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autoCompressPictures="0"/>
  <bookViews>
    <workbookView xWindow="-45" yWindow="4470" windowWidth="28860" windowHeight="6105" tabRatio="945" activeTab="10"/>
  </bookViews>
  <sheets>
    <sheet name="Custom_lists" sheetId="46" r:id="rId1"/>
    <sheet name="I_A_1" sheetId="44" r:id="rId2"/>
    <sheet name="I_A_2" sheetId="45" r:id="rId3"/>
    <sheet name="II_B_1" sheetId="1" r:id="rId4"/>
    <sheet name="II_B_2" sheetId="32" r:id="rId5"/>
    <sheet name="III_A_1" sheetId="2" r:id="rId6"/>
    <sheet name="III_B_1" sheetId="33" r:id="rId7"/>
    <sheet name="III_B_2" sheetId="34" r:id="rId8"/>
    <sheet name="III_B_3" sheetId="35" r:id="rId9"/>
    <sheet name="III_C_1" sheetId="6" r:id="rId10"/>
    <sheet name="III_C_3" sheetId="8" r:id="rId11"/>
    <sheet name="III_C_4" sheetId="31" r:id="rId12"/>
    <sheet name="III.C.6" sheetId="49" r:id="rId13"/>
    <sheet name="III_D_1" sheetId="30" r:id="rId14"/>
    <sheet name="III_E_1" sheetId="12" r:id="rId15"/>
    <sheet name="III_E_2" sheetId="48" r:id="rId16"/>
    <sheet name="III_E_3" sheetId="14" r:id="rId17"/>
    <sheet name="III_F_1 " sheetId="36" r:id="rId18"/>
    <sheet name="III_G_1" sheetId="17" r:id="rId19"/>
    <sheet name="IV_A_1" sheetId="41" r:id="rId20"/>
    <sheet name="IV_A_2" sheetId="37" r:id="rId21"/>
    <sheet name="IV_A_3 " sheetId="38" r:id="rId22"/>
    <sheet name="IV_B_1" sheetId="39" r:id="rId23"/>
    <sheet name="IV_B_2" sheetId="40" r:id="rId24"/>
    <sheet name="V_1" sheetId="23" r:id="rId25"/>
    <sheet name="VI_I" sheetId="47" r:id="rId26"/>
  </sheets>
  <externalReferences>
    <externalReference r:id="rId27"/>
    <externalReference r:id="rId28"/>
    <externalReference r:id="rId29"/>
  </externalReferences>
  <definedNames>
    <definedName name="_1Excel_BuiltIn_Print_Area_10_1_1" localSheetId="6">#REF!</definedName>
    <definedName name="_1Excel_BuiltIn_Print_Area_10_1_1" localSheetId="7">#REF!</definedName>
    <definedName name="_1Excel_BuiltIn_Print_Area_10_1_1" localSheetId="8">#REF!</definedName>
    <definedName name="_1Excel_BuiltIn_Print_Area_10_1_1" localSheetId="13">#REF!</definedName>
    <definedName name="_1Excel_BuiltIn_Print_Area_10_1_1" localSheetId="17">#REF!</definedName>
    <definedName name="_1Excel_BuiltIn_Print_Area_10_1_1" localSheetId="19">#REF!</definedName>
    <definedName name="_1Excel_BuiltIn_Print_Area_10_1_1">#REF!</definedName>
    <definedName name="_xlnm._FilterDatabase" localSheetId="14" hidden="1">III_E_1!$A$3:$IU$95</definedName>
    <definedName name="_xlnm._FilterDatabase" localSheetId="16" hidden="1">III_E_3!$A$3:$CH$216</definedName>
    <definedName name="_xlnm._FilterDatabase" localSheetId="17" hidden="1">'III_F_1 '!$A$3:$CH$161</definedName>
    <definedName name="Excel_BuiltIn_Print_Area_1_1" localSheetId="6">#REF!</definedName>
    <definedName name="Excel_BuiltIn_Print_Area_1_1" localSheetId="7">#REF!</definedName>
    <definedName name="Excel_BuiltIn_Print_Area_1_1" localSheetId="8">#REF!</definedName>
    <definedName name="Excel_BuiltIn_Print_Area_1_1" localSheetId="17">#REF!</definedName>
    <definedName name="Excel_BuiltIn_Print_Area_1_1">II_B_1!$A$1:$F$39</definedName>
    <definedName name="Excel_BuiltIn_Print_Area_1_1_1" localSheetId="6">#REF!</definedName>
    <definedName name="Excel_BuiltIn_Print_Area_1_1_1" localSheetId="7">#REF!</definedName>
    <definedName name="Excel_BuiltIn_Print_Area_1_1_1" localSheetId="8">#REF!</definedName>
    <definedName name="Excel_BuiltIn_Print_Area_1_1_1" localSheetId="17">#REF!</definedName>
    <definedName name="Excel_BuiltIn_Print_Area_1_1_1">II_B_1!$A$1:$D$3</definedName>
    <definedName name="Excel_BuiltIn_Print_Area_10_1" localSheetId="6">#REF!</definedName>
    <definedName name="Excel_BuiltIn_Print_Area_10_1" localSheetId="7">#REF!</definedName>
    <definedName name="Excel_BuiltIn_Print_Area_10_1" localSheetId="8">#REF!</definedName>
    <definedName name="Excel_BuiltIn_Print_Area_10_1" localSheetId="17">#REF!</definedName>
    <definedName name="Excel_BuiltIn_Print_Area_10_1">#REF!</definedName>
    <definedName name="Excel_BuiltIn_Print_Area_10_1_1" localSheetId="6">#REF!</definedName>
    <definedName name="Excel_BuiltIn_Print_Area_10_1_1" localSheetId="7">#REF!</definedName>
    <definedName name="Excel_BuiltIn_Print_Area_10_1_1" localSheetId="8">#REF!</definedName>
    <definedName name="Excel_BuiltIn_Print_Area_10_1_1" localSheetId="13">#REF!</definedName>
    <definedName name="Excel_BuiltIn_Print_Area_10_1_1" localSheetId="17">#REF!</definedName>
    <definedName name="Excel_BuiltIn_Print_Area_10_1_1">#REF!</definedName>
    <definedName name="Excel_BuiltIn_Print_Area_11_1" localSheetId="6">#REF!</definedName>
    <definedName name="Excel_BuiltIn_Print_Area_11_1" localSheetId="7">#REF!</definedName>
    <definedName name="Excel_BuiltIn_Print_Area_11_1" localSheetId="8">#REF!</definedName>
    <definedName name="Excel_BuiltIn_Print_Area_11_1" localSheetId="17">#REF!</definedName>
    <definedName name="Excel_BuiltIn_Print_Area_11_1">[1]III_C_6!$A$1:$S$568</definedName>
    <definedName name="Excel_BuiltIn_Print_Area_12_1" localSheetId="6">#REF!</definedName>
    <definedName name="Excel_BuiltIn_Print_Area_12_1" localSheetId="7">#REF!</definedName>
    <definedName name="Excel_BuiltIn_Print_Area_12_1" localSheetId="8">#REF!</definedName>
    <definedName name="Excel_BuiltIn_Print_Area_12_1" localSheetId="17">#REF!</definedName>
    <definedName name="Excel_BuiltIn_Print_Area_12_1">III_E_1!$A$1:$L$135</definedName>
    <definedName name="Excel_BuiltIn_Print_Area_12_1_1" localSheetId="6">#REF!</definedName>
    <definedName name="Excel_BuiltIn_Print_Area_12_1_1" localSheetId="7">#REF!</definedName>
    <definedName name="Excel_BuiltIn_Print_Area_12_1_1" localSheetId="8">#REF!</definedName>
    <definedName name="Excel_BuiltIn_Print_Area_12_1_1" localSheetId="17">#REF!</definedName>
    <definedName name="Excel_BuiltIn_Print_Area_12_1_1">III_E_1!$A$1:$K$135</definedName>
    <definedName name="Excel_BuiltIn_Print_Area_14_1" localSheetId="6">#REF!</definedName>
    <definedName name="Excel_BuiltIn_Print_Area_14_1" localSheetId="7">#REF!</definedName>
    <definedName name="Excel_BuiltIn_Print_Area_14_1" localSheetId="8">#REF!</definedName>
    <definedName name="Excel_BuiltIn_Print_Area_14_1" localSheetId="17">#REF!</definedName>
    <definedName name="Excel_BuiltIn_Print_Area_14_1">III_E_3!$A$1:$M$255</definedName>
    <definedName name="Excel_BuiltIn_Print_Area_15_1" localSheetId="6">#REF!</definedName>
    <definedName name="Excel_BuiltIn_Print_Area_15_1" localSheetId="7">#REF!</definedName>
    <definedName name="Excel_BuiltIn_Print_Area_15_1" localSheetId="8">#REF!</definedName>
    <definedName name="Excel_BuiltIn_Print_Area_15_1" localSheetId="13">III_D_1!$C$1:$I$60</definedName>
    <definedName name="Excel_BuiltIn_Print_Area_15_1" localSheetId="17">'III_F_1 '!$A$1:$J$223</definedName>
    <definedName name="Excel_BuiltIn_Print_Area_15_1">#REF!</definedName>
    <definedName name="Excel_BuiltIn_Print_Area_24_1" localSheetId="6">#REF!</definedName>
    <definedName name="Excel_BuiltIn_Print_Area_24_1" localSheetId="8">#REF!</definedName>
    <definedName name="Excel_BuiltIn_Print_Area_24_1" localSheetId="13">#REF!</definedName>
    <definedName name="Excel_BuiltIn_Print_Area_24_1" localSheetId="17">#REF!</definedName>
    <definedName name="Excel_BuiltIn_Print_Area_24_1" localSheetId="21">#REF!</definedName>
    <definedName name="Excel_BuiltIn_Print_Area_24_1" localSheetId="23">#REF!</definedName>
    <definedName name="Excel_BuiltIn_Print_Area_24_1">#REF!</definedName>
    <definedName name="Excel_BuiltIn_Print_Area_4_1" localSheetId="7">III_B_2!$A$1:$F$42</definedName>
    <definedName name="Excel_BuiltIn_Print_Area_4_1">#REF!</definedName>
    <definedName name="Excel_BuiltIn_Print_Area_5_1" localSheetId="6">#REF!</definedName>
    <definedName name="Excel_BuiltIn_Print_Area_5_1" localSheetId="7">#REF!</definedName>
    <definedName name="Excel_BuiltIn_Print_Area_5_1" localSheetId="8">III_B_3!$A$1:$I$49</definedName>
    <definedName name="Excel_BuiltIn_Print_Area_5_1" localSheetId="13">#REF!</definedName>
    <definedName name="Excel_BuiltIn_Print_Area_5_1" localSheetId="17">#REF!</definedName>
    <definedName name="Excel_BuiltIn_Print_Area_5_1">#REF!</definedName>
    <definedName name="Excel_BuiltIn_Print_Area_7_1" localSheetId="6">#REF!</definedName>
    <definedName name="Excel_BuiltIn_Print_Area_7_1" localSheetId="7">#REF!</definedName>
    <definedName name="Excel_BuiltIn_Print_Area_7_1" localSheetId="8">#REF!</definedName>
    <definedName name="Excel_BuiltIn_Print_Area_7_1" localSheetId="17">#REF!</definedName>
    <definedName name="Excel_BuiltIn_Print_Area_7_1">#REF!</definedName>
    <definedName name="Excel_BuiltIn_Print_Area_8_1" localSheetId="6">#REF!</definedName>
    <definedName name="Excel_BuiltIn_Print_Area_8_1" localSheetId="7">#REF!</definedName>
    <definedName name="Excel_BuiltIn_Print_Area_8_1" localSheetId="8">#REF!</definedName>
    <definedName name="Excel_BuiltIn_Print_Area_8_1" localSheetId="13">#REF!</definedName>
    <definedName name="Excel_BuiltIn_Print_Area_8_1" localSheetId="17">#REF!</definedName>
    <definedName name="Excel_BuiltIn_Print_Area_8_1" localSheetId="21">#REF!</definedName>
    <definedName name="Excel_BuiltIn_Print_Area_8_1" localSheetId="23">#REF!</definedName>
    <definedName name="Excel_BuiltIn_Print_Area_8_1">III_C_3!$A$1:$N$51</definedName>
    <definedName name="Excel_BuiltIn_Print_Area_9_1" localSheetId="6">#REF!</definedName>
    <definedName name="Excel_BuiltIn_Print_Area_9_1" localSheetId="7">#REF!</definedName>
    <definedName name="Excel_BuiltIn_Print_Area_9_1" localSheetId="8">#REF!</definedName>
    <definedName name="Excel_BuiltIn_Print_Area_9_1" localSheetId="17">#REF!</definedName>
    <definedName name="Excel_BuiltIn_Print_Area_9_1">#REF!</definedName>
    <definedName name="Fleet_segments_vessels">'[2]drop down'!$B$4:$B$16</definedName>
    <definedName name="Fleet_segments_vessels_lenght_classes">'[2]drop down'!$G$4:$G$11</definedName>
    <definedName name="_xlnm.Print_Area" localSheetId="3">II_B_1!$A$1:$F$44</definedName>
    <definedName name="_xlnm.Print_Area" localSheetId="5">III_A_1!$A$1:$I$16</definedName>
    <definedName name="_xlnm.Print_Area" localSheetId="6">III_B_1!$A$1:$N$19</definedName>
    <definedName name="_xlnm.Print_Area" localSheetId="7">III_B_2!$A$1:$G$42</definedName>
    <definedName name="_xlnm.Print_Area" localSheetId="8">III_B_3!$A$1:$K$14</definedName>
    <definedName name="_xlnm.Print_Area" localSheetId="9">III_C_1!$A$1:$N$69</definedName>
    <definedName name="_xlnm.Print_Area" localSheetId="10">III_C_3!$A$1:$K$51</definedName>
    <definedName name="_xlnm.Print_Area" localSheetId="13">III_D_1!$C$1:$I$10</definedName>
    <definedName name="_xlnm.Print_Area" localSheetId="14">III_E_1!$A$1:$I$135</definedName>
    <definedName name="_xlnm.Print_Area" localSheetId="16">III_E_3!$A$1:$N$255</definedName>
    <definedName name="_xlnm.Print_Area" localSheetId="17">'III_F_1 '!$A$1:$J$173</definedName>
    <definedName name="_xlnm.Print_Area" localSheetId="18">III_G_1!$A$1:$S$40</definedName>
    <definedName name="_xlnm.Print_Area" localSheetId="19">IV_A_1!$A$1:$J$67</definedName>
    <definedName name="_xlnm.Print_Area" localSheetId="20">IV_A_2!$A$1:$K$18</definedName>
    <definedName name="_xlnm.Print_Area" localSheetId="21">'IV_A_3 '!$A$1:$H$55</definedName>
    <definedName name="_xlnm.Print_Area" localSheetId="22">IV_B_1!$A$1:$K$20</definedName>
    <definedName name="_xlnm.Print_Area" localSheetId="23">IV_B_2!$A$1:$H$35</definedName>
    <definedName name="_xlnm.Print_Area" localSheetId="24">V_1!$A$1:$J$61</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N659" i="49" l="1"/>
  <c r="N658" i="49"/>
  <c r="N657" i="49"/>
  <c r="N656" i="49"/>
  <c r="N655" i="49"/>
  <c r="N654" i="49"/>
  <c r="N653" i="49"/>
  <c r="N652" i="49"/>
  <c r="N651" i="49"/>
  <c r="N650" i="49"/>
  <c r="N649" i="49"/>
  <c r="N648" i="49"/>
  <c r="N647" i="49"/>
  <c r="N646" i="49"/>
  <c r="N645" i="49"/>
  <c r="N644" i="49"/>
  <c r="N643" i="49"/>
  <c r="N642" i="49"/>
  <c r="N641" i="49"/>
  <c r="N640" i="49"/>
  <c r="N639" i="49"/>
  <c r="N638" i="49"/>
  <c r="N637" i="49"/>
  <c r="N636" i="49"/>
  <c r="N635" i="49"/>
  <c r="N634" i="49"/>
  <c r="N633" i="49"/>
  <c r="N632" i="49"/>
  <c r="N631" i="49"/>
  <c r="N630" i="49"/>
  <c r="N629" i="49"/>
  <c r="N628" i="49"/>
  <c r="N627" i="49"/>
  <c r="N626" i="49"/>
  <c r="N625" i="49"/>
  <c r="N624" i="49"/>
  <c r="N623" i="49"/>
  <c r="N622" i="49"/>
  <c r="N621" i="49"/>
  <c r="N620" i="49"/>
  <c r="N619" i="49"/>
  <c r="N618" i="49"/>
  <c r="N617" i="49"/>
  <c r="N616" i="49"/>
  <c r="N615" i="49"/>
  <c r="N614" i="49"/>
  <c r="N613" i="49"/>
  <c r="N612" i="49"/>
  <c r="N611" i="49"/>
  <c r="N610" i="49"/>
  <c r="N609" i="49"/>
  <c r="N608" i="49"/>
  <c r="N607" i="49"/>
  <c r="N606" i="49"/>
  <c r="N605" i="49"/>
  <c r="N604" i="49"/>
  <c r="N603" i="49"/>
  <c r="N602" i="49"/>
  <c r="N601" i="49"/>
  <c r="N600" i="49"/>
  <c r="N599" i="49"/>
  <c r="N598" i="49"/>
  <c r="N597" i="49"/>
  <c r="N596" i="49"/>
  <c r="N595" i="49"/>
  <c r="N594" i="49"/>
  <c r="N593" i="49"/>
  <c r="N592" i="49"/>
  <c r="N591" i="49"/>
  <c r="N590" i="49"/>
  <c r="N589" i="49"/>
  <c r="N588" i="49"/>
  <c r="N587" i="49"/>
  <c r="N586" i="49"/>
  <c r="N585" i="49"/>
  <c r="N584" i="49"/>
  <c r="N583" i="49"/>
  <c r="N582" i="49"/>
  <c r="N581" i="49"/>
  <c r="N580" i="49"/>
  <c r="N579" i="49"/>
  <c r="N578" i="49"/>
  <c r="N577" i="49"/>
  <c r="N576" i="49"/>
  <c r="N575" i="49"/>
  <c r="N574" i="49"/>
  <c r="N573" i="49"/>
  <c r="N572" i="49"/>
  <c r="N571" i="49"/>
  <c r="N570" i="49"/>
  <c r="N569" i="49"/>
  <c r="N568" i="49"/>
  <c r="N567" i="49"/>
  <c r="N566" i="49"/>
  <c r="N565" i="49"/>
  <c r="N564" i="49"/>
  <c r="N563" i="49"/>
  <c r="N562" i="49"/>
  <c r="N561" i="49"/>
  <c r="N560" i="49"/>
  <c r="N559" i="49"/>
  <c r="N558" i="49"/>
  <c r="N557" i="49"/>
  <c r="N556" i="49"/>
  <c r="N555" i="49"/>
  <c r="N554" i="49"/>
  <c r="N553" i="49"/>
  <c r="N552" i="49"/>
  <c r="N551" i="49"/>
  <c r="N550" i="49"/>
  <c r="N549" i="49"/>
  <c r="N548" i="49"/>
  <c r="N547" i="49"/>
  <c r="N546" i="49"/>
  <c r="N545"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N409" i="49"/>
  <c r="N408" i="49"/>
  <c r="N407" i="49"/>
  <c r="N406" i="49"/>
  <c r="N405" i="49"/>
  <c r="N404" i="49"/>
  <c r="N403" i="49"/>
  <c r="N402" i="49"/>
  <c r="N401" i="49"/>
  <c r="N400" i="49"/>
  <c r="N399" i="49"/>
  <c r="N398" i="49"/>
  <c r="N397" i="49"/>
  <c r="N396" i="49"/>
  <c r="N395" i="49"/>
  <c r="N394" i="49"/>
  <c r="N393" i="49"/>
  <c r="N392" i="49"/>
  <c r="N391" i="49"/>
  <c r="N390" i="49"/>
  <c r="N389" i="49"/>
  <c r="N388" i="49"/>
  <c r="N387" i="49"/>
  <c r="N386" i="49"/>
  <c r="N385" i="49"/>
  <c r="N384" i="49"/>
  <c r="N383" i="49"/>
  <c r="N382" i="49"/>
  <c r="N381" i="49"/>
  <c r="N380" i="49"/>
  <c r="N379" i="49"/>
  <c r="N378" i="49"/>
  <c r="N377" i="49"/>
  <c r="N376"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1" i="49"/>
  <c r="N340" i="49"/>
  <c r="N339" i="49"/>
  <c r="N338" i="49"/>
  <c r="N337" i="49"/>
  <c r="N336" i="49"/>
  <c r="N335" i="49"/>
  <c r="N334" i="49"/>
  <c r="N333" i="49"/>
  <c r="N332" i="49"/>
  <c r="N331" i="49"/>
  <c r="N330" i="49"/>
  <c r="N329" i="49"/>
  <c r="N328" i="49"/>
  <c r="N327" i="49"/>
  <c r="N326" i="49"/>
  <c r="N325" i="49"/>
  <c r="N324" i="49"/>
  <c r="N323" i="49"/>
  <c r="N322" i="49"/>
  <c r="N321" i="49"/>
  <c r="N320" i="49"/>
  <c r="N319" i="49"/>
  <c r="N318" i="49"/>
  <c r="N317" i="49"/>
  <c r="N316" i="49"/>
  <c r="N315" i="49"/>
  <c r="N314" i="49"/>
  <c r="N313" i="49"/>
  <c r="N312" i="49"/>
  <c r="N311" i="49"/>
  <c r="N310" i="49"/>
  <c r="N309" i="49"/>
  <c r="N308" i="49"/>
  <c r="N307" i="49"/>
  <c r="N306" i="49"/>
  <c r="N305" i="49"/>
  <c r="N304" i="49"/>
  <c r="N303" i="49"/>
  <c r="N302" i="49"/>
  <c r="N301" i="49"/>
  <c r="N300" i="49"/>
  <c r="N299" i="49"/>
  <c r="N298" i="49"/>
  <c r="N297" i="49"/>
  <c r="N296" i="49"/>
  <c r="N295" i="49"/>
  <c r="N294" i="49"/>
  <c r="N293" i="49"/>
  <c r="N292" i="49"/>
  <c r="N291" i="49"/>
  <c r="N290" i="49"/>
  <c r="N289" i="49"/>
  <c r="N288" i="49"/>
  <c r="N287" i="49"/>
  <c r="N286" i="49"/>
  <c r="N285" i="49"/>
  <c r="N284" i="49"/>
  <c r="N283" i="49"/>
  <c r="N282" i="49"/>
  <c r="N281" i="49"/>
  <c r="N280" i="49"/>
  <c r="N279" i="49"/>
  <c r="N278" i="49"/>
  <c r="N277" i="49"/>
  <c r="N276" i="49"/>
  <c r="N275" i="49"/>
  <c r="N274" i="49"/>
  <c r="N273" i="49"/>
  <c r="N272" i="49"/>
  <c r="N271" i="49"/>
  <c r="N270" i="49"/>
  <c r="N269" i="49"/>
  <c r="N268" i="49"/>
  <c r="N267" i="49"/>
  <c r="N266" i="49"/>
  <c r="N265" i="49"/>
  <c r="N264" i="49"/>
  <c r="N263" i="49"/>
  <c r="N262" i="49"/>
  <c r="N261" i="49"/>
  <c r="N260" i="49"/>
  <c r="N259" i="49"/>
  <c r="N258" i="49"/>
  <c r="N257" i="49"/>
  <c r="N256" i="49"/>
  <c r="N255" i="49"/>
  <c r="N254" i="49"/>
  <c r="N253" i="49"/>
  <c r="N252" i="49"/>
  <c r="N251" i="49"/>
  <c r="N250" i="49"/>
  <c r="N249" i="49"/>
  <c r="N248" i="49"/>
  <c r="N247" i="49"/>
  <c r="N246" i="49"/>
  <c r="N245" i="49"/>
  <c r="N244" i="49"/>
  <c r="N243" i="49"/>
  <c r="N242" i="49"/>
  <c r="N241" i="49"/>
  <c r="N240" i="49"/>
  <c r="N239" i="49"/>
  <c r="N238" i="49"/>
  <c r="N237" i="49"/>
  <c r="N236" i="49"/>
  <c r="N235" i="49"/>
  <c r="N234" i="49"/>
  <c r="N233" i="49"/>
  <c r="N232" i="49"/>
  <c r="N231" i="49"/>
  <c r="N230" i="49"/>
  <c r="N229" i="49"/>
  <c r="N228" i="49"/>
  <c r="N227" i="49"/>
  <c r="N226" i="49"/>
  <c r="N225" i="49"/>
  <c r="N224" i="49"/>
  <c r="N223" i="49"/>
  <c r="N222" i="49"/>
  <c r="N221" i="49"/>
  <c r="N220" i="49"/>
  <c r="N219" i="49"/>
  <c r="N218" i="49"/>
  <c r="N217" i="49"/>
  <c r="N216" i="49"/>
  <c r="N215" i="49"/>
  <c r="N214" i="49"/>
  <c r="N213" i="49"/>
  <c r="N212" i="49"/>
  <c r="N211" i="49"/>
  <c r="N210" i="49"/>
  <c r="N209" i="49"/>
  <c r="N208" i="49"/>
  <c r="N207" i="49"/>
  <c r="N206" i="49"/>
  <c r="N205" i="49"/>
  <c r="N204" i="49"/>
  <c r="N203" i="49"/>
  <c r="N202" i="49"/>
  <c r="N201" i="49"/>
  <c r="N200" i="49"/>
  <c r="N199" i="49"/>
  <c r="N198" i="49"/>
  <c r="N197" i="49"/>
  <c r="N196" i="49"/>
  <c r="N195" i="49"/>
  <c r="N194" i="49"/>
  <c r="N193" i="49"/>
  <c r="N192" i="49"/>
  <c r="N191" i="49"/>
  <c r="N190" i="49"/>
  <c r="N189" i="49"/>
  <c r="N188" i="49"/>
  <c r="N187" i="49"/>
  <c r="N186" i="49"/>
  <c r="N185" i="49"/>
  <c r="N184" i="49"/>
  <c r="N183" i="49"/>
  <c r="N182" i="49"/>
  <c r="N181" i="49"/>
  <c r="N180" i="49"/>
  <c r="N179" i="49"/>
  <c r="N178" i="49"/>
  <c r="N177" i="49"/>
  <c r="N176" i="49"/>
  <c r="N175" i="49"/>
  <c r="N174" i="49"/>
  <c r="N173" i="49"/>
  <c r="N172" i="49"/>
  <c r="N171" i="49"/>
  <c r="N170" i="49"/>
  <c r="N169" i="49"/>
  <c r="N168" i="49"/>
  <c r="N167" i="49"/>
  <c r="N166" i="49"/>
  <c r="N165" i="49"/>
  <c r="N164" i="49"/>
  <c r="N163" i="49"/>
  <c r="N162" i="49"/>
  <c r="N161" i="49"/>
  <c r="N160" i="49"/>
  <c r="N159" i="49"/>
  <c r="N158" i="49"/>
  <c r="N157" i="49"/>
  <c r="N156" i="49"/>
  <c r="N155" i="49"/>
  <c r="N154" i="49"/>
  <c r="N153" i="49"/>
  <c r="N152" i="49"/>
  <c r="N151" i="49"/>
  <c r="N150" i="49"/>
  <c r="N149" i="49"/>
  <c r="N148" i="49"/>
  <c r="N147" i="49"/>
  <c r="N146" i="49"/>
  <c r="N145" i="49"/>
  <c r="N144" i="49"/>
  <c r="N143" i="49"/>
  <c r="N142" i="49"/>
  <c r="N141" i="49"/>
  <c r="N140" i="49"/>
  <c r="N139" i="49"/>
  <c r="N138" i="49"/>
  <c r="N137" i="49"/>
  <c r="N136" i="49"/>
  <c r="N135" i="49"/>
  <c r="N134" i="49"/>
  <c r="N133" i="49"/>
  <c r="N132" i="49"/>
  <c r="N131" i="49"/>
  <c r="N130" i="49"/>
  <c r="N129" i="49"/>
  <c r="N128" i="49"/>
  <c r="N127" i="49"/>
  <c r="N126" i="49"/>
  <c r="N125" i="49"/>
  <c r="N124" i="49"/>
  <c r="N123" i="49"/>
  <c r="N122" i="49"/>
  <c r="N121" i="49"/>
  <c r="N120" i="49"/>
  <c r="N119" i="49"/>
  <c r="N118" i="49"/>
  <c r="N117" i="49"/>
  <c r="N116" i="49"/>
  <c r="N115" i="49"/>
  <c r="N114" i="49"/>
  <c r="N113" i="49"/>
  <c r="N112" i="49"/>
  <c r="N111" i="49"/>
  <c r="N110" i="49"/>
  <c r="N109" i="49"/>
  <c r="N108" i="49"/>
  <c r="N107" i="49"/>
  <c r="N106" i="49"/>
  <c r="N105" i="49"/>
  <c r="N104" i="49"/>
  <c r="N103" i="49"/>
  <c r="N102" i="49"/>
  <c r="N101" i="49"/>
  <c r="N100" i="49"/>
  <c r="N99" i="49"/>
  <c r="N98" i="49"/>
  <c r="N97" i="49"/>
  <c r="N96" i="49"/>
  <c r="N95" i="49"/>
  <c r="N94" i="49"/>
  <c r="N93" i="49"/>
  <c r="N92" i="49"/>
  <c r="N91" i="49"/>
  <c r="N90" i="49"/>
  <c r="N89" i="49"/>
  <c r="N88" i="49"/>
  <c r="N87" i="49"/>
  <c r="N86" i="49"/>
  <c r="N85" i="49"/>
  <c r="N84" i="49"/>
  <c r="N83" i="49"/>
  <c r="N82" i="49"/>
  <c r="N81" i="49"/>
  <c r="N80" i="49"/>
  <c r="N79" i="49"/>
  <c r="N78" i="49"/>
  <c r="N77" i="49"/>
  <c r="N76" i="49"/>
  <c r="N75" i="49"/>
  <c r="N74" i="49"/>
  <c r="N73" i="49"/>
  <c r="N72" i="49"/>
  <c r="N71" i="49"/>
  <c r="N70" i="49"/>
  <c r="N69" i="49"/>
  <c r="N68" i="49"/>
  <c r="N67" i="49"/>
  <c r="N66" i="49"/>
  <c r="N65" i="49"/>
  <c r="N64" i="49"/>
  <c r="N63" i="49"/>
  <c r="N62" i="49"/>
  <c r="N61" i="49"/>
  <c r="N60" i="49"/>
  <c r="N59" i="49"/>
  <c r="N58" i="49"/>
  <c r="N57" i="49"/>
  <c r="N56" i="49"/>
  <c r="N55" i="49"/>
  <c r="N54" i="49"/>
  <c r="N53" i="49"/>
  <c r="N52" i="49"/>
  <c r="N51" i="49"/>
  <c r="N50"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R5" i="17" l="1"/>
  <c r="R6" i="17"/>
  <c r="M212" i="14"/>
  <c r="M213" i="14"/>
  <c r="M214" i="14"/>
  <c r="M215" i="14"/>
  <c r="M216" i="14"/>
  <c r="M193" i="14"/>
  <c r="M192" i="14"/>
  <c r="M191" i="14"/>
  <c r="S8" i="17"/>
  <c r="R8" i="17"/>
  <c r="S7" i="17"/>
  <c r="R7" i="17"/>
  <c r="S6" i="17"/>
  <c r="S5" i="17"/>
  <c r="M23" i="14" l="1"/>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4" i="14"/>
  <c r="M195" i="14"/>
  <c r="M196" i="14"/>
  <c r="M197" i="14"/>
  <c r="M198" i="14"/>
  <c r="M199" i="14"/>
  <c r="M200" i="14"/>
  <c r="M201" i="14"/>
  <c r="M202" i="14"/>
  <c r="M203" i="14"/>
  <c r="M204" i="14"/>
  <c r="M205" i="14"/>
  <c r="M206" i="14"/>
  <c r="M207" i="14"/>
  <c r="M208" i="14"/>
  <c r="M209" i="14"/>
  <c r="M210" i="14"/>
  <c r="M211" i="14"/>
  <c r="L23" i="8" l="1"/>
  <c r="L16" i="8"/>
  <c r="L17" i="8"/>
  <c r="L18" i="8"/>
  <c r="L19" i="8"/>
  <c r="L20" i="8"/>
  <c r="L21" i="8"/>
  <c r="L22" i="8"/>
  <c r="L7" i="8"/>
  <c r="L8" i="8"/>
  <c r="L10" i="8"/>
  <c r="L11" i="8"/>
  <c r="L12" i="8"/>
  <c r="L13" i="8"/>
  <c r="L14" i="8"/>
  <c r="L15" i="8"/>
  <c r="L4" i="8" l="1"/>
  <c r="M22" i="14" l="1"/>
  <c r="M21" i="14"/>
  <c r="M15" i="14"/>
  <c r="M14" i="14"/>
  <c r="M13" i="14"/>
  <c r="M12" i="14"/>
  <c r="M11" i="14"/>
  <c r="M7" i="14"/>
  <c r="M6" i="14"/>
  <c r="M5" i="14"/>
  <c r="M4" i="14"/>
  <c r="K17" i="35" l="1"/>
  <c r="K31" i="35" s="1"/>
  <c r="K45" i="35" s="1"/>
  <c r="K59" i="35" s="1"/>
  <c r="K73" i="35" s="1"/>
  <c r="K87" i="35" s="1"/>
  <c r="K101" i="35" s="1"/>
  <c r="K115" i="35" s="1"/>
  <c r="K129" i="35" s="1"/>
  <c r="K143" i="35" s="1"/>
  <c r="K157" i="35" s="1"/>
  <c r="K171" i="35" s="1"/>
  <c r="K185" i="35" s="1"/>
  <c r="K199" i="35" s="1"/>
  <c r="K213" i="35" s="1"/>
  <c r="K227" i="35" s="1"/>
  <c r="K241" i="35" s="1"/>
  <c r="J17" i="35"/>
  <c r="J31" i="35" s="1"/>
  <c r="J45" i="35" s="1"/>
  <c r="J59" i="35" s="1"/>
  <c r="J73" i="35" s="1"/>
  <c r="J87" i="35" s="1"/>
  <c r="J101" i="35" s="1"/>
  <c r="J115" i="35" s="1"/>
  <c r="J129" i="35" s="1"/>
  <c r="J143" i="35" s="1"/>
  <c r="J157" i="35" s="1"/>
  <c r="J171" i="35" s="1"/>
  <c r="J185" i="35" s="1"/>
  <c r="J199" i="35" s="1"/>
  <c r="J213" i="35" s="1"/>
  <c r="J227" i="35" s="1"/>
  <c r="J241" i="35" s="1"/>
  <c r="K16" i="35"/>
  <c r="K30" i="35" s="1"/>
  <c r="K44" i="35" s="1"/>
  <c r="K58" i="35" s="1"/>
  <c r="K72" i="35" s="1"/>
  <c r="K86" i="35" s="1"/>
  <c r="K100" i="35" s="1"/>
  <c r="K114" i="35" s="1"/>
  <c r="K128" i="35" s="1"/>
  <c r="K142" i="35" s="1"/>
  <c r="K156" i="35" s="1"/>
  <c r="K170" i="35" s="1"/>
  <c r="K184" i="35" s="1"/>
  <c r="K198" i="35" s="1"/>
  <c r="K212" i="35" s="1"/>
  <c r="K226" i="35" s="1"/>
  <c r="K240" i="35" s="1"/>
  <c r="J16" i="35"/>
  <c r="J30" i="35" s="1"/>
  <c r="J44" i="35" s="1"/>
  <c r="J58" i="35" s="1"/>
  <c r="J72" i="35" s="1"/>
  <c r="J86" i="35" s="1"/>
  <c r="J100" i="35" s="1"/>
  <c r="J114" i="35" s="1"/>
  <c r="J128" i="35" s="1"/>
  <c r="J142" i="35" s="1"/>
  <c r="J156" i="35" s="1"/>
  <c r="J170" i="35" s="1"/>
  <c r="J184" i="35" s="1"/>
  <c r="J198" i="35" s="1"/>
  <c r="J212" i="35" s="1"/>
  <c r="J226" i="35" s="1"/>
  <c r="J240" i="35" s="1"/>
  <c r="K15" i="35"/>
  <c r="K29" i="35" s="1"/>
  <c r="K43" i="35" s="1"/>
  <c r="K57" i="35" s="1"/>
  <c r="K71" i="35" s="1"/>
  <c r="K85" i="35" s="1"/>
  <c r="K99" i="35" s="1"/>
  <c r="K113" i="35" s="1"/>
  <c r="K127" i="35" s="1"/>
  <c r="K141" i="35" s="1"/>
  <c r="K155" i="35" s="1"/>
  <c r="K169" i="35" s="1"/>
  <c r="K183" i="35" s="1"/>
  <c r="K197" i="35" s="1"/>
  <c r="K211" i="35" s="1"/>
  <c r="K225" i="35" s="1"/>
  <c r="K239" i="35" s="1"/>
  <c r="J15" i="35"/>
  <c r="J29" i="35" s="1"/>
  <c r="J43" i="35" s="1"/>
  <c r="J57" i="35" s="1"/>
  <c r="J71" i="35" s="1"/>
  <c r="J85" i="35" s="1"/>
  <c r="J99" i="35" s="1"/>
  <c r="J113" i="35" s="1"/>
  <c r="J127" i="35" s="1"/>
  <c r="J141" i="35" s="1"/>
  <c r="J155" i="35" s="1"/>
  <c r="J169" i="35" s="1"/>
  <c r="J183" i="35" s="1"/>
  <c r="J197" i="35" s="1"/>
  <c r="J211" i="35" s="1"/>
  <c r="J225" i="35" s="1"/>
  <c r="J239" i="35" s="1"/>
  <c r="K14" i="35"/>
  <c r="K28" i="35" s="1"/>
  <c r="K42" i="35" s="1"/>
  <c r="K56" i="35" s="1"/>
  <c r="K70" i="35" s="1"/>
  <c r="K84" i="35" s="1"/>
  <c r="K98" i="35" s="1"/>
  <c r="K112" i="35" s="1"/>
  <c r="K126" i="35" s="1"/>
  <c r="K140" i="35" s="1"/>
  <c r="K154" i="35" s="1"/>
  <c r="K168" i="35" s="1"/>
  <c r="K182" i="35" s="1"/>
  <c r="K196" i="35" s="1"/>
  <c r="K210" i="35" s="1"/>
  <c r="K224" i="35" s="1"/>
  <c r="K238" i="35" s="1"/>
  <c r="J14" i="35"/>
  <c r="J28" i="35"/>
  <c r="J42" i="35" s="1"/>
  <c r="J56" i="35" s="1"/>
  <c r="J70" i="35" s="1"/>
  <c r="J84" i="35" s="1"/>
  <c r="J98" i="35" s="1"/>
  <c r="J112" i="35" s="1"/>
  <c r="J126" i="35" s="1"/>
  <c r="J140" i="35" s="1"/>
  <c r="J154" i="35" s="1"/>
  <c r="J168" i="35" s="1"/>
  <c r="J182" i="35" s="1"/>
  <c r="J196" i="35" s="1"/>
  <c r="J210" i="35" s="1"/>
  <c r="J224" i="35" s="1"/>
  <c r="J238" i="35" s="1"/>
  <c r="K13" i="35"/>
  <c r="K27" i="35" s="1"/>
  <c r="K41" i="35" s="1"/>
  <c r="K55" i="35" s="1"/>
  <c r="K69" i="35" s="1"/>
  <c r="K83" i="35" s="1"/>
  <c r="K97" i="35" s="1"/>
  <c r="K111" i="35" s="1"/>
  <c r="K125" i="35" s="1"/>
  <c r="K139" i="35" s="1"/>
  <c r="K153" i="35" s="1"/>
  <c r="K167" i="35" s="1"/>
  <c r="K181" i="35" s="1"/>
  <c r="K195" i="35" s="1"/>
  <c r="K209" i="35" s="1"/>
  <c r="K223" i="35" s="1"/>
  <c r="K237" i="35" s="1"/>
  <c r="J13" i="35"/>
  <c r="J27" i="35" s="1"/>
  <c r="J41" i="35" s="1"/>
  <c r="J55" i="35" s="1"/>
  <c r="J69" i="35" s="1"/>
  <c r="J83" i="35" s="1"/>
  <c r="J97" i="35" s="1"/>
  <c r="J111" i="35" s="1"/>
  <c r="J125" i="35" s="1"/>
  <c r="J139" i="35" s="1"/>
  <c r="J153" i="35" s="1"/>
  <c r="J167" i="35" s="1"/>
  <c r="J181" i="35" s="1"/>
  <c r="J195" i="35" s="1"/>
  <c r="J209" i="35" s="1"/>
  <c r="J223" i="35" s="1"/>
  <c r="J237" i="35" s="1"/>
  <c r="K12" i="35"/>
  <c r="K26" i="35" s="1"/>
  <c r="K40" i="35" s="1"/>
  <c r="K54" i="35" s="1"/>
  <c r="K68" i="35" s="1"/>
  <c r="K82" i="35" s="1"/>
  <c r="K96" i="35" s="1"/>
  <c r="K110" i="35" s="1"/>
  <c r="K124" i="35" s="1"/>
  <c r="K138" i="35" s="1"/>
  <c r="K152" i="35" s="1"/>
  <c r="K166" i="35" s="1"/>
  <c r="K180" i="35" s="1"/>
  <c r="K194" i="35" s="1"/>
  <c r="K208" i="35" s="1"/>
  <c r="K222" i="35" s="1"/>
  <c r="K236" i="35" s="1"/>
  <c r="J12" i="35"/>
  <c r="J26" i="35"/>
  <c r="J40" i="35" s="1"/>
  <c r="J54" i="35" s="1"/>
  <c r="J68" i="35" s="1"/>
  <c r="J82" i="35" s="1"/>
  <c r="J96" i="35" s="1"/>
  <c r="J110" i="35" s="1"/>
  <c r="J124" i="35" s="1"/>
  <c r="J138" i="35" s="1"/>
  <c r="J152" i="35" s="1"/>
  <c r="J166" i="35" s="1"/>
  <c r="J180" i="35" s="1"/>
  <c r="J194" i="35" s="1"/>
  <c r="J208" i="35" s="1"/>
  <c r="J222" i="35" s="1"/>
  <c r="J236" i="35" s="1"/>
  <c r="K11" i="35"/>
  <c r="K25" i="35" s="1"/>
  <c r="K39" i="35" s="1"/>
  <c r="K53" i="35" s="1"/>
  <c r="K67" i="35" s="1"/>
  <c r="K81" i="35" s="1"/>
  <c r="K95" i="35" s="1"/>
  <c r="K109" i="35" s="1"/>
  <c r="K123" i="35" s="1"/>
  <c r="K137" i="35" s="1"/>
  <c r="K151" i="35" s="1"/>
  <c r="K165" i="35" s="1"/>
  <c r="K179" i="35" s="1"/>
  <c r="K193" i="35" s="1"/>
  <c r="K207" i="35" s="1"/>
  <c r="K221" i="35" s="1"/>
  <c r="K235" i="35" s="1"/>
  <c r="J11" i="35"/>
  <c r="J25" i="35" s="1"/>
  <c r="J39" i="35" s="1"/>
  <c r="J53" i="35" s="1"/>
  <c r="J67" i="35" s="1"/>
  <c r="J81" i="35" s="1"/>
  <c r="J95" i="35" s="1"/>
  <c r="J109" i="35" s="1"/>
  <c r="J123" i="35" s="1"/>
  <c r="J137" i="35" s="1"/>
  <c r="J151" i="35" s="1"/>
  <c r="J165" i="35" s="1"/>
  <c r="J179" i="35" s="1"/>
  <c r="J193" i="35" s="1"/>
  <c r="J207" i="35" s="1"/>
  <c r="J221" i="35" s="1"/>
  <c r="J235" i="35" s="1"/>
  <c r="K10" i="35"/>
  <c r="K24" i="35" s="1"/>
  <c r="K38" i="35" s="1"/>
  <c r="K52" i="35" s="1"/>
  <c r="K66" i="35" s="1"/>
  <c r="K80" i="35" s="1"/>
  <c r="K94" i="35" s="1"/>
  <c r="K108" i="35" s="1"/>
  <c r="K122" i="35" s="1"/>
  <c r="K136" i="35" s="1"/>
  <c r="K150" i="35" s="1"/>
  <c r="K164" i="35" s="1"/>
  <c r="K178" i="35" s="1"/>
  <c r="K192" i="35" s="1"/>
  <c r="K206" i="35" s="1"/>
  <c r="K220" i="35" s="1"/>
  <c r="K234" i="35" s="1"/>
  <c r="J10" i="35"/>
  <c r="J24" i="35"/>
  <c r="J38" i="35" s="1"/>
  <c r="J52" i="35" s="1"/>
  <c r="J66" i="35" s="1"/>
  <c r="J80" i="35" s="1"/>
  <c r="J94" i="35" s="1"/>
  <c r="J108" i="35" s="1"/>
  <c r="J122" i="35" s="1"/>
  <c r="J136" i="35" s="1"/>
  <c r="J150" i="35" s="1"/>
  <c r="J164" i="35" s="1"/>
  <c r="J178" i="35" s="1"/>
  <c r="J192" i="35" s="1"/>
  <c r="J206" i="35" s="1"/>
  <c r="J220" i="35" s="1"/>
  <c r="J234" i="35" s="1"/>
  <c r="K9" i="35"/>
  <c r="K23" i="35" s="1"/>
  <c r="K37" i="35" s="1"/>
  <c r="K51" i="35" s="1"/>
  <c r="K65" i="35" s="1"/>
  <c r="K79" i="35" s="1"/>
  <c r="K93" i="35" s="1"/>
  <c r="K107" i="35" s="1"/>
  <c r="K121" i="35" s="1"/>
  <c r="K135" i="35" s="1"/>
  <c r="K149" i="35" s="1"/>
  <c r="K163" i="35" s="1"/>
  <c r="K177" i="35" s="1"/>
  <c r="K191" i="35" s="1"/>
  <c r="K205" i="35" s="1"/>
  <c r="K219" i="35" s="1"/>
  <c r="K233" i="35" s="1"/>
  <c r="J9" i="35"/>
  <c r="J23" i="35" s="1"/>
  <c r="J37" i="35" s="1"/>
  <c r="J51" i="35" s="1"/>
  <c r="J65" i="35" s="1"/>
  <c r="J79" i="35" s="1"/>
  <c r="J93" i="35" s="1"/>
  <c r="J107" i="35" s="1"/>
  <c r="J121" i="35" s="1"/>
  <c r="J135" i="35" s="1"/>
  <c r="J149" i="35" s="1"/>
  <c r="J163" i="35" s="1"/>
  <c r="J177" i="35" s="1"/>
  <c r="J191" i="35" s="1"/>
  <c r="J205" i="35" s="1"/>
  <c r="J219" i="35" s="1"/>
  <c r="J233" i="35" s="1"/>
  <c r="K8" i="35"/>
  <c r="K22" i="35" s="1"/>
  <c r="K36" i="35" s="1"/>
  <c r="K50" i="35" s="1"/>
  <c r="K64" i="35" s="1"/>
  <c r="K78" i="35" s="1"/>
  <c r="K92" i="35" s="1"/>
  <c r="K106" i="35" s="1"/>
  <c r="K120" i="35" s="1"/>
  <c r="K134" i="35" s="1"/>
  <c r="K148" i="35" s="1"/>
  <c r="K162" i="35" s="1"/>
  <c r="K176" i="35" s="1"/>
  <c r="K190" i="35" s="1"/>
  <c r="K204" i="35" s="1"/>
  <c r="K218" i="35" s="1"/>
  <c r="K232" i="35" s="1"/>
  <c r="J8" i="35"/>
  <c r="J22" i="35" s="1"/>
  <c r="J36" i="35" s="1"/>
  <c r="J50" i="35" s="1"/>
  <c r="J64" i="35" s="1"/>
  <c r="J78" i="35" s="1"/>
  <c r="J92" i="35" s="1"/>
  <c r="J106" i="35" s="1"/>
  <c r="J120" i="35" s="1"/>
  <c r="J134" i="35" s="1"/>
  <c r="J148" i="35" s="1"/>
  <c r="J162" i="35" s="1"/>
  <c r="J176" i="35" s="1"/>
  <c r="J190" i="35" s="1"/>
  <c r="J204" i="35" s="1"/>
  <c r="J218" i="35" s="1"/>
  <c r="J232" i="35" s="1"/>
  <c r="K7" i="35"/>
  <c r="K21" i="35" s="1"/>
  <c r="K35" i="35" s="1"/>
  <c r="K49" i="35" s="1"/>
  <c r="K63" i="35" s="1"/>
  <c r="K77" i="35" s="1"/>
  <c r="K91" i="35" s="1"/>
  <c r="K105" i="35" s="1"/>
  <c r="K119" i="35" s="1"/>
  <c r="K133" i="35" s="1"/>
  <c r="K147" i="35" s="1"/>
  <c r="K161" i="35" s="1"/>
  <c r="K175" i="35" s="1"/>
  <c r="K189" i="35" s="1"/>
  <c r="K203" i="35" s="1"/>
  <c r="K217" i="35" s="1"/>
  <c r="K231" i="35" s="1"/>
  <c r="J7" i="35"/>
  <c r="J21" i="35" s="1"/>
  <c r="J35" i="35" s="1"/>
  <c r="J49" i="35" s="1"/>
  <c r="J63" i="35" s="1"/>
  <c r="J77" i="35" s="1"/>
  <c r="J91" i="35" s="1"/>
  <c r="J105" i="35" s="1"/>
  <c r="J119" i="35" s="1"/>
  <c r="J133" i="35" s="1"/>
  <c r="J147" i="35" s="1"/>
  <c r="J161" i="35" s="1"/>
  <c r="J175" i="35" s="1"/>
  <c r="J189" i="35" s="1"/>
  <c r="J203" i="35" s="1"/>
  <c r="J217" i="35" s="1"/>
  <c r="J231" i="35" s="1"/>
  <c r="K6" i="35"/>
  <c r="K20" i="35" s="1"/>
  <c r="K34" i="35" s="1"/>
  <c r="K48" i="35" s="1"/>
  <c r="K62" i="35" s="1"/>
  <c r="K76" i="35" s="1"/>
  <c r="K90" i="35" s="1"/>
  <c r="K104" i="35" s="1"/>
  <c r="K118" i="35" s="1"/>
  <c r="K132" i="35" s="1"/>
  <c r="K146" i="35" s="1"/>
  <c r="K160" i="35" s="1"/>
  <c r="K174" i="35" s="1"/>
  <c r="K188" i="35" s="1"/>
  <c r="K202" i="35" s="1"/>
  <c r="K216" i="35" s="1"/>
  <c r="K230" i="35" s="1"/>
  <c r="J6" i="35"/>
  <c r="J20" i="35"/>
  <c r="J34" i="35" s="1"/>
  <c r="J48" i="35" s="1"/>
  <c r="J62" i="35" s="1"/>
  <c r="J76" i="35" s="1"/>
  <c r="J90" i="35" s="1"/>
  <c r="J104" i="35" s="1"/>
  <c r="J118" i="35" s="1"/>
  <c r="J132" i="35" s="1"/>
  <c r="J146" i="35" s="1"/>
  <c r="J160" i="35" s="1"/>
  <c r="J174" i="35" s="1"/>
  <c r="J188" i="35" s="1"/>
  <c r="J202" i="35" s="1"/>
  <c r="J216" i="35" s="1"/>
  <c r="J230" i="35" s="1"/>
  <c r="K5" i="35"/>
  <c r="K19" i="35" s="1"/>
  <c r="K33" i="35" s="1"/>
  <c r="K47" i="35" s="1"/>
  <c r="K61" i="35" s="1"/>
  <c r="K75" i="35" s="1"/>
  <c r="K89" i="35" s="1"/>
  <c r="K103" i="35" s="1"/>
  <c r="K117" i="35" s="1"/>
  <c r="K131" i="35" s="1"/>
  <c r="K145" i="35" s="1"/>
  <c r="K159" i="35" s="1"/>
  <c r="K173" i="35" s="1"/>
  <c r="K187" i="35" s="1"/>
  <c r="K201" i="35" s="1"/>
  <c r="K215" i="35" s="1"/>
  <c r="K229" i="35" s="1"/>
  <c r="J5" i="35"/>
  <c r="J19" i="35" s="1"/>
  <c r="J33" i="35" s="1"/>
  <c r="J47" i="35" s="1"/>
  <c r="J61" i="35" s="1"/>
  <c r="J75" i="35" s="1"/>
  <c r="J89" i="35" s="1"/>
  <c r="J103" i="35" s="1"/>
  <c r="J117" i="35" s="1"/>
  <c r="J131" i="35" s="1"/>
  <c r="J145" i="35" s="1"/>
  <c r="J159" i="35" s="1"/>
  <c r="J173" i="35" s="1"/>
  <c r="J187" i="35" s="1"/>
  <c r="J201" i="35" s="1"/>
  <c r="J215" i="35" s="1"/>
  <c r="J229" i="35" s="1"/>
  <c r="K4" i="35"/>
  <c r="K18" i="35" s="1"/>
  <c r="K32" i="35" s="1"/>
  <c r="K46" i="35" s="1"/>
  <c r="K60" i="35" s="1"/>
  <c r="K74" i="35" s="1"/>
  <c r="K88" i="35" s="1"/>
  <c r="K102" i="35" s="1"/>
  <c r="K116" i="35" s="1"/>
  <c r="K130" i="35" s="1"/>
  <c r="K144" i="35" s="1"/>
  <c r="K158" i="35" s="1"/>
  <c r="K172" i="35" s="1"/>
  <c r="K186" i="35" s="1"/>
  <c r="K200" i="35" s="1"/>
  <c r="K214" i="35" s="1"/>
  <c r="K228" i="35" s="1"/>
  <c r="J4" i="35"/>
  <c r="J18" i="35" s="1"/>
  <c r="J32" i="35" s="1"/>
  <c r="J46" i="35" s="1"/>
  <c r="J60" i="35" s="1"/>
  <c r="J74" i="35" s="1"/>
  <c r="J88" i="35" s="1"/>
  <c r="J102" i="35" s="1"/>
  <c r="J116" i="35" s="1"/>
  <c r="J130" i="35" s="1"/>
  <c r="J144" i="35" s="1"/>
  <c r="J158" i="35" s="1"/>
  <c r="J172" i="35" s="1"/>
  <c r="J186" i="35" s="1"/>
  <c r="J200" i="35" s="1"/>
  <c r="J214" i="35" s="1"/>
  <c r="J228" i="35" s="1"/>
  <c r="M17" i="33" l="1"/>
  <c r="L17" i="33"/>
  <c r="I17" i="33"/>
  <c r="M16" i="33"/>
  <c r="L16" i="33"/>
  <c r="I16" i="33"/>
  <c r="M15" i="33"/>
  <c r="L15" i="33"/>
  <c r="I15" i="33"/>
  <c r="M14" i="33"/>
  <c r="L14" i="33"/>
  <c r="I14" i="33"/>
  <c r="M13" i="33"/>
  <c r="L13" i="33"/>
  <c r="I13" i="33"/>
  <c r="M12" i="33"/>
  <c r="L12" i="33"/>
  <c r="I12" i="33"/>
  <c r="M11" i="33"/>
  <c r="L11" i="33"/>
  <c r="I11" i="33"/>
  <c r="M10" i="33"/>
  <c r="L10" i="33"/>
  <c r="I10" i="33"/>
  <c r="M9" i="33"/>
  <c r="L9" i="33"/>
  <c r="I9" i="33"/>
  <c r="M8" i="33"/>
  <c r="L8" i="33"/>
  <c r="I8" i="33"/>
  <c r="M7" i="33"/>
  <c r="L7" i="33"/>
  <c r="I7" i="33"/>
  <c r="M6" i="33"/>
  <c r="L6" i="33"/>
  <c r="I6" i="33"/>
  <c r="M5" i="33"/>
  <c r="L5" i="33"/>
  <c r="I5" i="33"/>
  <c r="M4" i="33"/>
  <c r="L4" i="33"/>
  <c r="I4" i="33"/>
  <c r="S9" i="17" l="1"/>
  <c r="S10" i="17"/>
  <c r="S11" i="17"/>
  <c r="S12" i="17"/>
  <c r="S13" i="17"/>
  <c r="S14" i="17"/>
  <c r="S15" i="17"/>
  <c r="S16" i="17"/>
  <c r="S17" i="17"/>
  <c r="S18" i="17"/>
  <c r="S19" i="17"/>
  <c r="S20" i="17"/>
  <c r="S21" i="17"/>
  <c r="S22" i="17"/>
  <c r="L5" i="8"/>
  <c r="L6" i="8"/>
  <c r="L9" i="8"/>
  <c r="R9" i="17"/>
  <c r="R10" i="17"/>
  <c r="R11" i="17"/>
  <c r="R12" i="17"/>
  <c r="R13" i="17"/>
  <c r="R14" i="17"/>
  <c r="R15" i="17"/>
  <c r="R16" i="17"/>
  <c r="R17" i="17"/>
  <c r="R18" i="17"/>
  <c r="R19" i="17"/>
  <c r="R20" i="17"/>
  <c r="R21" i="17"/>
  <c r="R22" i="17"/>
</calcChain>
</file>

<file path=xl/sharedStrings.xml><?xml version="1.0" encoding="utf-8"?>
<sst xmlns="http://schemas.openxmlformats.org/spreadsheetml/2006/main" count="27640" uniqueCount="1402">
  <si>
    <t xml:space="preserve">  NP years</t>
  </si>
  <si>
    <t>MS</t>
  </si>
  <si>
    <t>RFMO</t>
  </si>
  <si>
    <t>Attendance</t>
  </si>
  <si>
    <t>SWE</t>
  </si>
  <si>
    <t>X</t>
  </si>
  <si>
    <t>ICES</t>
  </si>
  <si>
    <t>MEDITS</t>
  </si>
  <si>
    <t>Table III.A.1 – General description of the fishing sector</t>
  </si>
  <si>
    <t>Region</t>
  </si>
  <si>
    <t>Sub-area</t>
  </si>
  <si>
    <t>Target assemblages or species assemblages</t>
  </si>
  <si>
    <t>Demersal (a)</t>
  </si>
  <si>
    <t>Pelagic
(a)</t>
  </si>
  <si>
    <t>Industrial 
(b)</t>
  </si>
  <si>
    <t>Deep-water 
(a)</t>
  </si>
  <si>
    <t>Tuna and 
tuna-like</t>
  </si>
  <si>
    <t>Other highly
migratory</t>
  </si>
  <si>
    <t>Baltic Sea</t>
  </si>
  <si>
    <t>ICES areas III b-d</t>
  </si>
  <si>
    <t>North Sea and Eastern Arctic</t>
  </si>
  <si>
    <t>ICES Sub-areas I, II, IIIa, IV and VIId</t>
  </si>
  <si>
    <t>North Atlantic</t>
  </si>
  <si>
    <t>ICES Sub-areas V, XIV (excl. VIId), and NAFO area</t>
  </si>
  <si>
    <t>Mediterranean Sea and Black Sea</t>
  </si>
  <si>
    <t>All geographical sub-areas</t>
  </si>
  <si>
    <t>Other regions where fisheries are operated by EU vessels and managed by RFMOs</t>
  </si>
  <si>
    <t>Central East Atlantic</t>
  </si>
  <si>
    <t>Antarctic</t>
  </si>
  <si>
    <t>Central West Atlantic</t>
  </si>
  <si>
    <t>Indian Ocean</t>
  </si>
  <si>
    <t>Pacific Ocean</t>
  </si>
  <si>
    <t xml:space="preserve">  (a) Including fish, crustaceans and molluscs</t>
  </si>
  <si>
    <t xml:space="preserve">  (b) Fisheries targeting species for the production of fish meal, fish oil, etc. </t>
  </si>
  <si>
    <t>Table III.B.1 - Population segments for collection of economic data</t>
  </si>
  <si>
    <t>Supra region</t>
  </si>
  <si>
    <t>Achieved Sample  no.</t>
  </si>
  <si>
    <t>Achieved Sample rate</t>
  </si>
  <si>
    <t>Achieved Sample no. / Planned sampled no.</t>
  </si>
  <si>
    <t>ESP</t>
  </si>
  <si>
    <t>Baltic Sea, North Sea and Eastern Arctic, and North Atlantic</t>
  </si>
  <si>
    <t>B</t>
  </si>
  <si>
    <t>(b) planned sample can be modified based on updated information on the total population (fleet register)</t>
  </si>
  <si>
    <t>Table III.B.2 - Economic Clustering of fleet segments</t>
  </si>
  <si>
    <t>Name of the clustered fleet segments</t>
  </si>
  <si>
    <r>
      <t>Total number of vessels in the cluster by the 1</t>
    </r>
    <r>
      <rPr>
        <b/>
        <vertAlign val="superscript"/>
        <sz val="10"/>
        <rFont val="Arial"/>
        <family val="2"/>
      </rPr>
      <t>st</t>
    </r>
    <r>
      <rPr>
        <b/>
        <sz val="10"/>
        <rFont val="Arial"/>
        <family val="2"/>
      </rPr>
      <t xml:space="preserve"> of January of the sampling year</t>
    </r>
  </si>
  <si>
    <t>Fleet segments which have been clustered</t>
  </si>
  <si>
    <r>
      <t>Number of vessels in the segment by the 1</t>
    </r>
    <r>
      <rPr>
        <b/>
        <vertAlign val="superscript"/>
        <sz val="10"/>
        <rFont val="Arial"/>
        <family val="2"/>
      </rPr>
      <t>st</t>
    </r>
    <r>
      <rPr>
        <b/>
        <sz val="10"/>
        <rFont val="Arial"/>
        <family val="2"/>
      </rPr>
      <t xml:space="preserve"> of January of the sampling year</t>
    </r>
  </si>
  <si>
    <t>FRA</t>
  </si>
  <si>
    <t>Table III.B.3 - Economic Data collection strategy</t>
  </si>
  <si>
    <t>NP years</t>
  </si>
  <si>
    <t>Variable group</t>
  </si>
  <si>
    <t>Variables</t>
  </si>
  <si>
    <t>Data sources</t>
  </si>
  <si>
    <t>Income</t>
  </si>
  <si>
    <t>all segments</t>
  </si>
  <si>
    <t>Other income</t>
  </si>
  <si>
    <t>questionnaires</t>
  </si>
  <si>
    <t>Table III.C.1 - List of identified metiers</t>
  </si>
  <si>
    <t>Fishing ground</t>
  </si>
  <si>
    <t>Metier LVL6</t>
  </si>
  <si>
    <t>Effort Days</t>
  </si>
  <si>
    <t>Total Landings (tonnes)</t>
  </si>
  <si>
    <t>Total Value (euros)</t>
  </si>
  <si>
    <t>IV, VIId</t>
  </si>
  <si>
    <t>Y</t>
  </si>
  <si>
    <t>Metiers not selected for sampling (through ranking, mergers, discards or other reasons) should be shaded in grey</t>
  </si>
  <si>
    <t>Sampling year</t>
  </si>
  <si>
    <t>MS participating in sampling</t>
  </si>
  <si>
    <t>Sampling Year</t>
  </si>
  <si>
    <t>Sampling frame codes</t>
  </si>
  <si>
    <t>Sampling strategy</t>
  </si>
  <si>
    <t>Sampling scheme</t>
  </si>
  <si>
    <t>Time stratification</t>
  </si>
  <si>
    <t>Q</t>
  </si>
  <si>
    <t>MS partcipating in sampling</t>
  </si>
  <si>
    <t>Species</t>
  </si>
  <si>
    <t>Species Group</t>
  </si>
  <si>
    <t>From the unsorted
catches</t>
  </si>
  <si>
    <t>From the retained
catches and/or landings</t>
  </si>
  <si>
    <t>From the discards</t>
  </si>
  <si>
    <t>Solea solea</t>
  </si>
  <si>
    <t>GSA 7</t>
  </si>
  <si>
    <t>Parapenaeus longirostris</t>
  </si>
  <si>
    <t>Pleuronectes platessa</t>
  </si>
  <si>
    <t>Metier level 6</t>
  </si>
  <si>
    <t>Achieved length sampling</t>
  </si>
  <si>
    <t>Table III.E.1 – List of required stocks (Appendix VII)</t>
  </si>
  <si>
    <t>Area / Stock</t>
  </si>
  <si>
    <t>Average
landings
---
tons</t>
  </si>
  <si>
    <t>Share in
EU landings
---
%</t>
  </si>
  <si>
    <t>Selected for sampling</t>
  </si>
  <si>
    <t>Gadus morhua</t>
  </si>
  <si>
    <t>Nephrops norvegicus</t>
  </si>
  <si>
    <t>ITA</t>
  </si>
  <si>
    <t>Boops boops</t>
  </si>
  <si>
    <t>GFCM</t>
  </si>
  <si>
    <t>Merluccius merluccius</t>
  </si>
  <si>
    <t>1</t>
  </si>
  <si>
    <t>NP Years</t>
  </si>
  <si>
    <t>Table III.E.3 - Sampling intensity for stock-based variables</t>
  </si>
  <si>
    <t>Variable (*)</t>
  </si>
  <si>
    <t>Abundance of smolt</t>
  </si>
  <si>
    <t>Abundance of parr</t>
  </si>
  <si>
    <t>Number of ascending individuals</t>
  </si>
  <si>
    <t>Table III.F.1 – Transversal Variables Data collection strategy</t>
  </si>
  <si>
    <t>Capacity</t>
  </si>
  <si>
    <t>Number of vessels</t>
  </si>
  <si>
    <t>Effort</t>
  </si>
  <si>
    <t>Days at sea</t>
  </si>
  <si>
    <t>Hours fished</t>
  </si>
  <si>
    <t>Fishing days</t>
  </si>
  <si>
    <t>Landings</t>
  </si>
  <si>
    <t>FIN</t>
  </si>
  <si>
    <t>Table III.G.1-  List of surveys</t>
  </si>
  <si>
    <t>Name of survey</t>
  </si>
  <si>
    <t>Area(s)
covered</t>
  </si>
  <si>
    <t>Period (Month)</t>
  </si>
  <si>
    <t>Max. days eligible</t>
  </si>
  <si>
    <t>Type of Sampling activities</t>
  </si>
  <si>
    <t>Ecosystem indicators collected</t>
  </si>
  <si>
    <t>Map</t>
  </si>
  <si>
    <t>Relevant international planning group</t>
  </si>
  <si>
    <t>Upload in international database</t>
  </si>
  <si>
    <t>Achieved Days at sea</t>
  </si>
  <si>
    <t>Achieved Target</t>
  </si>
  <si>
    <t>% achievement no days ----- A/P %</t>
  </si>
  <si>
    <t>% achievement target ----- A/P %</t>
  </si>
  <si>
    <t>Demersal Young Fish Survey</t>
  </si>
  <si>
    <t>1, 2, 3, 4</t>
  </si>
  <si>
    <t>NS Herring Acoustic Survey</t>
  </si>
  <si>
    <t>Table IV.A.1 - General overview of aquaculture activities</t>
  </si>
  <si>
    <t xml:space="preserve">Fish farming techniques </t>
  </si>
  <si>
    <t>Shellfish farming techniques</t>
  </si>
  <si>
    <t>Land based farms</t>
  </si>
  <si>
    <t>Cages</t>
  </si>
  <si>
    <t>Hatcheries and Nurseries</t>
  </si>
  <si>
    <t>On growing</t>
  </si>
  <si>
    <t>Combined</t>
  </si>
  <si>
    <t>Rafts</t>
  </si>
  <si>
    <t>Long line</t>
  </si>
  <si>
    <t>Bottom</t>
  </si>
  <si>
    <t>Other</t>
  </si>
  <si>
    <t>Salmon (a)</t>
  </si>
  <si>
    <t>Eel (b)</t>
  </si>
  <si>
    <t>Sea bass and Sea Bream (c)</t>
  </si>
  <si>
    <t>Other marine fish (d)</t>
  </si>
  <si>
    <t>Mussel (i)</t>
  </si>
  <si>
    <t>Oyster (j)</t>
  </si>
  <si>
    <t>Clam (k)</t>
  </si>
  <si>
    <t>Other shellfish (l)</t>
  </si>
  <si>
    <t>Fresh water fish (m)</t>
  </si>
  <si>
    <t>Carp (o)</t>
  </si>
  <si>
    <t>(a) Salmo salar</t>
  </si>
  <si>
    <t>(d) This row contains all other not listed marine species</t>
  </si>
  <si>
    <t>(l) This row contains all other not listed shellfish species</t>
  </si>
  <si>
    <t>(m) This row contains all other not listed fresh water species</t>
  </si>
  <si>
    <t>Table IV.A.2 - Population segments for collection of aquaculture data</t>
  </si>
  <si>
    <t>Segment</t>
  </si>
  <si>
    <t xml:space="preserve">Frame population no. F </t>
  </si>
  <si>
    <t>Achieved no.sample</t>
  </si>
  <si>
    <t>Achieved Sample rate / Planned sampled rate</t>
  </si>
  <si>
    <t>Table IV.A.3 – Sampling strategy  - Aquaculture sector</t>
  </si>
  <si>
    <t>Variables (as listed in Appendix X)</t>
  </si>
  <si>
    <t>Turnover</t>
  </si>
  <si>
    <t>Energy costs</t>
  </si>
  <si>
    <t>Table IV.B.1 - Processing industry: Population segments for collection of economic data</t>
  </si>
  <si>
    <t>Total 
population no.
-----
N</t>
  </si>
  <si>
    <t>Planned
sample no. (a)
-----
P</t>
  </si>
  <si>
    <t>Achieved no. sample</t>
  </si>
  <si>
    <t>Companies &lt;= 10</t>
  </si>
  <si>
    <t>Companies 11-49</t>
  </si>
  <si>
    <t>(c) A - Census; B - Probability Sample Survey; C - Non-Probability Sample Survey</t>
  </si>
  <si>
    <t>Table IV.B.2 – Sampling strategy - Processing industry</t>
  </si>
  <si>
    <t>Variables (as listed in Appendix XII)</t>
  </si>
  <si>
    <t>Other operational costs</t>
  </si>
  <si>
    <t xml:space="preserve">Table V.1 - Indicators to measure the effects of fisheries on the marine ecosystem </t>
  </si>
  <si>
    <t>Code specification</t>
  </si>
  <si>
    <t xml:space="preserve"> Indicator</t>
  </si>
  <si>
    <t>Data required</t>
  </si>
  <si>
    <t>Data collection</t>
  </si>
  <si>
    <t>Effective time lag for availability</t>
  </si>
  <si>
    <t>Time interval for position reports</t>
  </si>
  <si>
    <t xml:space="preserve">Position and vessel registration </t>
  </si>
  <si>
    <t>Discarding rates of commercially exploited species</t>
  </si>
  <si>
    <t xml:space="preserve">Species of catches and discards </t>
  </si>
  <si>
    <t>length of catches and discards</t>
  </si>
  <si>
    <t>abundance of catches and discards</t>
  </si>
  <si>
    <t>Fuel efficiency of fish capture</t>
  </si>
  <si>
    <t>Value of landings and cost of fuel.</t>
  </si>
  <si>
    <t>Achieved no of fish measured at a national level by metier 
(= J + K + L)</t>
  </si>
  <si>
    <t>Target 
population no. (b)
-----
N</t>
  </si>
  <si>
    <t xml:space="preserve">Frame population no. 
----
F </t>
  </si>
  <si>
    <t>Reference year</t>
  </si>
  <si>
    <t>3LMNO</t>
  </si>
  <si>
    <t>NAFO</t>
  </si>
  <si>
    <t>Type of data collection scheme  (a)</t>
  </si>
  <si>
    <t>Response rate</t>
  </si>
  <si>
    <t>18-&lt; 24 m</t>
  </si>
  <si>
    <t>40 m or larger</t>
  </si>
  <si>
    <t>12-&lt; 18 m</t>
  </si>
  <si>
    <t>Variable group (a)</t>
  </si>
  <si>
    <t>Type of data collection scheme (c)</t>
  </si>
  <si>
    <t>Achieved sample rate</t>
  </si>
  <si>
    <t>Fleet segments vessels</t>
  </si>
  <si>
    <t>Fleet segments vessels lenght classes</t>
  </si>
  <si>
    <t>Beam trawlers</t>
  </si>
  <si>
    <t>0-&lt; 10 m</t>
  </si>
  <si>
    <t>Demersal trawlers and/or demersal seiners</t>
  </si>
  <si>
    <t>0-&lt; 6 m</t>
  </si>
  <si>
    <t>Pelagic trawlers</t>
  </si>
  <si>
    <t>10-&lt; 12 m</t>
  </si>
  <si>
    <t>Purse seiners</t>
  </si>
  <si>
    <t>6-&lt; 12 m</t>
  </si>
  <si>
    <t>Dredgers</t>
  </si>
  <si>
    <t>Vessel using other active gears</t>
  </si>
  <si>
    <t>Vessels using Polyvalent ‘active’ gears only</t>
  </si>
  <si>
    <t>24-&lt; 40 m</t>
  </si>
  <si>
    <t>Vessels using hooks</t>
  </si>
  <si>
    <t>Drift and/or fixed netters</t>
  </si>
  <si>
    <t>Vessels using Pots and/or traps</t>
  </si>
  <si>
    <t>Vessels using other Passive gears</t>
  </si>
  <si>
    <t>Vessels using Polyvalent ‘passive’ gears only</t>
  </si>
  <si>
    <t>Vessels using active and passive gears</t>
  </si>
  <si>
    <t>Fleet segments (a)</t>
  </si>
  <si>
    <t>Type of data collection scheme (b)</t>
  </si>
  <si>
    <t>Achieved sample rate (c )</t>
  </si>
  <si>
    <t>Response rate (c )</t>
  </si>
  <si>
    <t>(b) A - Census; B - Probability Sample Survey; C - Non-Probability Sample Survey</t>
  </si>
  <si>
    <t>Segments (b)</t>
  </si>
  <si>
    <t>(a) A - Census; B - Probability Sample Survey; C - Non-Probability Sample Survey</t>
  </si>
  <si>
    <t>(c ) DCF data quality requirements have not to be addressed for data which is mandatory to be collected under a different EU legislation. This applies in particular to all capacity data, which are regulated under Commission Regulation No 26/2004, and to the data that are derived from logbooks and sales notes, which are regulated under Council Regulation (EC) No 1224/2009.</t>
  </si>
  <si>
    <t>Frame population no. 
----
F</t>
  </si>
  <si>
    <t>National name of the survey (d)</t>
  </si>
  <si>
    <t xml:space="preserve">Achieved sample rate </t>
  </si>
  <si>
    <t xml:space="preserve">Response rate </t>
  </si>
  <si>
    <t>(b)  segments can be reported as "all segments" in the case the sampling strategy is the same for all segments, otherwise MS should specify the segments for which a specific sampling strategy has been used</t>
  </si>
  <si>
    <t>(d) name of the survey as reported in the NP if applicable. Not mandatory</t>
  </si>
  <si>
    <t xml:space="preserve">  AR year</t>
  </si>
  <si>
    <t>AR year</t>
  </si>
  <si>
    <t>AR Year</t>
  </si>
  <si>
    <t>National name of the survey (c)</t>
  </si>
  <si>
    <t>Planned
sample no. (b)
-----
P</t>
  </si>
  <si>
    <t xml:space="preserve"> Planned 
sample rate (b)
-----
(P/F)*100 (%)</t>
  </si>
  <si>
    <t>(a) put an asterisk in the case the segment has been clustered with other segment(s)</t>
  </si>
  <si>
    <t xml:space="preserve">(a) planned sample can be modified based on updated information on the total population </t>
  </si>
  <si>
    <t>Total 
population no. (a)
----
N</t>
  </si>
  <si>
    <t xml:space="preserve"> Planned 
sample rate
-----
P/F*100 (%)</t>
  </si>
  <si>
    <t>Type of data collection scheme  (b)</t>
  </si>
  <si>
    <t>(c) name of the survey as reported in the NP if applicable. Not mandatory</t>
  </si>
  <si>
    <t>Planned
sample no. 
-----
P</t>
  </si>
  <si>
    <t xml:space="preserve"> Planned 
sample rate 
-----
P/F*100 (%)</t>
  </si>
  <si>
    <t>Segment (a)</t>
  </si>
  <si>
    <t>(a) in case of no stratification, put all the population</t>
  </si>
  <si>
    <t>Table III.C.6 - Achieved length sampling of catches, landings and discards by metier and species</t>
  </si>
  <si>
    <t>Conservation status of fish species</t>
  </si>
  <si>
    <t>Proportion of large fish</t>
  </si>
  <si>
    <t>Mean maximum length of fishes</t>
  </si>
  <si>
    <t>Size at maturation of exploited fish species</t>
  </si>
  <si>
    <t>Species, length and abundance from surveys</t>
  </si>
  <si>
    <t>Individual measurements of age, length, sex and maturity from surveys</t>
  </si>
  <si>
    <t>LLS_DEF_0_0_0</t>
  </si>
  <si>
    <t>ICCAT</t>
  </si>
  <si>
    <t>(a) capital value (apart from the value of quota and other fishing rights), capital costs and transversal variables should not be reported in this table.  Transversal variables have to be reported only in table III.F.1.</t>
  </si>
  <si>
    <t>Achieved Sampled rate
-----
A/F</t>
  </si>
  <si>
    <t>Table III.D.1 – Recreational Fisheries</t>
  </si>
  <si>
    <t>Approved Derrogation?</t>
  </si>
  <si>
    <t>Type of Survey</t>
  </si>
  <si>
    <t>Cod</t>
  </si>
  <si>
    <t>Sharks</t>
  </si>
  <si>
    <t>Note: Please ensure data for active and inactive vessels are presented seperately.</t>
  </si>
  <si>
    <t>Sampling frame code</t>
  </si>
  <si>
    <t>Sampling frame (fishing activities)</t>
  </si>
  <si>
    <t>Sampling frame (geographical location)</t>
  </si>
  <si>
    <t>Sampling frame (seasonality)</t>
  </si>
  <si>
    <t>Type of data collection scheme</t>
  </si>
  <si>
    <t>Planned no. trips to be sampled at sea by MS</t>
  </si>
  <si>
    <t>All year</t>
  </si>
  <si>
    <t>Table III.C.3 - Sampled trips by metier</t>
  </si>
  <si>
    <t>Table III.C.4 - sampling strategy</t>
  </si>
  <si>
    <t>year</t>
  </si>
  <si>
    <t xml:space="preserve">Achieved No of individuals at a national level </t>
  </si>
  <si>
    <t>Days at sea planned according to NP</t>
  </si>
  <si>
    <t>Acronym</t>
  </si>
  <si>
    <t>Name of the meeting</t>
  </si>
  <si>
    <t>Identified Effort</t>
  </si>
  <si>
    <t>Identified Landings</t>
  </si>
  <si>
    <t>Identified Value</t>
  </si>
  <si>
    <t>Identified Other (1)</t>
  </si>
  <si>
    <t>Identified Discards</t>
  </si>
  <si>
    <t>RFMO/RFO/IO</t>
  </si>
  <si>
    <t>Is metier merged with other metiers for sampling?</t>
  </si>
  <si>
    <t>Total No. of fishing trips during the Sampling year</t>
  </si>
  <si>
    <t>Comments</t>
  </si>
  <si>
    <t>Multi-lateral agreement</t>
  </si>
  <si>
    <t>Source</t>
  </si>
  <si>
    <t>Follow-up action</t>
  </si>
  <si>
    <t>Topic</t>
  </si>
  <si>
    <t>Table II.B.2 - Follow-up of recommendations</t>
  </si>
  <si>
    <t>Recommendation/Agreement</t>
  </si>
  <si>
    <t>Section</t>
  </si>
  <si>
    <t>Recommendation number</t>
  </si>
  <si>
    <t>Reference period</t>
  </si>
  <si>
    <t>Fishing technique ( a)</t>
  </si>
  <si>
    <t>Length class</t>
  </si>
  <si>
    <t>Fishing technique (b)</t>
  </si>
  <si>
    <t>Length class (b)</t>
  </si>
  <si>
    <t>No. of attendees by MS</t>
  </si>
  <si>
    <t>Planned target according to NP</t>
  </si>
  <si>
    <r>
      <t xml:space="preserve">(b) </t>
    </r>
    <r>
      <rPr>
        <i/>
        <sz val="10"/>
        <rFont val="Arial"/>
        <family val="2"/>
      </rPr>
      <t>Anguila anguilla</t>
    </r>
  </si>
  <si>
    <r>
      <t xml:space="preserve">(e) </t>
    </r>
    <r>
      <rPr>
        <i/>
        <sz val="10"/>
        <rFont val="Arial"/>
        <family val="2"/>
      </rPr>
      <t>Thunnus thynnus</t>
    </r>
  </si>
  <si>
    <r>
      <t xml:space="preserve">(c) </t>
    </r>
    <r>
      <rPr>
        <i/>
        <sz val="10"/>
        <rFont val="Arial"/>
        <family val="2"/>
      </rPr>
      <t>Dicentrarchus labrax</t>
    </r>
    <r>
      <rPr>
        <sz val="10"/>
        <rFont val="Arial"/>
        <family val="2"/>
      </rPr>
      <t xml:space="preserve"> and </t>
    </r>
    <r>
      <rPr>
        <i/>
        <sz val="10"/>
        <rFont val="Arial"/>
        <family val="2"/>
      </rPr>
      <t>Sparus aurata</t>
    </r>
  </si>
  <si>
    <r>
      <t xml:space="preserve">(f) </t>
    </r>
    <r>
      <rPr>
        <i/>
        <sz val="10"/>
        <rFont val="Arial"/>
        <family val="2"/>
      </rPr>
      <t>Melanogrammus aeglefinus</t>
    </r>
  </si>
  <si>
    <r>
      <t xml:space="preserve">(g) </t>
    </r>
    <r>
      <rPr>
        <i/>
        <sz val="10"/>
        <rFont val="Arial"/>
        <family val="2"/>
      </rPr>
      <t>Psetta maxima</t>
    </r>
  </si>
  <si>
    <r>
      <t xml:space="preserve">(h) </t>
    </r>
    <r>
      <rPr>
        <i/>
        <sz val="10"/>
        <rFont val="Arial"/>
        <family val="2"/>
      </rPr>
      <t>Gadus morhua</t>
    </r>
  </si>
  <si>
    <r>
      <t xml:space="preserve">(i) </t>
    </r>
    <r>
      <rPr>
        <i/>
        <sz val="10"/>
        <rFont val="Arial"/>
        <family val="2"/>
      </rPr>
      <t>Mytilus edulis, Mytilus galoprovincialis</t>
    </r>
  </si>
  <si>
    <r>
      <t xml:space="preserve">(j) </t>
    </r>
    <r>
      <rPr>
        <i/>
        <sz val="10"/>
        <rFont val="Arial"/>
        <family val="2"/>
      </rPr>
      <t>Ostrea edulis, Crassostrea gigas</t>
    </r>
  </si>
  <si>
    <r>
      <t xml:space="preserve">(k) </t>
    </r>
    <r>
      <rPr>
        <i/>
        <sz val="10"/>
        <rFont val="Arial"/>
        <family val="2"/>
      </rPr>
      <t xml:space="preserve">Venus verucosa </t>
    </r>
    <r>
      <rPr>
        <sz val="10"/>
        <rFont val="Arial"/>
        <family val="2"/>
      </rPr>
      <t>or Veneridae</t>
    </r>
  </si>
  <si>
    <r>
      <t xml:space="preserve">(n) </t>
    </r>
    <r>
      <rPr>
        <i/>
        <sz val="10"/>
        <rFont val="Arial"/>
        <family val="2"/>
      </rPr>
      <t>Salmo trutta</t>
    </r>
    <r>
      <rPr>
        <sz val="10"/>
        <rFont val="Arial"/>
        <family val="2"/>
      </rPr>
      <t xml:space="preserve"> and ....</t>
    </r>
  </si>
  <si>
    <t>LVA</t>
  </si>
  <si>
    <t>DNK</t>
  </si>
  <si>
    <t>GBR</t>
  </si>
  <si>
    <t>NLD</t>
  </si>
  <si>
    <t>LTU</t>
  </si>
  <si>
    <t>DEU</t>
  </si>
  <si>
    <t>Austria</t>
  </si>
  <si>
    <t>AUT</t>
  </si>
  <si>
    <t>Belgium</t>
  </si>
  <si>
    <t>BEL</t>
  </si>
  <si>
    <t>Bulgaria</t>
  </si>
  <si>
    <t>BGR</t>
  </si>
  <si>
    <t>Croatia</t>
  </si>
  <si>
    <t>HRV</t>
  </si>
  <si>
    <t>Cyprus</t>
  </si>
  <si>
    <t>CYP</t>
  </si>
  <si>
    <t>Czech Republic</t>
  </si>
  <si>
    <t>CZE</t>
  </si>
  <si>
    <t>Denmark</t>
  </si>
  <si>
    <t>Estonia</t>
  </si>
  <si>
    <t>EST</t>
  </si>
  <si>
    <t>Finland</t>
  </si>
  <si>
    <t>France</t>
  </si>
  <si>
    <t>Germany</t>
  </si>
  <si>
    <t>Greece</t>
  </si>
  <si>
    <t>GRC</t>
  </si>
  <si>
    <t>Hungary</t>
  </si>
  <si>
    <t>HUN</t>
  </si>
  <si>
    <t>Ireland</t>
  </si>
  <si>
    <t>IRL</t>
  </si>
  <si>
    <t>Italy</t>
  </si>
  <si>
    <t>Latvia</t>
  </si>
  <si>
    <t>Lithuania</t>
  </si>
  <si>
    <t>Luxembourg</t>
  </si>
  <si>
    <t>LUX</t>
  </si>
  <si>
    <t>Malta</t>
  </si>
  <si>
    <t>MLT</t>
  </si>
  <si>
    <t>Netherlands</t>
  </si>
  <si>
    <t>Poland</t>
  </si>
  <si>
    <t>POL</t>
  </si>
  <si>
    <t>Portugal</t>
  </si>
  <si>
    <t>PRT</t>
  </si>
  <si>
    <t>Romania</t>
  </si>
  <si>
    <t>ROU</t>
  </si>
  <si>
    <t>Slovakia</t>
  </si>
  <si>
    <t>SVK</t>
  </si>
  <si>
    <t>Slovenia</t>
  </si>
  <si>
    <t>SVN</t>
  </si>
  <si>
    <t>Spain</t>
  </si>
  <si>
    <t>Sweden</t>
  </si>
  <si>
    <t>United Kingdom of Great Britain and Northern Ireland</t>
  </si>
  <si>
    <t>Year of the Survey</t>
  </si>
  <si>
    <t>Name of metier to sample (Table III_C_3 column G)</t>
  </si>
  <si>
    <t xml:space="preserve">(b) MS should specify the segments for which a specific sampling strategy has been used. </t>
  </si>
  <si>
    <t>Note:</t>
  </si>
  <si>
    <t xml:space="preserve">(a) MS should specify the segments for which a specific sampling strategy has been used. </t>
  </si>
  <si>
    <t>(b ) segments can be reported as "all segments" in the case the sampling strategy is the same for all segments, otherwise MS should specify the segments for which a specific sampling strategy has been used</t>
  </si>
  <si>
    <t>Table I.A.1 - Derogations</t>
  </si>
  <si>
    <t>Short title of derogation</t>
  </si>
  <si>
    <t>NP proposal section</t>
  </si>
  <si>
    <t>Type of data - Variables</t>
  </si>
  <si>
    <t>Derogation approved or rejected</t>
  </si>
  <si>
    <t>Year of approval or rejection</t>
  </si>
  <si>
    <t>Reason / Justification for derogation</t>
  </si>
  <si>
    <t>MSs</t>
  </si>
  <si>
    <t>content</t>
  </si>
  <si>
    <t>coordination</t>
  </si>
  <si>
    <t>description of sampling / sampling protocol / sampling intensity</t>
  </si>
  <si>
    <t>data transmission</t>
  </si>
  <si>
    <t>costs</t>
  </si>
  <si>
    <t>access to vessels</t>
  </si>
  <si>
    <t>validity</t>
  </si>
  <si>
    <t>Approved</t>
  </si>
  <si>
    <t>Member States should update the grey cells only (the white cells should contain identical information to that in the National Programmes)</t>
  </si>
  <si>
    <t>Planned minimum No of individuals to be measured at the national level</t>
  </si>
  <si>
    <t>% achievement (100*L/M)</t>
  </si>
  <si>
    <t>Achieved no. of sampled fishing trips at sea</t>
  </si>
  <si>
    <t>Achieved no. of sampled fishing trips on shore</t>
  </si>
  <si>
    <t>Total achieved no. of sampled fishing trips (J+K)</t>
  </si>
  <si>
    <t>Planned no. trips to be sampled on shore by MS</t>
  </si>
  <si>
    <t>Planned total no. trips to be sampled by MS (N+O)</t>
  </si>
  <si>
    <t>Other regions</t>
  </si>
  <si>
    <t>Country / MS</t>
  </si>
  <si>
    <t>CECAF</t>
  </si>
  <si>
    <t>SPRFMO</t>
  </si>
  <si>
    <t>IOTC</t>
  </si>
  <si>
    <t>IATTC</t>
  </si>
  <si>
    <t>WCPFC</t>
  </si>
  <si>
    <t>SEAFO</t>
  </si>
  <si>
    <t>SIOFA</t>
  </si>
  <si>
    <t>CCAMLR</t>
  </si>
  <si>
    <t>WECAFC</t>
  </si>
  <si>
    <r>
      <t>Regions</t>
    </r>
    <r>
      <rPr>
        <sz val="10"/>
        <rFont val="Arial"/>
        <family val="2"/>
      </rPr>
      <t xml:space="preserve"> (according to Reg. 665/2008)</t>
    </r>
  </si>
  <si>
    <r>
      <rPr>
        <b/>
        <sz val="10"/>
        <rFont val="Arial"/>
        <family val="2"/>
      </rPr>
      <t>Supra-regions</t>
    </r>
    <r>
      <rPr>
        <sz val="10"/>
        <rFont val="Arial"/>
        <family val="2"/>
      </rPr>
      <t xml:space="preserve"> (Decision 2010/93/EU, Appendix III)</t>
    </r>
  </si>
  <si>
    <r>
      <t xml:space="preserve">Vessel length classes (LOA) </t>
    </r>
    <r>
      <rPr>
        <sz val="10"/>
        <rFont val="Arial"/>
        <family val="2"/>
      </rPr>
      <t>(Decision 2010/93/EU, Appendix III)</t>
    </r>
  </si>
  <si>
    <t xml:space="preserve">12-&lt; 18 m </t>
  </si>
  <si>
    <t xml:space="preserve">18-&lt; 24 m </t>
  </si>
  <si>
    <t xml:space="preserve">24-&lt; 40 m </t>
  </si>
  <si>
    <t xml:space="preserve">40 m or larger </t>
  </si>
  <si>
    <t>0-&lt; 6 m (Med)</t>
  </si>
  <si>
    <t>6-&lt; 12 m (Med)</t>
  </si>
  <si>
    <r>
      <t xml:space="preserve">Fleet economic variables </t>
    </r>
    <r>
      <rPr>
        <sz val="10"/>
        <rFont val="Arial"/>
        <family val="2"/>
      </rPr>
      <t>(Decision 2010/93/EU, Appendix VI)</t>
    </r>
  </si>
  <si>
    <r>
      <t xml:space="preserve">Fleet economic variable groups </t>
    </r>
    <r>
      <rPr>
        <sz val="10"/>
        <rFont val="Arial"/>
        <family val="2"/>
      </rPr>
      <t>(Decision 2010/93/EU, Appendix VI)</t>
    </r>
  </si>
  <si>
    <t>Personnel costs</t>
  </si>
  <si>
    <t>Repair and maintenance costs</t>
  </si>
  <si>
    <t>Capital value</t>
  </si>
  <si>
    <t>Investments</t>
  </si>
  <si>
    <t>Financial position</t>
  </si>
  <si>
    <t>Employment</t>
  </si>
  <si>
    <t>Number of fishing enterprises/units</t>
  </si>
  <si>
    <t xml:space="preserve">Income from leasing out quota or other fishing rights </t>
  </si>
  <si>
    <t>Direct subsidies</t>
  </si>
  <si>
    <t>Wages and salaries of crew</t>
  </si>
  <si>
    <t>Imputed value of upaid labour</t>
  </si>
  <si>
    <t>Variable costs</t>
  </si>
  <si>
    <t>Non-variable costs</t>
  </si>
  <si>
    <t>Value of quota and other fishing rights</t>
  </si>
  <si>
    <t>Lease/rental payments for quota or other fishing rights</t>
  </si>
  <si>
    <t>Investments in physical capital</t>
  </si>
  <si>
    <t>Debt/asset ratio</t>
  </si>
  <si>
    <t>Engaged crew</t>
  </si>
  <si>
    <t>FTE national</t>
  </si>
  <si>
    <t>FTE harmonised</t>
  </si>
  <si>
    <t>Energy consumption</t>
  </si>
  <si>
    <t>A - Census</t>
  </si>
  <si>
    <t>B - Probability Sample Survey</t>
  </si>
  <si>
    <t>C - Non-Probability Sample Survey</t>
  </si>
  <si>
    <t>Concurrent, other</t>
  </si>
  <si>
    <t>Concurrent-at-sea</t>
  </si>
  <si>
    <r>
      <rPr>
        <b/>
        <sz val="10"/>
        <rFont val="Arial"/>
        <family val="2"/>
      </rPr>
      <t>Sampling strategy</t>
    </r>
    <r>
      <rPr>
        <sz val="10"/>
        <rFont val="Arial"/>
        <family val="2"/>
      </rPr>
      <t xml:space="preserve"> (Decision 2010/93/EU, chapter III.B.B1.3 f, g, i)</t>
    </r>
  </si>
  <si>
    <t>Concurrent on-shore</t>
  </si>
  <si>
    <t>Stock-specific at-sea</t>
  </si>
  <si>
    <t>Stock-specific on-shore</t>
  </si>
  <si>
    <t>Stock-specific self-sampling</t>
  </si>
  <si>
    <t>Stock-specific, other</t>
  </si>
  <si>
    <t>Concurrent self-sampling</t>
  </si>
  <si>
    <t>Salmon</t>
  </si>
  <si>
    <t>Sea bass</t>
  </si>
  <si>
    <t>Eel</t>
  </si>
  <si>
    <t>Bluefin tuna</t>
  </si>
  <si>
    <r>
      <t>Species for recreational fisheries</t>
    </r>
    <r>
      <rPr>
        <sz val="10"/>
        <rFont val="Arial"/>
        <family val="2"/>
      </rPr>
      <t xml:space="preserve"> (Decision 2010/93/EU, Appendix IV)</t>
    </r>
  </si>
  <si>
    <t>Alepocephalus bairdii</t>
  </si>
  <si>
    <t>Alopias superciliosus</t>
  </si>
  <si>
    <t>Alopias vulpinus</t>
  </si>
  <si>
    <t>Ammodytidae</t>
  </si>
  <si>
    <t>Anguilla anguilla</t>
  </si>
  <si>
    <t>Aphanopus carbo</t>
  </si>
  <si>
    <t>Argyrosomus regius</t>
  </si>
  <si>
    <t>Aristeomorpha foliacea</t>
  </si>
  <si>
    <t>Aristeus antennatus</t>
  </si>
  <si>
    <t>Aspitrigla cuculus</t>
  </si>
  <si>
    <t>Auxis rochei</t>
  </si>
  <si>
    <t>Brosme brosme</t>
  </si>
  <si>
    <t>Cancer pagurus</t>
  </si>
  <si>
    <t>Carcharhinus falciformis</t>
  </si>
  <si>
    <t>Carcharhinus plumbeus</t>
  </si>
  <si>
    <t>Carcharias taurus</t>
  </si>
  <si>
    <t>Centrophorus granulosus</t>
  </si>
  <si>
    <t>Centrophorus squamosus</t>
  </si>
  <si>
    <t>Centroscyllium fabricii</t>
  </si>
  <si>
    <t>Centroscymnus coelolepis</t>
  </si>
  <si>
    <t>Centroscymnus crepidater</t>
  </si>
  <si>
    <t>Cetorhinus maximus</t>
  </si>
  <si>
    <t>Clupea harengus</t>
  </si>
  <si>
    <t>Conger conger</t>
  </si>
  <si>
    <t>Coregonus lavaretus</t>
  </si>
  <si>
    <t>Coryphaena equiselis</t>
  </si>
  <si>
    <t>Coryphaena hippurus</t>
  </si>
  <si>
    <t>Coryphaenoides rupestris</t>
  </si>
  <si>
    <t>Crangon crangon</t>
  </si>
  <si>
    <t>Dalatias licha</t>
  </si>
  <si>
    <t>Dasyatis pastinaca</t>
  </si>
  <si>
    <t>Deania calcea</t>
  </si>
  <si>
    <t>Dicentrarchus labrax</t>
  </si>
  <si>
    <t>Dicologoglosa cuneata</t>
  </si>
  <si>
    <t>Dipturus batis</t>
  </si>
  <si>
    <t>Dipturus oxyrinchus</t>
  </si>
  <si>
    <t>Eledone cirrosa</t>
  </si>
  <si>
    <t>Eledone moschata</t>
  </si>
  <si>
    <t>Engraulis encrasicolus</t>
  </si>
  <si>
    <t>Esox lucius</t>
  </si>
  <si>
    <t>Etmopterus spinax</t>
  </si>
  <si>
    <t>Euthynnus alleteratus</t>
  </si>
  <si>
    <t>Eutrigla gurnardus</t>
  </si>
  <si>
    <t>Farfantepenaeus notialis</t>
  </si>
  <si>
    <t>Galeorhinus galeus</t>
  </si>
  <si>
    <t>Galeus melastomus</t>
  </si>
  <si>
    <t>Glyptocephalus cynoglossus</t>
  </si>
  <si>
    <t>Gymnura altavela</t>
  </si>
  <si>
    <t>Helicolenus dactylopterus</t>
  </si>
  <si>
    <t>Heptranchias perlo</t>
  </si>
  <si>
    <t>Hexanchus griseus</t>
  </si>
  <si>
    <t>Hippoglossoides platessoides</t>
  </si>
  <si>
    <t>Homarus gammarus</t>
  </si>
  <si>
    <t>Hoplostethus atlanticus</t>
  </si>
  <si>
    <t>Istiophoridae</t>
  </si>
  <si>
    <t>Isurus oxyrinchus</t>
  </si>
  <si>
    <t>Katsuwonus pelamis</t>
  </si>
  <si>
    <t>Lamna nasus</t>
  </si>
  <si>
    <t>Lepidopus caudatus</t>
  </si>
  <si>
    <t>Lepidorhombus boscii</t>
  </si>
  <si>
    <t>Lepidorhombus whiffiagonis</t>
  </si>
  <si>
    <t>Leucoraja circularis</t>
  </si>
  <si>
    <t>Leucoraja fullonica</t>
  </si>
  <si>
    <t>Leucoraja melitensis</t>
  </si>
  <si>
    <t>Limanda ferruginea</t>
  </si>
  <si>
    <t>Limanda limanda</t>
  </si>
  <si>
    <t>Loligo vulgaris</t>
  </si>
  <si>
    <t>Lophius budegassa</t>
  </si>
  <si>
    <t>Lophius piscatorious</t>
  </si>
  <si>
    <t>Lutjanus purpureus</t>
  </si>
  <si>
    <t>Macrouridae</t>
  </si>
  <si>
    <t>Macrourus berglax</t>
  </si>
  <si>
    <t>Mallotus villosus</t>
  </si>
  <si>
    <t>Melanogrammus aeglefinus</t>
  </si>
  <si>
    <t>Merlangius merlangus</t>
  </si>
  <si>
    <t>Microchirus variegatus</t>
  </si>
  <si>
    <t>Micromesistius poutassou</t>
  </si>
  <si>
    <t>Microstomus kitt</t>
  </si>
  <si>
    <t>Molva dypterygia</t>
  </si>
  <si>
    <t>Molva molva</t>
  </si>
  <si>
    <t>Mugilidae</t>
  </si>
  <si>
    <t>Mullus barbatus</t>
  </si>
  <si>
    <t>Mullus surmuletus</t>
  </si>
  <si>
    <t>Mustelus asterias</t>
  </si>
  <si>
    <t>Mustelus mustelus</t>
  </si>
  <si>
    <t>Mustelus punctulatus</t>
  </si>
  <si>
    <t>Myliobatis aquila</t>
  </si>
  <si>
    <t>Octopus vulgaris</t>
  </si>
  <si>
    <t>Odontaspis ferox</t>
  </si>
  <si>
    <t>Oxynotus centrina</t>
  </si>
  <si>
    <t>Pagellus bogaraveo</t>
  </si>
  <si>
    <t>Pagellus erythrinus</t>
  </si>
  <si>
    <t>Pandalus borealis</t>
  </si>
  <si>
    <t>Pecten maximus</t>
  </si>
  <si>
    <t>Penaeus kerathurus</t>
  </si>
  <si>
    <t>Penaeus subtilis</t>
  </si>
  <si>
    <t>Perca fluviatilis</t>
  </si>
  <si>
    <t>Phycis blennoides</t>
  </si>
  <si>
    <t>Phycis phycis</t>
  </si>
  <si>
    <t>Platichthys flesus</t>
  </si>
  <si>
    <t>Pollachius pollachius</t>
  </si>
  <si>
    <t>Pollachius virens</t>
  </si>
  <si>
    <t>Polyprion americanus</t>
  </si>
  <si>
    <t>Prionace glauca</t>
  </si>
  <si>
    <t>Pristis pectinata</t>
  </si>
  <si>
    <t>Pristis pristis</t>
  </si>
  <si>
    <t>Psetta maxima</t>
  </si>
  <si>
    <t>Pteroplatytrygon violacea</t>
  </si>
  <si>
    <t>Raja alba</t>
  </si>
  <si>
    <t>Raja asterias</t>
  </si>
  <si>
    <t>Raja brachyura</t>
  </si>
  <si>
    <t>Raja clavata</t>
  </si>
  <si>
    <t>Raja microocellata</t>
  </si>
  <si>
    <t>Raja miraletus</t>
  </si>
  <si>
    <t>Raja montagui</t>
  </si>
  <si>
    <t>Raja naevus</t>
  </si>
  <si>
    <t>Raja radiata</t>
  </si>
  <si>
    <t>Raja undulata</t>
  </si>
  <si>
    <t>Rajidae</t>
  </si>
  <si>
    <t>Reinhardtius hippoglossoides</t>
  </si>
  <si>
    <t>Rhinobatos cemiculus</t>
  </si>
  <si>
    <t>Rhinobatos rhinobatos</t>
  </si>
  <si>
    <t>Rostroraja alba</t>
  </si>
  <si>
    <t>Salmo salar</t>
  </si>
  <si>
    <t>Salmo trutta</t>
  </si>
  <si>
    <t>Sander lucioperca</t>
  </si>
  <si>
    <t>Sarda sarda</t>
  </si>
  <si>
    <t>Sardina pilchardus</t>
  </si>
  <si>
    <t>Sardinella maderensis</t>
  </si>
  <si>
    <t>Sardinella aurita</t>
  </si>
  <si>
    <t>Scomber japonicus</t>
  </si>
  <si>
    <t>Scomber scombrus</t>
  </si>
  <si>
    <t>Scophthalmus rhombus</t>
  </si>
  <si>
    <t>Scyliorhinus canicula</t>
  </si>
  <si>
    <t>Scyliorhinus stellaris</t>
  </si>
  <si>
    <t>Sebastes marinus</t>
  </si>
  <si>
    <t>Sebastes mentella</t>
  </si>
  <si>
    <t>Sepia hierredda</t>
  </si>
  <si>
    <t>Sepia officinalis</t>
  </si>
  <si>
    <t>Shark-like Selachii</t>
  </si>
  <si>
    <t>Sparidae</t>
  </si>
  <si>
    <t>Sparus aurata</t>
  </si>
  <si>
    <t>Sphyrna lewini</t>
  </si>
  <si>
    <t>Sphyrna mokarran</t>
  </si>
  <si>
    <t>Sphyrna tudes</t>
  </si>
  <si>
    <t>Sphyrna zygaena</t>
  </si>
  <si>
    <t>Spicara smaris</t>
  </si>
  <si>
    <t>Sprattus sprattus</t>
  </si>
  <si>
    <t>Squaliformes</t>
  </si>
  <si>
    <t>Squalus acanthias</t>
  </si>
  <si>
    <t>Squalus blainvillei</t>
  </si>
  <si>
    <t>Squatina aculeata</t>
  </si>
  <si>
    <t>Squatina oculata</t>
  </si>
  <si>
    <t>Squatina squatina</t>
  </si>
  <si>
    <t>Squilla mantis</t>
  </si>
  <si>
    <t>Thunnus albacares</t>
  </si>
  <si>
    <t>Thunnus alalunga</t>
  </si>
  <si>
    <t>Thunnus obesus</t>
  </si>
  <si>
    <t>Thunnus thynnus</t>
  </si>
  <si>
    <t>Torpedo marmorata</t>
  </si>
  <si>
    <t>Trachurus mediterraneus</t>
  </si>
  <si>
    <t>Trachurus picturatus</t>
  </si>
  <si>
    <t>Trachurus trachurus</t>
  </si>
  <si>
    <t>Trigla lucerna</t>
  </si>
  <si>
    <t>Trisopterus esmarki</t>
  </si>
  <si>
    <t>Veneridae</t>
  </si>
  <si>
    <t>Xiphias gladius</t>
  </si>
  <si>
    <t>Zeus faber</t>
  </si>
  <si>
    <r>
      <t>Species</t>
    </r>
    <r>
      <rPr>
        <sz val="10"/>
        <rFont val="Arial"/>
        <family val="2"/>
      </rPr>
      <t xml:space="preserve"> (Decision 2010/93/EU, Appendix VII)</t>
    </r>
  </si>
  <si>
    <t>Table III.E.3: variables</t>
  </si>
  <si>
    <t>Weight-at-length</t>
  </si>
  <si>
    <t>Weight-at-age</t>
  </si>
  <si>
    <t>Maturity-at-length</t>
  </si>
  <si>
    <t>Maturity-at-age</t>
  </si>
  <si>
    <t>Sex-ratio-at-length</t>
  </si>
  <si>
    <t>Sex-ratio-at-age</t>
  </si>
  <si>
    <t>Fecundity-at-length</t>
  </si>
  <si>
    <t>Fecundity-at-age</t>
  </si>
  <si>
    <r>
      <t>Anarhichas</t>
    </r>
    <r>
      <rPr>
        <sz val="10"/>
        <color rgb="FF000000"/>
        <rFont val="Arial"/>
      </rPr>
      <t xml:space="preserve"> spp.</t>
    </r>
  </si>
  <si>
    <r>
      <t>Aphanopus</t>
    </r>
    <r>
      <rPr>
        <sz val="10"/>
        <color rgb="FF000000"/>
        <rFont val="Arial"/>
      </rPr>
      <t xml:space="preserve"> spp.</t>
    </r>
  </si>
  <si>
    <r>
      <t xml:space="preserve">Argentina </t>
    </r>
    <r>
      <rPr>
        <sz val="10"/>
        <color rgb="FF000000"/>
        <rFont val="Arial"/>
      </rPr>
      <t>spp.</t>
    </r>
  </si>
  <si>
    <r>
      <t xml:space="preserve">Beryx </t>
    </r>
    <r>
      <rPr>
        <sz val="10"/>
        <color rgb="FF000000"/>
        <rFont val="Arial"/>
      </rPr>
      <t>spp.</t>
    </r>
  </si>
  <si>
    <r>
      <t xml:space="preserve">Illex </t>
    </r>
    <r>
      <rPr>
        <sz val="10"/>
        <color rgb="FF000000"/>
        <rFont val="Arial"/>
      </rPr>
      <t>spp</t>
    </r>
    <r>
      <rPr>
        <i/>
        <sz val="10"/>
        <color rgb="FF000000"/>
        <rFont val="Arial"/>
      </rPr>
      <t xml:space="preserve">., Todarodes </t>
    </r>
    <r>
      <rPr>
        <sz val="10"/>
        <color rgb="FF000000"/>
        <rFont val="Arial"/>
      </rPr>
      <t>spp.</t>
    </r>
  </si>
  <si>
    <r>
      <t xml:space="preserve">Merluccius </t>
    </r>
    <r>
      <rPr>
        <sz val="10"/>
        <color rgb="FF000000"/>
        <rFont val="Arial"/>
      </rPr>
      <t>spp</t>
    </r>
    <r>
      <rPr>
        <i/>
        <sz val="10"/>
        <color rgb="FF000000"/>
        <rFont val="Arial"/>
      </rPr>
      <t>.</t>
    </r>
  </si>
  <si>
    <r>
      <t xml:space="preserve">Mustelus </t>
    </r>
    <r>
      <rPr>
        <sz val="10"/>
        <color rgb="FF000000"/>
        <rFont val="Arial"/>
      </rPr>
      <t>spp.</t>
    </r>
  </si>
  <si>
    <r>
      <t>Pandalus</t>
    </r>
    <r>
      <rPr>
        <sz val="10"/>
        <color rgb="FF000000"/>
        <rFont val="Arial"/>
      </rPr>
      <t xml:space="preserve"> spp.</t>
    </r>
  </si>
  <si>
    <r>
      <t xml:space="preserve">Raja </t>
    </r>
    <r>
      <rPr>
        <sz val="10"/>
        <color rgb="FF000000"/>
        <rFont val="Arial"/>
      </rPr>
      <t>spp.</t>
    </r>
  </si>
  <si>
    <r>
      <t xml:space="preserve">Scomber </t>
    </r>
    <r>
      <rPr>
        <sz val="10"/>
        <color rgb="FF000000"/>
        <rFont val="Arial"/>
      </rPr>
      <t>spp.</t>
    </r>
  </si>
  <si>
    <r>
      <t xml:space="preserve">Sebastes </t>
    </r>
    <r>
      <rPr>
        <sz val="10"/>
        <color rgb="FF000000"/>
        <rFont val="Arial"/>
      </rPr>
      <t>spp.</t>
    </r>
  </si>
  <si>
    <r>
      <t>Trachurus</t>
    </r>
    <r>
      <rPr>
        <sz val="10"/>
        <color rgb="FF000000"/>
        <rFont val="Arial"/>
      </rPr>
      <t xml:space="preserve"> spp.</t>
    </r>
  </si>
  <si>
    <r>
      <t xml:space="preserve">Trisopterus </t>
    </r>
    <r>
      <rPr>
        <sz val="10"/>
        <color rgb="FF000000"/>
        <rFont val="Arial"/>
      </rPr>
      <t>spp.</t>
    </r>
  </si>
  <si>
    <r>
      <rPr>
        <b/>
        <sz val="10"/>
        <rFont val="Arial"/>
        <family val="2"/>
      </rPr>
      <t>Transversal variable groups</t>
    </r>
    <r>
      <rPr>
        <sz val="10"/>
        <rFont val="Arial"/>
        <family val="2"/>
      </rPr>
      <t xml:space="preserve"> (Decision 2010/93/EU, Appendix VIII)</t>
    </r>
  </si>
  <si>
    <r>
      <rPr>
        <b/>
        <sz val="10"/>
        <rFont val="Arial"/>
        <family val="2"/>
      </rPr>
      <t>Transversal variables</t>
    </r>
    <r>
      <rPr>
        <sz val="10"/>
        <rFont val="Arial"/>
        <family val="2"/>
      </rPr>
      <t xml:space="preserve"> (Decision 2010/93/EU, Appendix VIII)</t>
    </r>
  </si>
  <si>
    <t>Live Weight of landings total and per species</t>
  </si>
  <si>
    <t>Conversion factor per species</t>
  </si>
  <si>
    <t>GT, kW, Vessel age</t>
  </si>
  <si>
    <t>GT * Fishing days</t>
  </si>
  <si>
    <t>kW * Fishing days</t>
  </si>
  <si>
    <t>Number of trips</t>
  </si>
  <si>
    <t>Number of rigs</t>
  </si>
  <si>
    <t>Number of fishing operations</t>
  </si>
  <si>
    <t>Number of nets/Length</t>
  </si>
  <si>
    <t>Number of hooks, Number of lines</t>
  </si>
  <si>
    <t>Numbers of pots, traps</t>
  </si>
  <si>
    <t>Soaking time</t>
  </si>
  <si>
    <t>Value of landings total and per commercial species</t>
  </si>
  <si>
    <t>Prices by commercial species</t>
  </si>
  <si>
    <t>Sprat Acoustic Survey</t>
  </si>
  <si>
    <t>Rügen Herring Larvae Survey</t>
  </si>
  <si>
    <t>North Sea Beam Trawl Survey</t>
  </si>
  <si>
    <t>Sole Net Survey</t>
  </si>
  <si>
    <t>North Sea Sandeels Survey</t>
  </si>
  <si>
    <t>Redfish Survey in the Norwegian Sea and adjacent waters</t>
  </si>
  <si>
    <t>Herring Larvae survey</t>
  </si>
  <si>
    <t>International Redfish Trawl and Acoustic Survey (Biennial)</t>
  </si>
  <si>
    <t>Flemish Cap Groundfish survey</t>
  </si>
  <si>
    <t>Greenland Groundfish survey</t>
  </si>
  <si>
    <t>3LNO Groundfish survey</t>
  </si>
  <si>
    <t>Scottish Western IBTS</t>
  </si>
  <si>
    <t>ISBCBTS September</t>
  </si>
  <si>
    <t>WCBTS</t>
  </si>
  <si>
    <t>Blue whiting survey</t>
  </si>
  <si>
    <t>International Mackerel and Horse Mackerel Egg Survey (Triennial)</t>
  </si>
  <si>
    <t>Sardine DEPM (Triennial)</t>
  </si>
  <si>
    <t>Biomass of Anchovy</t>
  </si>
  <si>
    <t>Nephrops UWTV Irish Sea</t>
  </si>
  <si>
    <t>Mediterranean International bottom trawl survey</t>
  </si>
  <si>
    <t>Pan-Mediterranean pelagic survey</t>
  </si>
  <si>
    <r>
      <t xml:space="preserve">Names of surveys </t>
    </r>
    <r>
      <rPr>
        <sz val="10"/>
        <rFont val="Arial"/>
        <family val="2"/>
      </rPr>
      <t>(Decision 2010/93/EU, Appendix IX)</t>
    </r>
  </si>
  <si>
    <t>Bottom Trawl Survey (Black Sea)</t>
  </si>
  <si>
    <t>Pelagic Trawl Survey (Black Sea)</t>
  </si>
  <si>
    <t>Baltic International Trawl Survey</t>
  </si>
  <si>
    <t>Baltic International Acoustic Survey (Autumn)</t>
  </si>
  <si>
    <t>Gulf of Riga Acoustic Herring Survey</t>
  </si>
  <si>
    <t>International Bottom Trawl Survey</t>
  </si>
  <si>
    <t>International Ecosystem Survey in the Nordic Seas</t>
  </si>
  <si>
    <t>Mackerel egg Survey (Triennial)</t>
  </si>
  <si>
    <t>Nephrops TV survey (FU 3&amp;4)</t>
  </si>
  <si>
    <t>Western IBTS 4th quarter (including Porcupine survey)</t>
  </si>
  <si>
    <t>Sardine, Anchovy Horse Mackerel Acoustic Survey</t>
  </si>
  <si>
    <t>Spawning/Pre spawning Herring acoustic survey</t>
  </si>
  <si>
    <t>Nephrops UWTV survey (offshore)</t>
  </si>
  <si>
    <t>Nephrops UWTV survey Aran Grounds</t>
  </si>
  <si>
    <t>Nephrops UWTV survey Celtic Sea</t>
  </si>
  <si>
    <t>Nephrops TV Survey Offshore Portugal</t>
  </si>
  <si>
    <r>
      <rPr>
        <b/>
        <sz val="10"/>
        <rFont val="Arial"/>
        <family val="2"/>
      </rPr>
      <t>Variables for aquaculture</t>
    </r>
    <r>
      <rPr>
        <sz val="10"/>
        <rFont val="Arial"/>
        <family val="2"/>
      </rPr>
      <t xml:space="preserve"> (Decision 2010/93/EU, Appendix X)</t>
    </r>
  </si>
  <si>
    <t>Livestock costs</t>
  </si>
  <si>
    <t>Feed costs</t>
  </si>
  <si>
    <t>Repair and maintenance</t>
  </si>
  <si>
    <t>Depreciation of capital</t>
  </si>
  <si>
    <t>Extraordinary costs, net</t>
  </si>
  <si>
    <t>Total value of assets</t>
  </si>
  <si>
    <t>Debt</t>
  </si>
  <si>
    <t>Livestock</t>
  </si>
  <si>
    <t>Number of persons employed</t>
  </si>
  <si>
    <t>Number of enterprises</t>
  </si>
  <si>
    <t>Imputed value of unpaid labour</t>
  </si>
  <si>
    <t>Subsidies</t>
  </si>
  <si>
    <t>Wages and salaries</t>
  </si>
  <si>
    <t>Financial costs, net</t>
  </si>
  <si>
    <t>Volume of sales</t>
  </si>
  <si>
    <t>Fish feed</t>
  </si>
  <si>
    <t>Net investments</t>
  </si>
  <si>
    <r>
      <rPr>
        <b/>
        <sz val="10"/>
        <rFont val="Arial"/>
        <family val="2"/>
      </rPr>
      <t>Variables for processing industry</t>
    </r>
    <r>
      <rPr>
        <sz val="10"/>
        <rFont val="Arial"/>
        <family val="2"/>
      </rPr>
      <t xml:space="preserve"> (Decision 2010/93/EU, Appendix XII)</t>
    </r>
  </si>
  <si>
    <t>Purchase of fish and other raw material for production</t>
  </si>
  <si>
    <t>Wages and salaries of staff</t>
  </si>
  <si>
    <t>Nephrops TV survey (FU 6)</t>
  </si>
  <si>
    <t>Nephrops TV survey (FU 7)</t>
  </si>
  <si>
    <t>Nephrops TV survey (FU 8)</t>
  </si>
  <si>
    <t>Nephrops TV survey (FU 9)</t>
  </si>
  <si>
    <t>Distribution of fishing activities</t>
  </si>
  <si>
    <t>Aggregation of fishing activities</t>
  </si>
  <si>
    <t>Areas not impacted by mobile bottom gears</t>
  </si>
  <si>
    <r>
      <rPr>
        <b/>
        <sz val="10"/>
        <rFont val="Arial"/>
        <family val="2"/>
      </rPr>
      <t>Ecosystem indicators</t>
    </r>
    <r>
      <rPr>
        <sz val="10"/>
        <rFont val="Arial"/>
        <family val="2"/>
      </rPr>
      <t xml:space="preserve"> (Decision 2010/93/EU, Appendix XIII)</t>
    </r>
  </si>
  <si>
    <t>Table I.A.2 - Bi- and multilateral agreements</t>
  </si>
  <si>
    <t>M</t>
  </si>
  <si>
    <t>Length-at-age</t>
  </si>
  <si>
    <t>(1) selected for merging with another metier or for other reasons such as targeting sensitive species (should have an entry in III_C_3)</t>
  </si>
  <si>
    <t xml:space="preserve">Classification of segments which have been clustered </t>
  </si>
  <si>
    <t>Reference period:</t>
  </si>
  <si>
    <t>Share in
EU TAC
---
%</t>
  </si>
  <si>
    <r>
      <rPr>
        <b/>
        <sz val="10"/>
        <color rgb="FFFF0000"/>
        <rFont val="Arial"/>
        <family val="2"/>
      </rPr>
      <t>Metiers level 6</t>
    </r>
    <r>
      <rPr>
        <sz val="10"/>
        <color rgb="FFFF0000"/>
        <rFont val="Arial"/>
      </rPr>
      <t xml:space="preserve"> (?)</t>
    </r>
  </si>
  <si>
    <t>Table II.B.1 - International co-ordination</t>
  </si>
  <si>
    <t>Quarterly weight of Catch? Y/N</t>
  </si>
  <si>
    <t>N</t>
  </si>
  <si>
    <t>Fishing grounds</t>
  </si>
  <si>
    <t>NS&amp;EA (source: RCM NS&amp;EA 2009)</t>
  </si>
  <si>
    <t>NA (source: RCM NA 2009)</t>
  </si>
  <si>
    <t>Bay of Biscay (ICEs divisions VIIIabde</t>
  </si>
  <si>
    <t>Celtic Sea (ICES divisions VIIfgh)</t>
  </si>
  <si>
    <t>Irish Sea (ICES division VIIa)</t>
  </si>
  <si>
    <t>Western Channel (ICES division VIIe)</t>
  </si>
  <si>
    <t>Faeroe Islands (ICES division Vb)</t>
  </si>
  <si>
    <t>Western Scotland (ICES division VI)</t>
  </si>
  <si>
    <t>Western Ireland (ICES VIIbcjk)</t>
  </si>
  <si>
    <t>Iberian (ICES sub-area IX and ICES Division VIIIc)</t>
  </si>
  <si>
    <t>Azores (ICES Division X)</t>
  </si>
  <si>
    <r>
      <t xml:space="preserve">Med&amp;BS (source 2014 Annual Reports </t>
    </r>
    <r>
      <rPr>
        <sz val="10"/>
        <rFont val="Arial"/>
        <family val="2"/>
      </rPr>
      <t>Cyprus, France, Greece, Italy, Malta, Slovenia, Spain, Bulgaria and Romania</t>
    </r>
    <r>
      <rPr>
        <b/>
        <sz val="11"/>
        <color theme="1"/>
        <rFont val="Calibri"/>
        <family val="2"/>
        <scheme val="minor"/>
      </rPr>
      <t>)</t>
    </r>
  </si>
  <si>
    <t>GSA 1</t>
  </si>
  <si>
    <t>GSA 2</t>
  </si>
  <si>
    <t>GSA 5</t>
  </si>
  <si>
    <t>GSA 6</t>
  </si>
  <si>
    <t>GSA 8</t>
  </si>
  <si>
    <t>GSA 9</t>
  </si>
  <si>
    <t>GSA 10</t>
  </si>
  <si>
    <t>GSA 11</t>
  </si>
  <si>
    <t>GSA 15</t>
  </si>
  <si>
    <t>GSA 16</t>
  </si>
  <si>
    <t>GSA 17</t>
  </si>
  <si>
    <t>GSA 18</t>
  </si>
  <si>
    <t>GSA 19</t>
  </si>
  <si>
    <t>GSA 20</t>
  </si>
  <si>
    <t>GSA 22</t>
  </si>
  <si>
    <t>GSA 23</t>
  </si>
  <si>
    <t>GSA 25</t>
  </si>
  <si>
    <t>GSA 29</t>
  </si>
  <si>
    <t>CECAF (source: RCMLDF 2015)</t>
  </si>
  <si>
    <t>WECAF (source 2014 Annual Reports FRA)</t>
  </si>
  <si>
    <t>WECAF</t>
  </si>
  <si>
    <t>ICCATMed (source 2014 Annual Reports)</t>
  </si>
  <si>
    <t>BFT 59</t>
  </si>
  <si>
    <t>AL 35</t>
  </si>
  <si>
    <t>BIL 95</t>
  </si>
  <si>
    <t>MED</t>
  </si>
  <si>
    <t>ICCAT Atl (source 2014 Annual Reports FRA, ESP, POR)</t>
  </si>
  <si>
    <t>BFT 54</t>
  </si>
  <si>
    <t>BFT 55</t>
  </si>
  <si>
    <t>AL 31</t>
  </si>
  <si>
    <t>BIL94 A+B, BIL96, BIL97</t>
  </si>
  <si>
    <t>ATL (CAN)</t>
  </si>
  <si>
    <t>ATL (ETRO)</t>
  </si>
  <si>
    <t>IOTC(source 2014 Annual Reports FRA, ESP)</t>
  </si>
  <si>
    <t>FAO 51+57</t>
  </si>
  <si>
    <t>IATTC+WCPFC(source 2014 Annual Reports FRA, ESP)</t>
  </si>
  <si>
    <t>IATTC+WCPFC</t>
  </si>
  <si>
    <t>no, metiers could change year on year?</t>
  </si>
  <si>
    <t>SD 22-24</t>
  </si>
  <si>
    <t>SD 25-32</t>
  </si>
  <si>
    <t>Inland</t>
  </si>
  <si>
    <t>Baltic Sea (source AR 2014)</t>
  </si>
  <si>
    <t>Madeira (FAO 34.1.2)</t>
  </si>
  <si>
    <t>Canary (FAO 34.1.2)</t>
  </si>
  <si>
    <t>From Morocco to Guinea Bissau (FAO 34.1.1, 34.1.3 and 34.3.1)</t>
  </si>
  <si>
    <t>XII, XIV and Va</t>
  </si>
  <si>
    <t>I, II</t>
  </si>
  <si>
    <t>IIIa</t>
  </si>
  <si>
    <t>answers</t>
  </si>
  <si>
    <t>Not Aplicable</t>
  </si>
  <si>
    <t>Haddock (f)</t>
  </si>
  <si>
    <t>Tuna (e)</t>
  </si>
  <si>
    <t>Turbot (g)</t>
  </si>
  <si>
    <t>Cod (h)</t>
  </si>
  <si>
    <t>Trout (n)</t>
  </si>
  <si>
    <t>(o) Cyprinus carpio</t>
  </si>
  <si>
    <t>ISO code Source: http://unstats.un.org/unsd/methods/m49/m49alpha.htm</t>
  </si>
  <si>
    <t>VI.1 – Data transmission to end-users</t>
  </si>
  <si>
    <t>End-user</t>
  </si>
  <si>
    <t>Expert group, data call
or
Project</t>
  </si>
  <si>
    <t>Achievement rate</t>
  </si>
  <si>
    <t>Applicable (Species present in the region?)</t>
  </si>
  <si>
    <t>National Fisheries Data Collection Program</t>
  </si>
  <si>
    <r>
      <t>Anarhichas</t>
    </r>
    <r>
      <rPr>
        <sz val="10"/>
        <color rgb="FF000000"/>
        <rFont val="Arial"/>
        <family val="2"/>
        <charset val="161"/>
      </rPr>
      <t xml:space="preserve"> spp.</t>
    </r>
  </si>
  <si>
    <r>
      <t>Aphanopus</t>
    </r>
    <r>
      <rPr>
        <sz val="10"/>
        <color rgb="FF000000"/>
        <rFont val="Arial"/>
        <family val="2"/>
        <charset val="161"/>
      </rPr>
      <t xml:space="preserve"> spp.</t>
    </r>
  </si>
  <si>
    <t>Vessels using hooks*</t>
  </si>
  <si>
    <t>Inactive</t>
  </si>
  <si>
    <t>The national fleet registry does not include information on inactivity. Therefore, the number of inactive vessels is estimated through the data collection scheme (random sampling survey)</t>
  </si>
  <si>
    <r>
      <t xml:space="preserve">Beryx </t>
    </r>
    <r>
      <rPr>
        <sz val="10"/>
        <color rgb="FF000000"/>
        <rFont val="Arial"/>
        <family val="2"/>
        <charset val="161"/>
      </rPr>
      <t>spp.</t>
    </r>
  </si>
  <si>
    <r>
      <rPr>
        <b/>
        <sz val="10"/>
        <color rgb="FFFF0000"/>
        <rFont val="Arial"/>
        <family val="2"/>
      </rPr>
      <t>Metiers level 6</t>
    </r>
    <r>
      <rPr>
        <sz val="10"/>
        <color rgb="FFFF0000"/>
        <rFont val="Arial"/>
        <family val="2"/>
        <charset val="161"/>
      </rPr>
      <t xml:space="preserve"> (?)</t>
    </r>
  </si>
  <si>
    <r>
      <t xml:space="preserve">Illex </t>
    </r>
    <r>
      <rPr>
        <sz val="10"/>
        <color rgb="FF000000"/>
        <rFont val="Arial"/>
        <family val="2"/>
        <charset val="161"/>
      </rPr>
      <t>spp</t>
    </r>
    <r>
      <rPr>
        <i/>
        <sz val="10"/>
        <color rgb="FF000000"/>
        <rFont val="Arial"/>
        <family val="2"/>
        <charset val="161"/>
      </rPr>
      <t xml:space="preserve">., Todarodes </t>
    </r>
    <r>
      <rPr>
        <sz val="10"/>
        <color rgb="FF000000"/>
        <rFont val="Arial"/>
        <family val="2"/>
        <charset val="161"/>
      </rPr>
      <t>spp.</t>
    </r>
  </si>
  <si>
    <r>
      <t xml:space="preserve">Merluccius </t>
    </r>
    <r>
      <rPr>
        <sz val="10"/>
        <color rgb="FF000000"/>
        <rFont val="Arial"/>
        <family val="2"/>
        <charset val="161"/>
      </rPr>
      <t>spp</t>
    </r>
    <r>
      <rPr>
        <i/>
        <sz val="10"/>
        <color rgb="FF000000"/>
        <rFont val="Arial"/>
        <family val="2"/>
        <charset val="161"/>
      </rPr>
      <t>.</t>
    </r>
  </si>
  <si>
    <r>
      <t xml:space="preserve">Mustelus </t>
    </r>
    <r>
      <rPr>
        <sz val="10"/>
        <color rgb="FF000000"/>
        <rFont val="Arial"/>
        <family val="2"/>
        <charset val="161"/>
      </rPr>
      <t>spp.</t>
    </r>
  </si>
  <si>
    <r>
      <t>Pandalus</t>
    </r>
    <r>
      <rPr>
        <sz val="10"/>
        <color rgb="FF000000"/>
        <rFont val="Arial"/>
        <family val="2"/>
        <charset val="161"/>
      </rPr>
      <t xml:space="preserve"> spp.</t>
    </r>
  </si>
  <si>
    <r>
      <t xml:space="preserve">Raja </t>
    </r>
    <r>
      <rPr>
        <sz val="10"/>
        <color rgb="FF000000"/>
        <rFont val="Arial"/>
        <family val="2"/>
        <charset val="161"/>
      </rPr>
      <t>spp.</t>
    </r>
  </si>
  <si>
    <r>
      <t xml:space="preserve">Scomber </t>
    </r>
    <r>
      <rPr>
        <sz val="10"/>
        <color rgb="FF000000"/>
        <rFont val="Arial"/>
        <family val="2"/>
        <charset val="161"/>
      </rPr>
      <t>spp.</t>
    </r>
  </si>
  <si>
    <r>
      <t xml:space="preserve">Sebastes </t>
    </r>
    <r>
      <rPr>
        <sz val="10"/>
        <color rgb="FF000000"/>
        <rFont val="Arial"/>
        <family val="2"/>
        <charset val="161"/>
      </rPr>
      <t>spp.</t>
    </r>
  </si>
  <si>
    <r>
      <t>Trachurus</t>
    </r>
    <r>
      <rPr>
        <sz val="10"/>
        <color rgb="FF000000"/>
        <rFont val="Arial"/>
        <family val="2"/>
        <charset val="161"/>
      </rPr>
      <t xml:space="preserve"> spp.</t>
    </r>
  </si>
  <si>
    <r>
      <t xml:space="preserve">Trisopterus </t>
    </r>
    <r>
      <rPr>
        <sz val="10"/>
        <color rgb="FF000000"/>
        <rFont val="Arial"/>
        <family val="2"/>
        <charset val="161"/>
      </rPr>
      <t>spp.</t>
    </r>
  </si>
  <si>
    <t>2014-2016</t>
  </si>
  <si>
    <t>Vessels using hooks 12-18 m</t>
  </si>
  <si>
    <t>Vessels using hooks 18-24 m</t>
  </si>
  <si>
    <t>Capital Value</t>
  </si>
  <si>
    <t>Employent</t>
  </si>
  <si>
    <t>FTE Harmonised</t>
  </si>
  <si>
    <t>FTE National</t>
  </si>
  <si>
    <t>Non variable costs</t>
  </si>
  <si>
    <t>Personnel Costs</t>
  </si>
  <si>
    <t>Inputed value of unpaid labour</t>
  </si>
  <si>
    <t>Income from leasing out quota or other fishing rights
quota or other fishing rights</t>
  </si>
  <si>
    <t>Income from leasing out quota or other fishing rights</t>
  </si>
  <si>
    <t>dts</t>
  </si>
  <si>
    <t>ps</t>
  </si>
  <si>
    <t>hok</t>
  </si>
  <si>
    <t>dfn</t>
  </si>
  <si>
    <t>fpo</t>
  </si>
  <si>
    <t>2016</t>
  </si>
  <si>
    <t xml:space="preserve">Derogation on sampling of blue fin tuna catches by recreational fisheries </t>
  </si>
  <si>
    <t>NP 2011-2013 III.D</t>
  </si>
  <si>
    <t>Recreational fisheries, blue fin tuna catches</t>
  </si>
  <si>
    <t>The fishery of large pelagic species
(i) can only be practiced by professional fishermen with a special licence, (ii) is forbidden by the Greek law for recreational fishermen</t>
  </si>
  <si>
    <t>Derogation for biological stock-related sampling for the following species: Anguilla anguilla
Aristeomorpha foliacea
Aristeus antennatus
Coryphaena hippurus
Coryphaena equiselis
Dicentrarchus labrax
Eledone cirrosa
Eutrigla gurnardus
Lophius piscatorius
Micromesistius poutassou
Mugilidae
Raja clavata
Raja miraletus
Sparus aurata
Squilla mantis
Trigla lucerna
Veneridae</t>
  </si>
  <si>
    <t>NP 2011-2013 III.E.1</t>
  </si>
  <si>
    <t>Biological -Stock-related variables</t>
  </si>
  <si>
    <t>Approved (Assumed as NP was adopted</t>
  </si>
  <si>
    <t>Small  landings quantity (&lt;200tons) or small share in
the EU Mediterranean landings (&lt;10%)</t>
  </si>
  <si>
    <r>
      <t xml:space="preserve">Argentina </t>
    </r>
    <r>
      <rPr>
        <sz val="10"/>
        <color rgb="FF000000"/>
        <rFont val="Arial"/>
        <family val="2"/>
        <charset val="161"/>
      </rPr>
      <t>spp.</t>
    </r>
  </si>
  <si>
    <t>Regional coordination</t>
  </si>
  <si>
    <t>RCM MED&amp;BS-LP</t>
  </si>
  <si>
    <t>PGECON</t>
  </si>
  <si>
    <t xml:space="preserve">Planning  Group on Economic  Issues  for  Fishing  Sector (30 May– 03 June 2016, Zagreb, Croatia) </t>
  </si>
  <si>
    <t>Meeting on Statistical Issues and Methodologies (SIM subgroup of DCF/PGECON), (12 – 14 December 2016, Rome, Italy)</t>
  </si>
  <si>
    <t xml:space="preserve"> ICES &amp; other Planning Groups or Workshops related to the DCF</t>
  </si>
  <si>
    <t>WGBIOP</t>
  </si>
  <si>
    <t>WGRFS</t>
  </si>
  <si>
    <t>WGCATCH</t>
  </si>
  <si>
    <t>WKARA2</t>
  </si>
  <si>
    <t>RFMOs</t>
  </si>
  <si>
    <t>DSF</t>
  </si>
  <si>
    <t>ICCATSCRS</t>
  </si>
  <si>
    <t>ICCATSCRS Species Groups Meetings (28 September-7 October 2016, Madrid, Spain)</t>
  </si>
  <si>
    <t>Mediterranean swordfish Stock Assessment Meeting (11-16 July 2016, Casablanca, Morocco)</t>
  </si>
  <si>
    <t xml:space="preserve">Planning Groups on surveys at sea </t>
  </si>
  <si>
    <t>Coordination meeting for MEDITS (Mediterranean Demersal Trawl Surveys) Working Group (12-15 April 2016, Malta)</t>
  </si>
  <si>
    <t>MEDIAS</t>
  </si>
  <si>
    <t>Coordination meeting for MEDIAS (Pan Mediterranean Survey for Small Pelagics) (4-8 April 2016, Split, Croatia)</t>
  </si>
  <si>
    <t>Support to Scientific Advice - ICES</t>
  </si>
  <si>
    <t>WGEEL</t>
  </si>
  <si>
    <t>Joint EIFAC/ICES Working Group on Eels (15-22, September  2016, Cordoba, Spain)</t>
  </si>
  <si>
    <t>GFCM/ICES</t>
  </si>
  <si>
    <t>International Grouper Workshop (7-8 October 2016, Alikarnassos, Turkey)</t>
  </si>
  <si>
    <t>WGACEGG</t>
  </si>
  <si>
    <t>Working Group on Acoustic and Egg Surveys for Sardine and Anchovy in ICES areas VIII and IX (7-13 November 2016, Mazara del vallo, Italy) ).</t>
  </si>
  <si>
    <t>PFDDBF</t>
  </si>
  <si>
    <t>Workshop on growth increment in marine fish: Climate ecosystem interactions in the north Atlantic (17-24 April 2016, Majorca, Spain)</t>
  </si>
  <si>
    <t>Other meetings relevant to DCF</t>
  </si>
  <si>
    <t>EWG 16-01</t>
  </si>
  <si>
    <t xml:space="preserve"> EU Map and template for National Workplan (7-11 March 2016, Hamburg, Germany)</t>
  </si>
  <si>
    <t>JRC/EU</t>
  </si>
  <si>
    <t>EWG 16-03</t>
  </si>
  <si>
    <t>2016 Annual Economic Report (AER) of the EU fleet - part 1 (25-29 April 2016, Ispra, Italy)</t>
  </si>
  <si>
    <t>EWG 16-08</t>
  </si>
  <si>
    <t xml:space="preserve"> Evaluation of DCF 2015 Annual Reports &amp; Data Transmission to end users in 2015 Quality assurance procedures (20 - 24 June 2016, Lisbon, Portugal)</t>
  </si>
  <si>
    <t>EWG 16-12</t>
  </si>
  <si>
    <t>Economic Report of EU aquaculture sector (19 - 23 September 2016, Gavirate - Ispra, Italy)</t>
  </si>
  <si>
    <t>EWG 16-16</t>
  </si>
  <si>
    <t xml:space="preserve"> Evaluation of DCF National work plans and regional plans for 2017 (07 - 11 November 2016, Ispra, Italy)</t>
  </si>
  <si>
    <t>Working Group on biological parameters (WGBIOP), (8-12 October 2016, Monopoli, Italy)</t>
  </si>
  <si>
    <t xml:space="preserve">ICES Working Group on Recreational Fisheries Surveys, (6-10 June 2016, Kavala, Greece) </t>
  </si>
  <si>
    <t>ICES Working Group on Commercial Catches Sampling, (7-11 November 2016, Ostand, Belgium)</t>
  </si>
  <si>
    <t>Workshop on Age estimation of european anchovy (Engraulis encrasicolus), (28Nevember-2December 2018, San Sebastian, Spain)</t>
  </si>
  <si>
    <r>
      <t>Anarhichas</t>
    </r>
    <r>
      <rPr>
        <sz val="10"/>
        <rFont val="Arial"/>
        <family val="2"/>
      </rPr>
      <t xml:space="preserve"> spp.</t>
    </r>
  </si>
  <si>
    <r>
      <t>Aphanopus</t>
    </r>
    <r>
      <rPr>
        <sz val="10"/>
        <rFont val="Arial"/>
        <family val="2"/>
      </rPr>
      <t xml:space="preserve"> spp.</t>
    </r>
  </si>
  <si>
    <r>
      <t xml:space="preserve">Argentina </t>
    </r>
    <r>
      <rPr>
        <sz val="10"/>
        <rFont val="Arial"/>
        <family val="2"/>
      </rPr>
      <t>spp.</t>
    </r>
  </si>
  <si>
    <r>
      <t xml:space="preserve">Beryx </t>
    </r>
    <r>
      <rPr>
        <sz val="10"/>
        <rFont val="Arial"/>
        <family val="2"/>
        <charset val="161"/>
      </rPr>
      <t>spp.</t>
    </r>
  </si>
  <si>
    <r>
      <rPr>
        <b/>
        <sz val="10"/>
        <rFont val="Arial"/>
        <family val="2"/>
      </rPr>
      <t>Metiers level 6</t>
    </r>
    <r>
      <rPr>
        <sz val="10"/>
        <rFont val="Arial"/>
        <family val="2"/>
      </rPr>
      <t xml:space="preserve"> (?)</t>
    </r>
  </si>
  <si>
    <r>
      <t xml:space="preserve">Illex </t>
    </r>
    <r>
      <rPr>
        <sz val="10"/>
        <rFont val="Arial"/>
        <family val="2"/>
        <charset val="161"/>
      </rPr>
      <t>spp</t>
    </r>
    <r>
      <rPr>
        <i/>
        <sz val="10"/>
        <rFont val="Arial"/>
        <family val="2"/>
        <charset val="161"/>
      </rPr>
      <t xml:space="preserve">., Todarodes </t>
    </r>
    <r>
      <rPr>
        <sz val="10"/>
        <rFont val="Arial"/>
        <family val="2"/>
        <charset val="161"/>
      </rPr>
      <t>spp.</t>
    </r>
  </si>
  <si>
    <r>
      <t xml:space="preserve">Med&amp;BS (source 2014 Annual Reports </t>
    </r>
    <r>
      <rPr>
        <sz val="10"/>
        <rFont val="Arial"/>
        <family val="2"/>
      </rPr>
      <t>Cyprus, France, Greece, Italy, Malta, Slovenia, Spain, Bulgaria and Romania</t>
    </r>
    <r>
      <rPr>
        <sz val="10"/>
        <rFont val="Arial"/>
        <family val="2"/>
      </rPr>
      <t>)</t>
    </r>
  </si>
  <si>
    <r>
      <t xml:space="preserve">Merluccius </t>
    </r>
    <r>
      <rPr>
        <sz val="10"/>
        <rFont val="Arial"/>
        <family val="2"/>
      </rPr>
      <t>spp</t>
    </r>
    <r>
      <rPr>
        <sz val="10"/>
        <rFont val="Arial"/>
        <family val="2"/>
      </rPr>
      <t>.</t>
    </r>
  </si>
  <si>
    <r>
      <t xml:space="preserve">Mustelus </t>
    </r>
    <r>
      <rPr>
        <sz val="10"/>
        <rFont val="Arial"/>
        <family val="2"/>
      </rPr>
      <t>spp.</t>
    </r>
  </si>
  <si>
    <r>
      <t>Pandalus</t>
    </r>
    <r>
      <rPr>
        <sz val="10"/>
        <rFont val="Arial"/>
        <family val="2"/>
      </rPr>
      <t xml:space="preserve"> spp.</t>
    </r>
  </si>
  <si>
    <r>
      <t xml:space="preserve">Raja </t>
    </r>
    <r>
      <rPr>
        <sz val="10"/>
        <rFont val="Arial"/>
        <family val="2"/>
      </rPr>
      <t>spp.</t>
    </r>
  </si>
  <si>
    <r>
      <t xml:space="preserve">Scomber </t>
    </r>
    <r>
      <rPr>
        <sz val="10"/>
        <rFont val="Arial"/>
        <family val="2"/>
      </rPr>
      <t>spp.</t>
    </r>
  </si>
  <si>
    <r>
      <t xml:space="preserve">Sebastes </t>
    </r>
    <r>
      <rPr>
        <sz val="10"/>
        <rFont val="Arial"/>
        <family val="2"/>
      </rPr>
      <t>spp.</t>
    </r>
  </si>
  <si>
    <r>
      <t>Trachurus</t>
    </r>
    <r>
      <rPr>
        <sz val="10"/>
        <rFont val="Arial"/>
        <family val="2"/>
      </rPr>
      <t xml:space="preserve"> spp.</t>
    </r>
  </si>
  <si>
    <r>
      <t xml:space="preserve">Trisopterus </t>
    </r>
    <r>
      <rPr>
        <sz val="10"/>
        <rFont val="Arial"/>
        <family val="2"/>
      </rPr>
      <t>spp.</t>
    </r>
  </si>
  <si>
    <t>GNS_DEF_&gt;=16_0_0</t>
  </si>
  <si>
    <t>No</t>
  </si>
  <si>
    <t>Argentina spp.</t>
  </si>
  <si>
    <t>PS_SPF_&gt;=14_0_0</t>
  </si>
  <si>
    <t>GTR_DEF_&gt;=16_0_0</t>
  </si>
  <si>
    <t>Fleet economic variable groups (Decision 2010/93/EU, Appendix VI)</t>
  </si>
  <si>
    <t>OTB_DEF_&gt;=40_0_0</t>
  </si>
  <si>
    <t>Anarhichas spp.</t>
  </si>
  <si>
    <t>Transversal variables (Decision 2010/93/EU, Appendix VIII)</t>
  </si>
  <si>
    <t>FPO_DES_0_0_0</t>
  </si>
  <si>
    <t>Υ</t>
  </si>
  <si>
    <t>Ν</t>
  </si>
  <si>
    <t>Aphanopus spp.</t>
  </si>
  <si>
    <t>Beryx spp.</t>
  </si>
  <si>
    <t>BIL95</t>
  </si>
  <si>
    <t>LLD_LPF_0_0_0 (SWO)</t>
  </si>
  <si>
    <t>I_1</t>
  </si>
  <si>
    <t>Set gillnets  targeting DEF</t>
  </si>
  <si>
    <t>I_2</t>
  </si>
  <si>
    <t>Purse seines targeting SPF</t>
  </si>
  <si>
    <t>All year (except 16th December - 28th February)</t>
  </si>
  <si>
    <t>I_3</t>
  </si>
  <si>
    <t>Trammel nets targeting MCD</t>
  </si>
  <si>
    <t>I_4</t>
  </si>
  <si>
    <t>Set longlines targeting DEF</t>
  </si>
  <si>
    <t>I_5</t>
  </si>
  <si>
    <t>Trawlers targeting DEF</t>
  </si>
  <si>
    <t>All year (except 1st June-30th September)</t>
  </si>
  <si>
    <t>I_6</t>
  </si>
  <si>
    <t>LLD targeting LPF</t>
  </si>
  <si>
    <t>A_1</t>
  </si>
  <si>
    <t>A_2</t>
  </si>
  <si>
    <t>A_3</t>
  </si>
  <si>
    <t>A_4</t>
  </si>
  <si>
    <t>Metiers level 6 (?)</t>
  </si>
  <si>
    <t>A_5</t>
  </si>
  <si>
    <t>A_6</t>
  </si>
  <si>
    <t>Pots-Traps targeting MCF</t>
  </si>
  <si>
    <t>All year (except 1st July-30th September)</t>
  </si>
  <si>
    <t>A_7</t>
  </si>
  <si>
    <t>C_1</t>
  </si>
  <si>
    <t>C_2</t>
  </si>
  <si>
    <t>C_3</t>
  </si>
  <si>
    <t>C_4</t>
  </si>
  <si>
    <t>C_5</t>
  </si>
  <si>
    <t>C_6</t>
  </si>
  <si>
    <t>ESP-FRA-ITA-MTL-SVN-CYP-GRC</t>
  </si>
  <si>
    <t>I6, A7,C4</t>
  </si>
  <si>
    <t>LLD targeting LPF (SWO)</t>
  </si>
  <si>
    <t>2</t>
  </si>
  <si>
    <t>The number is the sum of the values that appear in each GSA for LLD</t>
  </si>
  <si>
    <t>Official ban of Thunnus thynnus, Thunnus alalunga and Xiphias gladius recreational fishery (Ministerial Decision 5632/104626/2015 )</t>
  </si>
  <si>
    <t xml:space="preserve">Official ban of eels recreational fishery (Ministerial Decision 643/39462/01-4-2013) </t>
  </si>
  <si>
    <t xml:space="preserve"> Official ban of sharks &amp; rays fishery (Ministerial Decision 4531/83795/20-7-2016)</t>
  </si>
  <si>
    <t>Not sampled for statistical confidentiality (&lt; 5 units)</t>
  </si>
  <si>
    <t>Cages - Sea bass &amp; Sea bream</t>
  </si>
  <si>
    <t>Land based farms - Hatcheries &amp; Nurseries- Sea bass &amp; Sea bream</t>
  </si>
  <si>
    <t>Cages - Other Marine Fish</t>
  </si>
  <si>
    <t>Land based farms - On growing - Other fresh fish (eels etc)</t>
  </si>
  <si>
    <t>Land based farms - Combined - Carp</t>
  </si>
  <si>
    <t>Land based farms - Combined - Salmon</t>
  </si>
  <si>
    <t>Land based farms - Combined - Trout</t>
  </si>
  <si>
    <t>Long line - Mussel</t>
  </si>
  <si>
    <t>Extensive farming -Estuaries &amp; Lagoons (combined sea bass and sea bream and other marine fish)</t>
  </si>
  <si>
    <t>GRE</t>
  </si>
  <si>
    <t>Financial accounts/questionnaires</t>
  </si>
  <si>
    <t xml:space="preserve"> 1) Cages - Sea bass &amp; Sea bream,          2) Cages - Other Marine Fish,                  3) Land based farms - Hatcheries &amp; Nurseries- Sea bass &amp; Sea bream</t>
  </si>
  <si>
    <t>1) Land based farms - Combined - Trout                                          2)  Long line - Mussel                               3) Extensive farming -Estuaries &amp; Lagoons (combined sea bass and sea bream and other marine fish)</t>
  </si>
  <si>
    <t>Total income</t>
  </si>
  <si>
    <t xml:space="preserve">Due to current unfavorable economic situation  a number of SMEs , provided less than adequate salary and wage data so non probability sample survey was applied taking into account the legal minimum wage cost </t>
  </si>
  <si>
    <t>Raw material costs: Livestock costs</t>
  </si>
  <si>
    <t>Most companies refuse to provide livestock volume and costs due to companies' discretion policy</t>
  </si>
  <si>
    <t>The percentage refers only to trout segment. Most companies refuse to provide livestock volume and costs due to companies' discretion policy</t>
  </si>
  <si>
    <t>Raw material costs: Feed costs</t>
  </si>
  <si>
    <t>The percentage refers only to trout segment</t>
  </si>
  <si>
    <t>Depreciation of Capital</t>
  </si>
  <si>
    <t>Net Investments</t>
  </si>
  <si>
    <t>Raw material volume: Livestock</t>
  </si>
  <si>
    <t>Raw material volume: Feed</t>
  </si>
  <si>
    <t>Total sales volume</t>
  </si>
  <si>
    <t>The segments 1) Cages - Sea bass &amp; Sea bream, 2) Cages - Other Marine Fish, 3) Land based farms - Hatcheries &amp; Nurseries- Sea bass &amp; Sea bream, are, for most aquaculture companies,  activities that cannot be distinguished when it comes to personnel allocation on each activity</t>
  </si>
  <si>
    <t>Male employees</t>
  </si>
  <si>
    <t>National Authority/questionnaires</t>
  </si>
  <si>
    <t>"</t>
  </si>
  <si>
    <t>Female employees</t>
  </si>
  <si>
    <t>Total employees</t>
  </si>
  <si>
    <t>Male FTE</t>
  </si>
  <si>
    <t>Female FTE</t>
  </si>
  <si>
    <t>FTE</t>
  </si>
  <si>
    <t>Number of enterprises &lt;=5 employees</t>
  </si>
  <si>
    <t>Number of enterprises 6-10 employees</t>
  </si>
  <si>
    <t>Number of enterprises &gt;10 employees</t>
  </si>
  <si>
    <t>Companies 50-249</t>
  </si>
  <si>
    <t>quest/fin-acc</t>
  </si>
  <si>
    <t xml:space="preserve">quest/fin-acc/ National Authority </t>
  </si>
  <si>
    <t xml:space="preserve">Due to current unfavorable economic situation  a number of small companies (companies &lt;= 10), provided less than adequate salary and wage data so non probability sample survey was applied taking into account the legal minimum wage cost </t>
  </si>
  <si>
    <t xml:space="preserve">questionnaires/ National Authority </t>
  </si>
  <si>
    <t xml:space="preserve">Due to the fact that in Greece, published financial data for the fiscal year 2015 had to be adjusted , for the first time,  to Directive 2014/95/EU of the European Parliament, a number of companies did not publish their  annual balance sheet </t>
  </si>
  <si>
    <t>90%</t>
  </si>
  <si>
    <t>Number of persons employed total</t>
  </si>
  <si>
    <t>questionnaires/National Authority</t>
  </si>
  <si>
    <t>Number of persons employed by gender</t>
  </si>
  <si>
    <t>Number of enterprices (total)</t>
  </si>
  <si>
    <t>1. ≤ 10</t>
  </si>
  <si>
    <t>2. 11-49</t>
  </si>
  <si>
    <t>questionnaires/ National Authority</t>
  </si>
  <si>
    <t>3.  50-249</t>
  </si>
  <si>
    <t>4. &gt;250*</t>
  </si>
  <si>
    <t>JRC, STECF</t>
  </si>
  <si>
    <t>F</t>
  </si>
  <si>
    <t>All fleet segments</t>
  </si>
  <si>
    <t>Official call for data on landings, discards, length and age compositions, fishing effort, trawl and hydro acoustic surveys in the Mediterranean and in the Black Sea</t>
  </si>
  <si>
    <t>all species for MEDITS and MEDIAS surveys</t>
  </si>
  <si>
    <t>Task 1</t>
  </si>
  <si>
    <t>All commercial stocks</t>
  </si>
  <si>
    <t>Task I,II</t>
  </si>
  <si>
    <t>Thunnus alalunga, T. thynnus, Xiphias gladius, tuna-like species and shark species</t>
  </si>
  <si>
    <t xml:space="preserve">GFCM </t>
  </si>
  <si>
    <t xml:space="preserve">GSA20, GSA22, GSA23 </t>
  </si>
  <si>
    <t>0.0</t>
  </si>
  <si>
    <t>0.00</t>
  </si>
  <si>
    <t xml:space="preserve">Anguilla anguilla </t>
  </si>
  <si>
    <t xml:space="preserve">Aristeomorpha foliacea </t>
  </si>
  <si>
    <t>26.2</t>
  </si>
  <si>
    <t xml:space="preserve">Aristeus antennatus </t>
  </si>
  <si>
    <t xml:space="preserve">Boops boops </t>
  </si>
  <si>
    <t>Carcharinus plumbeus</t>
  </si>
  <si>
    <t xml:space="preserve">Coryphaena equiselis </t>
  </si>
  <si>
    <t xml:space="preserve">Coryphaena hippurus </t>
  </si>
  <si>
    <t>17.3</t>
  </si>
  <si>
    <t>71.9</t>
  </si>
  <si>
    <t>Dipturus oxyrhincus</t>
  </si>
  <si>
    <t xml:space="preserve">Eledone cirrosa </t>
  </si>
  <si>
    <t xml:space="preserve">Eledone moschata </t>
  </si>
  <si>
    <t xml:space="preserve">Engraulis encrasicolus </t>
  </si>
  <si>
    <t>7405.7</t>
  </si>
  <si>
    <t>10.05</t>
  </si>
  <si>
    <t xml:space="preserve">Eutrigla gurnardus </t>
  </si>
  <si>
    <t>6.2</t>
  </si>
  <si>
    <t>Illex spp., Todarodes spp.</t>
  </si>
  <si>
    <t xml:space="preserve">Istiophoridae </t>
  </si>
  <si>
    <t xml:space="preserve">Loligo vulgaris </t>
  </si>
  <si>
    <t xml:space="preserve">Lophius budegassa </t>
  </si>
  <si>
    <t xml:space="preserve">Lophius piscatorius </t>
  </si>
  <si>
    <t xml:space="preserve">Merluccius merluccius </t>
  </si>
  <si>
    <t xml:space="preserve">Micromesistius poutassou </t>
  </si>
  <si>
    <t xml:space="preserve">Mugilidae </t>
  </si>
  <si>
    <t xml:space="preserve">Mullus barbatus </t>
  </si>
  <si>
    <t xml:space="preserve">Mullus surmuletus </t>
  </si>
  <si>
    <t>17.9</t>
  </si>
  <si>
    <t xml:space="preserve">Nephrops norvegicus </t>
  </si>
  <si>
    <t>301.3</t>
  </si>
  <si>
    <t xml:space="preserve">Octopus vulgaris </t>
  </si>
  <si>
    <t>2331.2</t>
  </si>
  <si>
    <t xml:space="preserve">Pagellus erythrinus </t>
  </si>
  <si>
    <t xml:space="preserve">Parapenaeus longirostris </t>
  </si>
  <si>
    <t xml:space="preserve">Penaeus kerathurus </t>
  </si>
  <si>
    <t>5.6</t>
  </si>
  <si>
    <t xml:space="preserve">Raja clavata </t>
  </si>
  <si>
    <t>1.8</t>
  </si>
  <si>
    <t xml:space="preserve">Raja miraletus </t>
  </si>
  <si>
    <t>0.1</t>
  </si>
  <si>
    <t>Rhinobatos cemiculatus</t>
  </si>
  <si>
    <t xml:space="preserve">Sarda sarda </t>
  </si>
  <si>
    <t>217.2</t>
  </si>
  <si>
    <t>9.38</t>
  </si>
  <si>
    <t xml:space="preserve">Sardina pilchardus </t>
  </si>
  <si>
    <t>6077.8</t>
  </si>
  <si>
    <t>Scomber spp.</t>
  </si>
  <si>
    <t>1201.7</t>
  </si>
  <si>
    <t>58.7</t>
  </si>
  <si>
    <t xml:space="preserve">Sepia officinalis </t>
  </si>
  <si>
    <t xml:space="preserve">Shark-like Selachii </t>
  </si>
  <si>
    <t>467.4</t>
  </si>
  <si>
    <t xml:space="preserve">Sparus aurata </t>
  </si>
  <si>
    <t>648.7</t>
  </si>
  <si>
    <t>471.8</t>
  </si>
  <si>
    <t xml:space="preserve">Thunnus alalunga </t>
  </si>
  <si>
    <t xml:space="preserve">Thunnus thynnus </t>
  </si>
  <si>
    <t>30.7</t>
  </si>
  <si>
    <t xml:space="preserve">Trachurus mediterraneus </t>
  </si>
  <si>
    <t>102.8</t>
  </si>
  <si>
    <t xml:space="preserve">Trachurus trachurus </t>
  </si>
  <si>
    <t>213.0</t>
  </si>
  <si>
    <t xml:space="preserve">Trigla lucerna </t>
  </si>
  <si>
    <t>64.7</t>
  </si>
  <si>
    <t>62.27</t>
  </si>
  <si>
    <t xml:space="preserve">Xiphias gladius </t>
  </si>
  <si>
    <t>1343.9</t>
  </si>
  <si>
    <t>Table III.E.2 - Long-term planning of sampling for stock-based variables</t>
  </si>
  <si>
    <t>Age</t>
  </si>
  <si>
    <t>Weight</t>
  </si>
  <si>
    <t>Sex ratio</t>
  </si>
  <si>
    <t>Sexual maturity</t>
  </si>
  <si>
    <t>Fecundity</t>
  </si>
  <si>
    <t>Not applicable</t>
  </si>
  <si>
    <t>all GSAs</t>
  </si>
  <si>
    <t>Χ</t>
  </si>
  <si>
    <t>GSA20, GSA22, GSA23</t>
  </si>
  <si>
    <t>GSA20, GSA22</t>
  </si>
  <si>
    <t>x</t>
  </si>
  <si>
    <r>
      <t xml:space="preserve">Beryx </t>
    </r>
    <r>
      <rPr>
        <sz val="10"/>
        <rFont val="Arial"/>
        <family val="2"/>
      </rPr>
      <t>spp.</t>
    </r>
  </si>
  <si>
    <t>Purchase of fish, field sampling</t>
  </si>
  <si>
    <t xml:space="preserve">Commercial </t>
  </si>
  <si>
    <t>Illex coindetii</t>
  </si>
  <si>
    <r>
      <t>Anarhichas</t>
    </r>
    <r>
      <rPr>
        <sz val="10"/>
        <rFont val="Arial"/>
        <family val="2"/>
        <charset val="161"/>
      </rPr>
      <t xml:space="preserve"> spp.</t>
    </r>
  </si>
  <si>
    <r>
      <t>Aphanopus</t>
    </r>
    <r>
      <rPr>
        <sz val="10"/>
        <rFont val="Arial"/>
        <family val="2"/>
        <charset val="161"/>
      </rPr>
      <t xml:space="preserve"> spp.</t>
    </r>
  </si>
  <si>
    <r>
      <t xml:space="preserve">Argentina </t>
    </r>
    <r>
      <rPr>
        <sz val="10"/>
        <rFont val="Arial"/>
        <family val="2"/>
        <charset val="161"/>
      </rPr>
      <t>spp.</t>
    </r>
  </si>
  <si>
    <t>2014-15</t>
  </si>
  <si>
    <t xml:space="preserve">GTR_DEF_&gt;=16_0_0 </t>
  </si>
  <si>
    <t>LLD_LPF_0_0_0 SWO</t>
  </si>
  <si>
    <t>I6,A7,C4</t>
  </si>
  <si>
    <t>The achieved number  of fishing trips for LLD is the sum of the values of all GSAs</t>
  </si>
  <si>
    <t>Aristaeomorpha foliacea</t>
  </si>
  <si>
    <t>G1</t>
  </si>
  <si>
    <t>Squalus blainville</t>
  </si>
  <si>
    <t>G2</t>
  </si>
  <si>
    <t>Chelidonichthys lucerna</t>
  </si>
  <si>
    <t>Lophius piscatorius</t>
  </si>
  <si>
    <t>G3</t>
  </si>
  <si>
    <t>Citharus linguatula</t>
  </si>
  <si>
    <t>Diplodus annularis</t>
  </si>
  <si>
    <t>Diplodus puntazzo</t>
  </si>
  <si>
    <t>Lithognathus mormyrus</t>
  </si>
  <si>
    <t>Pagellus acarne</t>
  </si>
  <si>
    <t>Spicara flexuosa</t>
  </si>
  <si>
    <t>Trigloporus lastoviza</t>
  </si>
  <si>
    <t>Trisopterus minutus</t>
  </si>
  <si>
    <t>Eledone cirrhosa</t>
  </si>
  <si>
    <t>MIS</t>
  </si>
  <si>
    <t>2014-2015</t>
  </si>
  <si>
    <t>LTL_LPF_0_0_0</t>
  </si>
  <si>
    <t>Commercial</t>
  </si>
  <si>
    <t>Scomber colias</t>
  </si>
  <si>
    <t>Shark-like selachii (Scyliorhinus canicula)</t>
  </si>
  <si>
    <t>Not planned</t>
  </si>
  <si>
    <t>Species is included in management plan</t>
  </si>
  <si>
    <t>Fleet register</t>
  </si>
  <si>
    <t>all  vessels</t>
  </si>
  <si>
    <t>A</t>
  </si>
  <si>
    <t>ERS-VMS</t>
  </si>
  <si>
    <t>Demersal trawlers and/or demersal seiners  12-&lt;18 m</t>
  </si>
  <si>
    <t>Demersal trawlers and/or demersal seiners 18-&lt;24 m</t>
  </si>
  <si>
    <t>Demersal trawlers and/or demersal seiners  24-&lt;40 m</t>
  </si>
  <si>
    <t>Purse seiners  12-&lt;18 m</t>
  </si>
  <si>
    <t>Purse seiners  18-&lt;24 m</t>
  </si>
  <si>
    <t>Purse seiners  24-&lt;40 m</t>
  </si>
  <si>
    <t>Questionnaires</t>
  </si>
  <si>
    <t>Vessels using hooks  0-&lt;6 m</t>
  </si>
  <si>
    <t>Vessels using hooks 6-&lt;12 m</t>
  </si>
  <si>
    <t>Questionnaires-ERS</t>
  </si>
  <si>
    <t>Vessels using hooks 12-&lt;18 m</t>
  </si>
  <si>
    <t>Vessels using hooks 18-&lt;24 m</t>
  </si>
  <si>
    <t>Vessels using Pots and/or traps 0-&lt;6 m</t>
  </si>
  <si>
    <t>Vessels using Pots and/or traps 6-&lt;12 m</t>
  </si>
  <si>
    <t>Vessels using Pots and/or traps 12-&lt;18 m</t>
  </si>
  <si>
    <t>N/A</t>
  </si>
  <si>
    <t>Numbers of fishing operations</t>
  </si>
  <si>
    <t>Numer of hooks, Numbers of lines</t>
  </si>
  <si>
    <t>Numbers of nets/Length</t>
  </si>
  <si>
    <t>Value of landings totale and per comm. species</t>
  </si>
  <si>
    <t>Live weight of landings total and per specie</t>
  </si>
  <si>
    <t>Price by commercial species</t>
  </si>
  <si>
    <r>
      <t xml:space="preserve">Vessels using  drift and/or </t>
    </r>
    <r>
      <rPr>
        <b/>
        <u/>
        <sz val="10"/>
        <color theme="0" tint="-0.499984740745262"/>
        <rFont val="Arial"/>
        <family val="2"/>
      </rPr>
      <t xml:space="preserve">fixed netters </t>
    </r>
    <r>
      <rPr>
        <sz val="10"/>
        <color theme="0" tint="-0.499984740745262"/>
        <rFont val="Arial"/>
        <family val="2"/>
      </rPr>
      <t xml:space="preserve"> 0-&lt;6 m</t>
    </r>
  </si>
  <si>
    <r>
      <t xml:space="preserve">Vessels using  drift and/or </t>
    </r>
    <r>
      <rPr>
        <b/>
        <u/>
        <sz val="10"/>
        <color theme="0" tint="-0.499984740745262"/>
        <rFont val="Arial"/>
        <family val="2"/>
      </rPr>
      <t xml:space="preserve">fixed netters </t>
    </r>
    <r>
      <rPr>
        <sz val="10"/>
        <color theme="0" tint="-0.499984740745262"/>
        <rFont val="Arial"/>
        <family val="2"/>
      </rPr>
      <t xml:space="preserve"> 6-&lt;12 m</t>
    </r>
  </si>
  <si>
    <r>
      <t xml:space="preserve">Vessels using  drift and/or </t>
    </r>
    <r>
      <rPr>
        <b/>
        <u/>
        <sz val="10"/>
        <color theme="0" tint="-0.499984740745262"/>
        <rFont val="Arial"/>
        <family val="2"/>
      </rPr>
      <t>fixed netters</t>
    </r>
    <r>
      <rPr>
        <sz val="10"/>
        <color theme="0" tint="-0.499984740745262"/>
        <rFont val="Arial"/>
        <family val="2"/>
      </rPr>
      <t xml:space="preserve"> 12-&lt;18 m</t>
    </r>
  </si>
  <si>
    <r>
      <t xml:space="preserve">Vessels using  drift and/or </t>
    </r>
    <r>
      <rPr>
        <b/>
        <u/>
        <sz val="10"/>
        <color theme="0" tint="-0.499984740745262"/>
        <rFont val="Arial"/>
        <family val="2"/>
      </rPr>
      <t>fixed netters</t>
    </r>
    <r>
      <rPr>
        <sz val="10"/>
        <color theme="0" tint="-0.499984740745262"/>
        <rFont val="Arial"/>
        <family val="2"/>
      </rPr>
      <t xml:space="preserve">  0-&lt;6 m</t>
    </r>
  </si>
  <si>
    <r>
      <t xml:space="preserve">Vessels using  drift and/or </t>
    </r>
    <r>
      <rPr>
        <b/>
        <u/>
        <sz val="10"/>
        <color theme="0" tint="-0.499984740745262"/>
        <rFont val="Arial"/>
        <family val="2"/>
      </rPr>
      <t xml:space="preserve">fixed netters  </t>
    </r>
    <r>
      <rPr>
        <sz val="10"/>
        <color theme="0" tint="-0.499984740745262"/>
        <rFont val="Arial"/>
        <family val="2"/>
      </rPr>
      <t>6-&lt;12 m</t>
    </r>
  </si>
  <si>
    <r>
      <t xml:space="preserve">Vessels using  drift and/or </t>
    </r>
    <r>
      <rPr>
        <b/>
        <u/>
        <sz val="10"/>
        <color theme="0" tint="-0.499984740745262"/>
        <rFont val="Arial"/>
        <family val="2"/>
      </rPr>
      <t>fixed netters</t>
    </r>
    <r>
      <rPr>
        <sz val="10"/>
        <color theme="0" tint="-0.499984740745262"/>
        <rFont val="Arial"/>
        <family val="2"/>
      </rPr>
      <t xml:space="preserve">  6-&lt;12 m</t>
    </r>
  </si>
  <si>
    <r>
      <t>Vessels using  drift and/or</t>
    </r>
    <r>
      <rPr>
        <b/>
        <u/>
        <sz val="10"/>
        <color theme="0" tint="-0.499984740745262"/>
        <rFont val="Arial"/>
        <family val="2"/>
      </rPr>
      <t xml:space="preserve"> fixed netters  </t>
    </r>
    <r>
      <rPr>
        <sz val="10"/>
        <color theme="0" tint="-0.499984740745262"/>
        <rFont val="Arial"/>
        <family val="2"/>
      </rPr>
      <t>0-&lt;6 m</t>
    </r>
  </si>
  <si>
    <r>
      <t>Vessels using  drift and/or</t>
    </r>
    <r>
      <rPr>
        <b/>
        <u/>
        <sz val="10"/>
        <color theme="0" tint="-0.499984740745262"/>
        <rFont val="Arial"/>
        <family val="2"/>
      </rPr>
      <t xml:space="preserve"> fixed netters</t>
    </r>
    <r>
      <rPr>
        <sz val="10"/>
        <color theme="0" tint="-0.499984740745262"/>
        <rFont val="Arial"/>
        <family val="2"/>
      </rPr>
      <t xml:space="preserve">  6-&lt;12 m</t>
    </r>
  </si>
  <si>
    <r>
      <t>Vessels using  drift and/or</t>
    </r>
    <r>
      <rPr>
        <b/>
        <u/>
        <sz val="10"/>
        <color theme="0" tint="-0.499984740745262"/>
        <rFont val="Arial"/>
        <family val="2"/>
      </rPr>
      <t xml:space="preserve"> fixed netters</t>
    </r>
    <r>
      <rPr>
        <sz val="10"/>
        <color theme="0" tint="-0.499984740745262"/>
        <rFont val="Arial"/>
        <family val="2"/>
      </rPr>
      <t xml:space="preserve"> 12-&lt;18 m</t>
    </r>
  </si>
  <si>
    <r>
      <t xml:space="preserve">Vessels using  drift and/or </t>
    </r>
    <r>
      <rPr>
        <b/>
        <u/>
        <sz val="10"/>
        <color theme="0" tint="-0.499984740745262"/>
        <rFont val="Arial"/>
        <family val="2"/>
      </rPr>
      <t xml:space="preserve">fixed netters  </t>
    </r>
    <r>
      <rPr>
        <sz val="10"/>
        <color theme="0" tint="-0.499984740745262"/>
        <rFont val="Arial"/>
        <family val="2"/>
      </rPr>
      <t>0-&lt;6 m</t>
    </r>
  </si>
  <si>
    <r>
      <t xml:space="preserve">Vessels using  drift and/or </t>
    </r>
    <r>
      <rPr>
        <b/>
        <u/>
        <sz val="10"/>
        <color theme="0" tint="-0.499984740745262"/>
        <rFont val="Arial"/>
        <family val="2"/>
      </rPr>
      <t>fixed netters 1</t>
    </r>
    <r>
      <rPr>
        <sz val="10"/>
        <color theme="0" tint="-0.499984740745262"/>
        <rFont val="Arial"/>
        <family val="2"/>
      </rPr>
      <t>2-&lt;18 m</t>
    </r>
  </si>
  <si>
    <r>
      <t xml:space="preserve">Vessels using  drift and/or </t>
    </r>
    <r>
      <rPr>
        <b/>
        <u/>
        <sz val="10"/>
        <color theme="0" tint="-0.499984740745262"/>
        <rFont val="Arial"/>
        <family val="2"/>
      </rPr>
      <t xml:space="preserve">fixed netters </t>
    </r>
    <r>
      <rPr>
        <sz val="10"/>
        <color theme="0" tint="-0.499984740745262"/>
        <rFont val="Arial"/>
        <family val="2"/>
      </rPr>
      <t>12-&lt;18 m</t>
    </r>
  </si>
  <si>
    <t>GSA 20,22,23</t>
  </si>
  <si>
    <t>GSA 20,22</t>
  </si>
  <si>
    <t>1,2,3</t>
  </si>
  <si>
    <t>120 minutes</t>
  </si>
  <si>
    <t>NA</t>
  </si>
  <si>
    <t>one year</t>
  </si>
  <si>
    <t>June-August</t>
  </si>
  <si>
    <t>No Fish Hauls</t>
  </si>
  <si>
    <t>No CTD stations</t>
  </si>
  <si>
    <t>Fig. III.G.1.1</t>
  </si>
  <si>
    <t>Fig. III.G.1.2</t>
  </si>
  <si>
    <t>The species is bycatch, so the number of individuals sampled at national level can not be planned in advance</t>
  </si>
  <si>
    <t>C, E</t>
  </si>
  <si>
    <t>Evolution towards RCGs: Design-based sampling</t>
  </si>
  <si>
    <t>RCM Med&amp;BS-LP considered that MS should improve their knowledge on the design-based sampling and other statistical sampling tools used in other EU regions. For that,  CM recommended MS to participate in the EU Working Groups and Workshops relative to sampling designs and methods like WGCATCH.</t>
  </si>
  <si>
    <t>PGECON 2015</t>
  </si>
  <si>
    <t>Workshop on thresholds for activity levels (follow-up on 2014 WS)</t>
  </si>
  <si>
    <t>LM 25</t>
  </si>
  <si>
    <t>PGECON recommends a follow-up workshop on introducing a threshold
for distinction between commercially and non-commercially used
registered vessels, using a regional approach.</t>
  </si>
  <si>
    <t>Workshop on linking economic and biological effort data (follow-up on 2015 WS)</t>
  </si>
  <si>
    <t>LM 26</t>
  </si>
  <si>
    <t>PGECON recommends a follow up workshop on linking economic and biological effort data.</t>
  </si>
  <si>
    <t>Extension of automatic generation of AR tables from JRC database to aquaculture, processing and transversal variables</t>
  </si>
  <si>
    <t>LM 27</t>
  </si>
  <si>
    <t>PGECON suggests trying to extend the optional generation of DCF Annual Report (AR) Tables III.B.1-3 to Tables III.F.1, IV.A.1-IV.B.2 (transversal, Aquaculture, fish processing).</t>
  </si>
  <si>
    <t>LM 7</t>
  </si>
  <si>
    <t>LM 8</t>
  </si>
  <si>
    <t>LM 2016</t>
  </si>
  <si>
    <t>Proposed Changes to STECF DCF Data Calls &amp; Pilot Data Call in 2017</t>
  </si>
  <si>
    <t xml:space="preserve">Circulation of 2017 data call on transversal data among NCs and RCM chairs. Deadlines to be set according to RCM recommendations </t>
  </si>
  <si>
    <t>MS supports the recommendation</t>
  </si>
  <si>
    <t>Data availability and official data calls</t>
  </si>
  <si>
    <t xml:space="preserve">RCM Med&amp;BS-LP 2016 agreed on common dates after which the data sets will be made available to the end users, and requests the relevant MS to refer to these when completing Table 6A – Data availability in their Work Plans. MS and end users are recommended to respect the relevant dates of availability, especially when official data calls are issued by DGMARE and deadlines are set.RCM Med&amp;BS-LP 2016 reiterates previous recommendations to JRC/DGMARE on maintaining stable format of the official data calls, and requests that regional agreements on codes are respected.
With regards to the JRC/DGMARE proposal on setting the deadlines of official data calls for the Mediterranean and Black Sea at earlier dates than the current ones, for allowing the associated STECF EWG meetings to convene earlier in the year, the group expressed its concern on the ability of the MS to respect more strict deadlines and on the implications this would have to the quality of the data provided. As an alternative solution, RCM Med&amp;BS-LP recommends DGMARE to shorten the data-handling procedure after the legal deadline of the data calls, for allowing the STECF EWG meetings associated with the data calls to convene no later than one calendar month after the deadline. Specifically, and in line with the data-handling procedure for STECF Expert Working Groups circulated by DGMARE, a two weeks period after the deadline (instead of two months in some cases) should be spent for data checks by JRC, followed by two weeks of operational deadline.
</t>
  </si>
  <si>
    <t>Greece followed the recommendation and has  completed the Table 6A accordingly with the agreed availability dates.</t>
  </si>
  <si>
    <t>Merging of length classes</t>
  </si>
  <si>
    <t>LM 9</t>
  </si>
  <si>
    <t xml:space="preserve">The Mediterranean and Black Sea data call issued by the JRC should consider the possibility given to a MS to merge the length classes for different metier and should allow the upload of data with merged length classes. </t>
  </si>
  <si>
    <t>Greece will make use of the recommendation, if needed</t>
  </si>
  <si>
    <t xml:space="preserve">Speed up the process of setting up a Regional Database RDB for Med&amp;BS (Med&amp;BS-RDB) </t>
  </si>
  <si>
    <t>LM 11</t>
  </si>
  <si>
    <t>RCM Med&amp;BS-LP 2016 recommends that the Commission should give clear indications on the possibilities to implement the Med&amp;BS RDBs, hosted by GFCM secretariat, as soon as possible.</t>
  </si>
  <si>
    <t>Greece support the implementation of RDB</t>
  </si>
  <si>
    <t>Table 1A- List of required stocks</t>
  </si>
  <si>
    <t>RCM MED&amp;BS - LP 2016 WP AGREEMENT 1</t>
  </si>
  <si>
    <t xml:space="preserve">Table 1A: List of required stocks
RMC Med&amp;BS 2016 recommends that MS collect the length of large pelagic elasmobranchs from commercial catches, without any threshold being applied to these species. 
</t>
  </si>
  <si>
    <t>Greece followed the agreement and has  included the collection of length of large pelagic elasmobranchs from commercial catches in its  WP</t>
  </si>
  <si>
    <t>Table 1B - Planning sampling for biological variables</t>
  </si>
  <si>
    <t>RCM MED&amp;BS - LP 2016 WP AGREEMENT 2</t>
  </si>
  <si>
    <t xml:space="preserve">Table 1B: Planning of sampling for biological variables
Stratification of stocks for data collection should follow the structure followed in the previous years (Group 1, 2 and 3 species as also adopted in the GFCM-DCRF, 2016).  
Annual biological parameters (sex, age, maturity, weight) shall be reported yearly for Group 1 species (as identified in the GFCM-DCRF Annex A.1); biological parameters (sex, age, maturity, weight) should be reported every three years for Group 2 species (as identified in the GFCM-DCRF Annex A.2) and Anguilla anguilla (eel).  Other biological information (sex, weight and maturity), for all the sharks included in Group 3 species, should be reported through the research surveys at sea. 
Length data should be reported yearly for all the identified group of species. 
This is also in line with the approach, and the spatial stratification, as identified in the adopted GFCM-DCRF.
Furthermore, if a species it is presents in Groups 1, 2 and 3 of the GFCM-DCRF (Annex A) but it is absent from Tables 1A, 1B and 1C of the DC-MAP this species should be included in the sampling plan.
Concerning large pelagic species from Table 1C of the Annex to the Commission implementing decision adopting a multiannual Union program for the collection, management and use of data in the fisheries and aquaculture sectors for the period 2017-2019), length data should be reported yearly.
Sex, maturity and weight should be reported in accordance with the end-user needs and coordination at marine region level.  
</t>
  </si>
  <si>
    <t>Greece followed the recommendation and has  adopted the approach of Agreem.2  in its WPs.</t>
  </si>
  <si>
    <t>Table 1C - Sampling intensity for biological variables</t>
  </si>
  <si>
    <t>RCM MED&amp;BS - LP 2016 WP AGREEMENT 3</t>
  </si>
  <si>
    <t xml:space="preserve">Table 1C: Sampling intensity for biological variables
The number of individuals to be sampled for biological data collection for demersal species and small pelagics should be calculated using the tool devised by the MARE/2014/19 project in this regard.
Since at this point in time the knowledge on how to use and run this tool amongst MS is scarce, the number of individuals to be sampled in the year 2017 is to be decided by the MS based on previous sampling knowledge. 
With regard to the number of individuals to be sampled for large pelagics, the RCM LP is currently working on devising an appropriate tool to calculate the optimum number of individuals to be sampled.  As this tool is not available yet, the same number of individuals of large pelagic species as regionally agreed to be collected by each country for the previous triannual period (PGMed 2014) is to be retained, in the case the collection of the same biological parameters still applies. An updated version of this table is presented in the RCM MED&amp;-BS-LP report
</t>
  </si>
  <si>
    <t>Greece followed the recommendation and has  adopted the approach of Agreem.3 in its WP</t>
  </si>
  <si>
    <t>Table 1E: Anadromous and catadromous species data collection in fresh wate</t>
  </si>
  <si>
    <t>RCM MED&amp;BS - LP 2016 WP AGREEMENT 4</t>
  </si>
  <si>
    <t xml:space="preserve">Table 1E: Anadromous and catadromous species data collection in fresh water
RCM Med&amp;BS 2016 agrees with the decision reached during the GFCM meeting held during the Joint ICES\EIFAAC\GFCM Working Group on Eels (WGEEL); to have a pilot study including at least one or two representative EMUs with river basins.
The main scope of this pilot project would be to study the recruitment of glass and yellow eel and devise the methodology to be adopted for data collection about these species. Consecutively, data collection will be extended to the rest of the EMUs.
Furthermore, RCM Med&amp;BS 2016 recognises the difficulty of covering all Management Units. In this case sub-sampling of Management Units is recommended. 
</t>
  </si>
  <si>
    <t>Greece followed the agreement and has  adopted the approach of Agreem.4 in its WP.</t>
  </si>
  <si>
    <t>Table 1F - Incidental by-catch of birds, mammals, reptiles and fish</t>
  </si>
  <si>
    <t>RCM MED&amp;BS - LP 2016 WP AGREEMENT 5</t>
  </si>
  <si>
    <t xml:space="preserve">Table 1F: Incidental by-catch of birds, mammals, reptiles and fish
For 2017, MS may use the observers onboard required for the collection of biological data to collect this information. When onboard, MS are to collect data about these catches taking place since January of the same year. 
During RCM Med&amp;BS 2017 a list of métiers important for incidental catches will be prepared and agreed. Based on this list, starting from 2018, MS will carry out pilot studies on a yearly basis. The RCM will select the métiers which will be sampled through the pilot studies in the following year. MS shall then perform onboard observations for those métiers which do not fall within the biological onboard observations but which are deemed important for incidental by-catch of PETs. Member States are encouraged to follow the methodology provided by Mare Project XX.  
</t>
  </si>
  <si>
    <t>Greece followed the agreement and has  adopted the approach of Agreem.5 in its WPs.</t>
  </si>
  <si>
    <t xml:space="preserve">Table 1G - List of research surveys at sea
</t>
  </si>
  <si>
    <t>RCM MED&amp;BS - LP 2016 WP AGREEMENT 6</t>
  </si>
  <si>
    <t xml:space="preserve">o The ‘International database’ column should be indicated as “Not available” for MEDIAS, with a comment in the relevant column stating “The MEDIAS Steering Committee is currently working towards establishing an international database. Till now the fields to include in such a database were discussed.”
o The ‘International database’ column can be indicated as “Fishtrawl” for MEDITS.
o No reference to the JRC database is to be made in the ‘International database’ column
</t>
  </si>
  <si>
    <t xml:space="preserve">Greece followed the agreement and has  completed the Table 1G accordingly </t>
  </si>
  <si>
    <t>Table 2A - Fishing activity variables data collection strategy</t>
  </si>
  <si>
    <t>RCM MED&amp;BS - LP 2016 WP AGREEMENT 7</t>
  </si>
  <si>
    <t xml:space="preserve">Table 2A: Fishing activity variables data collection strategy
The RCM Med&amp;BS 2016 recommends MS to collect data about the ‘length of the nets’ for passive gears, ‘number of hooks’ and ‘number of pots/traps’ for all vessel lengths including those smaller than 10m. 
Columns J and M can be filled with the “% number of vessels” rather than with the “% number of trips”. In this case this should be clearly indicated in the comments
</t>
  </si>
  <si>
    <t xml:space="preserve">Greece followed the agreement and has  completed the Table 2A accordingly </t>
  </si>
  <si>
    <t>Table 3A: Population segments for collection of economic and social data for fisheries</t>
  </si>
  <si>
    <t>RCM MED&amp;BS - LP 2016 WP AGREEMENT 8</t>
  </si>
  <si>
    <t xml:space="preserve">Table 3A: Population segments for collection of economic and social data for fisheries
The RCM Med&amp;BS 2016 considered fleet segments which are not recreational but do not fish for profit. The meeting recommends that the recommendations emanating from PGEcon in this regard are to be taken onboard in the future.
Social variables will be collected as from 2018, thus PGEcon can provide guidance on these variables in 2017
</t>
  </si>
  <si>
    <t xml:space="preserve">Greece followed the agreement and  has  completed Table 3A </t>
  </si>
  <si>
    <t xml:space="preserve">Table 4A - Sampling plan description for biological data                                       Table 4B: Sampling frame description for biological data
</t>
  </si>
  <si>
    <t>RCM MED&amp;BS - LP 2016 WP AGREEMENT 10</t>
  </si>
  <si>
    <t xml:space="preserve">o MS are encouraged to keep collecting data on a quarterly basis.
o The column “MS participating in sampling” is not to be filled in this submission                                                                                  Table 4B: Sampling frame description for biological data
MS are to report data by métiers as recommended by RCM Med&amp;BS 2009. This list of métiers is being reproduced in RCM MED&amp;BS-LP 2016 report for ease of reference
</t>
  </si>
  <si>
    <t xml:space="preserve">Greece followed the agreement and  has  completed Tables 4A &amp; 4B accordingly </t>
  </si>
  <si>
    <t>Table 4D - Landing locations</t>
  </si>
  <si>
    <t>MS can report no. of trips instead of “Average number of registered landings”, clearly stating this in the comment as it is challenging to have this value</t>
  </si>
  <si>
    <t xml:space="preserve">Greece followed the agreement and  has  completed Table 4D accordingly </t>
  </si>
  <si>
    <t>SB_SV_DEF_0_0_0</t>
  </si>
  <si>
    <t>LHP_LHM_FIF_0_0_0</t>
  </si>
  <si>
    <t>all  GSAs</t>
  </si>
  <si>
    <t>Raja polystigma</t>
  </si>
  <si>
    <t>05. FPO_DEF_0_0_0</t>
  </si>
  <si>
    <t>Todarodes sagittatus</t>
  </si>
  <si>
    <t>Diplodus sargus</t>
  </si>
  <si>
    <t>Diplodus vulgaris</t>
  </si>
  <si>
    <t>Pagrus pagrus</t>
  </si>
  <si>
    <t>Palinurus elephas</t>
  </si>
  <si>
    <t>Spicara maena</t>
  </si>
  <si>
    <t>Scophthalmus maximus</t>
  </si>
  <si>
    <r>
      <t xml:space="preserve">Fleet economic variables </t>
    </r>
    <r>
      <rPr>
        <sz val="10"/>
        <color theme="0" tint="-0.499984740745262"/>
        <rFont val="Arial"/>
        <family val="2"/>
      </rPr>
      <t>(Decision 2010/93/EU, Appendix VI)</t>
    </r>
  </si>
  <si>
    <r>
      <t>Species for recreational fisheries</t>
    </r>
    <r>
      <rPr>
        <sz val="10"/>
        <color theme="0" tint="-0.499984740745262"/>
        <rFont val="Arial"/>
        <family val="2"/>
      </rPr>
      <t xml:space="preserve"> (Decision 2010/93/EU, Appendix IV)</t>
    </r>
  </si>
  <si>
    <r>
      <rPr>
        <b/>
        <sz val="10"/>
        <color theme="0" tint="-0.499984740745262"/>
        <rFont val="Arial"/>
        <family val="2"/>
      </rPr>
      <t>Variables for processing industry</t>
    </r>
    <r>
      <rPr>
        <sz val="10"/>
        <color theme="0" tint="-0.499984740745262"/>
        <rFont val="Arial"/>
        <family val="2"/>
      </rPr>
      <t xml:space="preserve"> (Decision 2010/93/EU, Appendix XII)</t>
    </r>
  </si>
  <si>
    <r>
      <t>Regions</t>
    </r>
    <r>
      <rPr>
        <sz val="10"/>
        <color theme="0" tint="-0.499984740745262"/>
        <rFont val="Arial"/>
        <family val="2"/>
      </rPr>
      <t xml:space="preserve"> (according to Reg. 665/2008)</t>
    </r>
  </si>
  <si>
    <r>
      <rPr>
        <b/>
        <sz val="10"/>
        <color theme="0" tint="-0.499984740745262"/>
        <rFont val="Arial"/>
        <family val="2"/>
      </rPr>
      <t>Supra-regions</t>
    </r>
    <r>
      <rPr>
        <sz val="10"/>
        <color theme="0" tint="-0.499984740745262"/>
        <rFont val="Arial"/>
        <family val="2"/>
      </rPr>
      <t xml:space="preserve"> (Decision 2010/93/EU, Appendix III)</t>
    </r>
  </si>
  <si>
    <r>
      <t xml:space="preserve">Illex </t>
    </r>
    <r>
      <rPr>
        <sz val="10"/>
        <color theme="0" tint="-0.499984740745262"/>
        <rFont val="Arial"/>
        <family val="2"/>
        <charset val="161"/>
      </rPr>
      <t>spp</t>
    </r>
    <r>
      <rPr>
        <i/>
        <sz val="10"/>
        <color theme="0" tint="-0.499984740745262"/>
        <rFont val="Arial"/>
        <family val="2"/>
        <charset val="161"/>
      </rPr>
      <t xml:space="preserve">., Todarodes </t>
    </r>
    <r>
      <rPr>
        <sz val="10"/>
        <color theme="0" tint="-0.499984740745262"/>
        <rFont val="Arial"/>
        <family val="2"/>
        <charset val="161"/>
      </rPr>
      <t>spp.</t>
    </r>
  </si>
  <si>
    <r>
      <t xml:space="preserve">Med&amp;BS (source 2014 Annual Reports </t>
    </r>
    <r>
      <rPr>
        <sz val="10"/>
        <color theme="0" tint="-0.499984740745262"/>
        <rFont val="Arial"/>
        <family val="2"/>
      </rPr>
      <t>Cyprus, France, Greece, Italy, Malta, Slovenia, Spain, Bulgaria and Romania</t>
    </r>
    <r>
      <rPr>
        <b/>
        <sz val="11"/>
        <color theme="0" tint="-0.499984740745262"/>
        <rFont val="Calibri"/>
        <family val="2"/>
        <scheme val="minor"/>
      </rPr>
      <t>)</t>
    </r>
  </si>
  <si>
    <r>
      <t xml:space="preserve">Merluccius </t>
    </r>
    <r>
      <rPr>
        <sz val="10"/>
        <color theme="0" tint="-0.499984740745262"/>
        <rFont val="Arial"/>
        <family val="2"/>
        <charset val="161"/>
      </rPr>
      <t>spp</t>
    </r>
    <r>
      <rPr>
        <i/>
        <sz val="10"/>
        <color theme="0" tint="-0.499984740745262"/>
        <rFont val="Arial"/>
        <family val="2"/>
        <charset val="161"/>
      </rPr>
      <t>.</t>
    </r>
  </si>
  <si>
    <r>
      <t xml:space="preserve">Mustelus </t>
    </r>
    <r>
      <rPr>
        <sz val="10"/>
        <color theme="0" tint="-0.499984740745262"/>
        <rFont val="Arial"/>
        <family val="2"/>
        <charset val="161"/>
      </rPr>
      <t>spp.</t>
    </r>
  </si>
  <si>
    <r>
      <t>Pandalus</t>
    </r>
    <r>
      <rPr>
        <sz val="10"/>
        <color theme="0" tint="-0.499984740745262"/>
        <rFont val="Arial"/>
        <family val="2"/>
        <charset val="161"/>
      </rPr>
      <t xml:space="preserve"> spp.</t>
    </r>
  </si>
  <si>
    <r>
      <t xml:space="preserve">Raja </t>
    </r>
    <r>
      <rPr>
        <sz val="10"/>
        <color theme="0" tint="-0.499984740745262"/>
        <rFont val="Arial"/>
        <family val="2"/>
        <charset val="161"/>
      </rPr>
      <t>spp.</t>
    </r>
  </si>
  <si>
    <r>
      <t xml:space="preserve">Scomber </t>
    </r>
    <r>
      <rPr>
        <sz val="10"/>
        <color theme="0" tint="-0.499984740745262"/>
        <rFont val="Arial"/>
        <family val="2"/>
        <charset val="161"/>
      </rPr>
      <t>spp.</t>
    </r>
  </si>
  <si>
    <t>There were no planned numbers for G3 species in the Greek NP because most of them are caught in small amounts and in opportunistic basis.</t>
  </si>
  <si>
    <t>see comments in row 172</t>
  </si>
  <si>
    <t>see comment in row 172</t>
  </si>
  <si>
    <r>
      <t>Echo Km</t>
    </r>
    <r>
      <rPr>
        <vertAlign val="superscript"/>
        <sz val="10"/>
        <color theme="0" tint="-0.499984740745262"/>
        <rFont val="Arial"/>
        <family val="2"/>
        <charset val="161"/>
      </rPr>
      <t>2</t>
    </r>
  </si>
  <si>
    <t>Fig. III.G.1.8</t>
  </si>
  <si>
    <t>June-July, Sept</t>
  </si>
  <si>
    <t>1493.9</t>
  </si>
  <si>
    <t>2013-2015</t>
  </si>
  <si>
    <t>1.00</t>
  </si>
  <si>
    <t>41.5</t>
  </si>
  <si>
    <t>1.40</t>
  </si>
  <si>
    <t>12.60</t>
  </si>
  <si>
    <t>391.5</t>
  </si>
  <si>
    <t>695.6</t>
  </si>
  <si>
    <t>0.30</t>
  </si>
  <si>
    <t>86.00</t>
  </si>
  <si>
    <t>11.10</t>
  </si>
  <si>
    <t>17.40</t>
  </si>
  <si>
    <t>49.4</t>
  </si>
  <si>
    <t>25.1</t>
  </si>
  <si>
    <t>15.6</t>
  </si>
  <si>
    <t>15.7</t>
  </si>
  <si>
    <t>16.8</t>
  </si>
  <si>
    <t>28.2</t>
  </si>
  <si>
    <t>52.3</t>
  </si>
  <si>
    <t>12.20</t>
  </si>
  <si>
    <t>17.30</t>
  </si>
  <si>
    <t>23.30</t>
  </si>
  <si>
    <t>3.90</t>
  </si>
  <si>
    <t>18.70</t>
  </si>
  <si>
    <t>32.10</t>
  </si>
  <si>
    <t>57.40</t>
  </si>
  <si>
    <t>10.70</t>
  </si>
  <si>
    <t>26.80</t>
  </si>
  <si>
    <t>31.30</t>
  </si>
  <si>
    <t>20.70</t>
  </si>
  <si>
    <t>95.30</t>
  </si>
  <si>
    <t>3.10</t>
  </si>
  <si>
    <t>0.10</t>
  </si>
  <si>
    <t>6.10</t>
  </si>
  <si>
    <t>14.20</t>
  </si>
  <si>
    <t>10.90</t>
  </si>
  <si>
    <t>7.60</t>
  </si>
  <si>
    <t>2.90</t>
  </si>
  <si>
    <t>3.70</t>
  </si>
  <si>
    <t>Average landings  and share  in EU landings  is given for the period 2013 - 2015 as it is provided in the report of  RCM MED BS LP 2016</t>
  </si>
  <si>
    <t>1.50</t>
  </si>
  <si>
    <t>16.60</t>
  </si>
  <si>
    <t>Derogation</t>
  </si>
  <si>
    <t>293.63</t>
  </si>
  <si>
    <t>2685.74</t>
  </si>
  <si>
    <t>409.23</t>
  </si>
  <si>
    <t>101.94</t>
  </si>
  <si>
    <t>2001.33</t>
  </si>
  <si>
    <t>1269.1</t>
  </si>
  <si>
    <t>474.1</t>
  </si>
  <si>
    <t>1316.9</t>
  </si>
  <si>
    <t>754.0</t>
  </si>
  <si>
    <t>2361.7</t>
  </si>
  <si>
    <t>Call for data concerning the EU aquacultyre industry concerning 2008-2014)</t>
  </si>
  <si>
    <t>RCM</t>
  </si>
  <si>
    <t>DCF Fleet Economic Data Call concerning 2008-2015)</t>
  </si>
  <si>
    <t>Deviations from planned sampled trips at sea due to refusal of owner to accept on-board sampling (see 2016 AR Text)</t>
  </si>
  <si>
    <t>No survey</t>
  </si>
  <si>
    <t>6 months  from the end of survey</t>
  </si>
  <si>
    <t xml:space="preserve">6 months </t>
  </si>
  <si>
    <t>6 months  after the end of the reference year</t>
  </si>
  <si>
    <t>2,3,4,6 of NWP</t>
  </si>
  <si>
    <t>E or 1 of NWP</t>
  </si>
  <si>
    <t>G or 1 of NWP</t>
  </si>
  <si>
    <t>F or 2 of NWP</t>
  </si>
  <si>
    <t>B or 3 of NWP</t>
  </si>
  <si>
    <t>C or 4 of NWP</t>
  </si>
  <si>
    <t>4 of NWP</t>
  </si>
  <si>
    <t>F of 2 of NWP</t>
  </si>
  <si>
    <r>
      <t>Anarhichas</t>
    </r>
    <r>
      <rPr>
        <sz val="10"/>
        <color theme="0" tint="-0.499984740745262"/>
        <rFont val="Arial"/>
        <family val="2"/>
      </rPr>
      <t xml:space="preserve"> spp.</t>
    </r>
  </si>
  <si>
    <r>
      <rPr>
        <b/>
        <sz val="10"/>
        <color theme="0" tint="-0.499984740745262"/>
        <rFont val="Arial"/>
        <family val="2"/>
      </rPr>
      <t>Transversal variables</t>
    </r>
    <r>
      <rPr>
        <sz val="10"/>
        <color theme="0" tint="-0.499984740745262"/>
        <rFont val="Arial"/>
        <family val="2"/>
      </rPr>
      <t xml:space="preserve"> (Decision 2010/93/EU, Appendix VIII)</t>
    </r>
  </si>
  <si>
    <r>
      <t>Aphanopus</t>
    </r>
    <r>
      <rPr>
        <sz val="10"/>
        <color theme="0" tint="-0.499984740745262"/>
        <rFont val="Arial"/>
        <family val="2"/>
      </rPr>
      <t xml:space="preserve"> spp.</t>
    </r>
  </si>
  <si>
    <r>
      <t xml:space="preserve">Argentina </t>
    </r>
    <r>
      <rPr>
        <sz val="10"/>
        <color theme="0" tint="-0.499984740745262"/>
        <rFont val="Arial"/>
        <family val="2"/>
      </rPr>
      <t>spp.</t>
    </r>
  </si>
  <si>
    <r>
      <t xml:space="preserve">Fleet economic variable groups </t>
    </r>
    <r>
      <rPr>
        <sz val="10"/>
        <color theme="0" tint="-0.499984740745262"/>
        <rFont val="Arial"/>
        <family val="2"/>
      </rPr>
      <t>(Decision 2010/93/EU, Appendix VI)</t>
    </r>
  </si>
  <si>
    <r>
      <t xml:space="preserve">Beryx </t>
    </r>
    <r>
      <rPr>
        <sz val="10"/>
        <color theme="0" tint="-0.499984740745262"/>
        <rFont val="Arial"/>
        <family val="2"/>
      </rPr>
      <t>spp.</t>
    </r>
  </si>
  <si>
    <r>
      <rPr>
        <b/>
        <sz val="10"/>
        <color theme="0" tint="-0.499984740745262"/>
        <rFont val="Arial"/>
        <family val="2"/>
      </rPr>
      <t>Metiers level 6</t>
    </r>
    <r>
      <rPr>
        <sz val="10"/>
        <color theme="0" tint="-0.499984740745262"/>
        <rFont val="Arial"/>
        <family val="2"/>
      </rPr>
      <t xml:space="preserve"> (?)</t>
    </r>
  </si>
  <si>
    <t>From 2014 onwards a Greek expert attend the WGCATCH</t>
  </si>
  <si>
    <t>From 2013 onwards a Greek expert attend the PGECON meetings</t>
  </si>
  <si>
    <t xml:space="preserve"> 6 of NWP</t>
  </si>
  <si>
    <t>1 of NWP</t>
  </si>
  <si>
    <t>LM 2015</t>
  </si>
  <si>
    <t>RCM RCM MED BS LP 2016, (19-23 September 2016, San Sebastian, Spain)</t>
  </si>
  <si>
    <t>Workshop on the management of deep sea fisheries, (17-21 July 2016, Rome, Italy)</t>
  </si>
  <si>
    <t>Planned minimum No of individuals to be measured at the national level is  according to PGMed 2014</t>
  </si>
  <si>
    <t>The bottom trawl fishery is not usual in Cretan Sea. MS has reallocated the sampling scheme in NWP (see 2016 AR Text).</t>
  </si>
  <si>
    <t>The purse seine fishery is not usual in Cretan Sea. MS has reallocated the sampling scheme in NWP (see 2016 AR Text).</t>
  </si>
  <si>
    <t>In brackets it is referred the closed period by the national legislation.</t>
  </si>
  <si>
    <t>All year   (except March,October, November in national &amp; international waters and January and December in national wateers)</t>
  </si>
  <si>
    <t>The segments: hatcheries nurseries and on growing, will not be submitted because they belong to the same company  that uses them for own consumption during the production process and therefore cannot attribute financial values to their volumes</t>
  </si>
  <si>
    <t>The Oyster segment operate under the same mussel companies with Long line farming techniques and their production volume, is an  insignificant amount of the total  long line mussel production.Therefore no economic data can be provided</t>
  </si>
  <si>
    <t>The Mussel segment: Rafts, operates under the same mussel companies with Long line farming techniques and the Rafts production volume is an  insignificant amount of the total  long line mussel production. Therefore no economic data can be provided.</t>
  </si>
  <si>
    <t>For the segments: "Hatcheries and Nurseries" and "On growing" no economic data can be provided because they consist of small family entities with no financial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</si>
</sst>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96">
    <font>
      <sz val="10"/>
      <name val="Arial"/>
      <family val="2"/>
    </font>
    <font>
      <sz val="11"/>
      <color theme="1"/>
      <name val="Calibri"/>
      <family val="2"/>
      <scheme val="minor"/>
    </font>
    <font>
      <sz val="11"/>
      <color theme="1"/>
      <name val="Calibri"/>
      <family val="2"/>
      <scheme val="minor"/>
    </font>
    <font>
      <sz val="10"/>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0"/>
      <color indexed="62"/>
      <name val="Arial"/>
      <family val="2"/>
    </font>
    <font>
      <b/>
      <sz val="11"/>
      <color indexed="62"/>
      <name val="Calibri"/>
      <family val="2"/>
    </font>
    <font>
      <b/>
      <sz val="10"/>
      <color indexed="8"/>
      <name val="Arial"/>
      <family val="2"/>
    </font>
    <font>
      <sz val="10"/>
      <color indexed="17"/>
      <name val="Arial"/>
      <family val="2"/>
    </font>
    <font>
      <sz val="11"/>
      <color indexed="20"/>
      <name val="Calibri"/>
      <family val="2"/>
    </font>
    <font>
      <sz val="10"/>
      <color indexed="60"/>
      <name val="Arial"/>
      <family val="2"/>
    </font>
    <font>
      <sz val="10"/>
      <color indexed="20"/>
      <name val="Arial"/>
      <family val="2"/>
    </font>
    <font>
      <i/>
      <sz val="11"/>
      <color indexed="23"/>
      <name val="Calibri"/>
      <family val="2"/>
    </font>
    <font>
      <b/>
      <sz val="11"/>
      <color indexed="8"/>
      <name val="Calibri"/>
      <family val="2"/>
    </font>
    <font>
      <b/>
      <sz val="12"/>
      <name val="Antique Olive"/>
      <family val="2"/>
    </font>
    <font>
      <b/>
      <sz val="11"/>
      <name val="Antique Olive"/>
      <family val="2"/>
    </font>
    <font>
      <b/>
      <sz val="10"/>
      <name val="Arial"/>
      <family val="2"/>
    </font>
    <font>
      <sz val="10"/>
      <color indexed="23"/>
      <name val="Arial"/>
      <family val="2"/>
    </font>
    <font>
      <b/>
      <sz val="12"/>
      <name val="Arial"/>
      <family val="2"/>
    </font>
    <font>
      <b/>
      <sz val="11"/>
      <name val="Arial"/>
      <family val="2"/>
    </font>
    <font>
      <sz val="10"/>
      <color indexed="19"/>
      <name val="Arial"/>
      <family val="2"/>
    </font>
    <font>
      <sz val="8"/>
      <name val="Arial"/>
      <family val="2"/>
    </font>
    <font>
      <b/>
      <vertAlign val="superscript"/>
      <sz val="10"/>
      <name val="Arial"/>
      <family val="2"/>
    </font>
    <font>
      <sz val="14"/>
      <name val="Arial"/>
      <family val="2"/>
    </font>
    <font>
      <i/>
      <sz val="10"/>
      <name val="Arial"/>
      <family val="2"/>
    </font>
    <font>
      <b/>
      <sz val="14"/>
      <name val="Arial"/>
      <family val="2"/>
    </font>
    <font>
      <sz val="10"/>
      <name val="Arial"/>
      <family val="2"/>
    </font>
    <font>
      <b/>
      <sz val="8"/>
      <name val="Arial"/>
      <family val="2"/>
    </font>
    <font>
      <sz val="12"/>
      <name val="Arial"/>
      <family val="2"/>
    </font>
    <font>
      <sz val="10"/>
      <color rgb="FF808080"/>
      <name val="Arial"/>
      <family val="2"/>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sz val="11"/>
      <color theme="0"/>
      <name val="Calibri"/>
      <family val="2"/>
      <scheme val="minor"/>
    </font>
    <font>
      <sz val="11"/>
      <color theme="1"/>
      <name val="Calibri"/>
      <family val="2"/>
      <scheme val="minor"/>
    </font>
    <font>
      <sz val="10"/>
      <color theme="0" tint="-0.499984740745262"/>
      <name val="Arial"/>
      <family val="2"/>
    </font>
    <font>
      <sz val="10"/>
      <color theme="0" tint="-0.34998626667073579"/>
      <name val="Arial"/>
      <family val="2"/>
    </font>
    <font>
      <b/>
      <i/>
      <sz val="12"/>
      <color rgb="FFFC70E1"/>
      <name val="Arial"/>
      <family val="2"/>
    </font>
    <font>
      <sz val="11"/>
      <color indexed="62"/>
      <name val="Calibri"/>
      <family val="2"/>
    </font>
    <font>
      <u/>
      <sz val="10"/>
      <color theme="10"/>
      <name val="Arial"/>
      <family val="2"/>
    </font>
    <font>
      <u/>
      <sz val="10"/>
      <color theme="11"/>
      <name val="Arial"/>
      <family val="2"/>
    </font>
    <font>
      <sz val="11"/>
      <name val="Arial"/>
      <family val="2"/>
    </font>
    <font>
      <b/>
      <sz val="10"/>
      <color rgb="FFFF0000"/>
      <name val="Arial"/>
      <family val="2"/>
    </font>
    <font>
      <sz val="11"/>
      <color rgb="FFFF0000"/>
      <name val="Arial"/>
    </font>
    <font>
      <sz val="8"/>
      <color rgb="FFFF0000"/>
      <name val="Arial"/>
    </font>
    <font>
      <b/>
      <sz val="10"/>
      <color theme="1"/>
      <name val="Arial"/>
    </font>
    <font>
      <sz val="10"/>
      <color theme="1"/>
      <name val="Arial"/>
    </font>
    <font>
      <b/>
      <sz val="12"/>
      <color rgb="FFFF0000"/>
      <name val="Arial"/>
    </font>
    <font>
      <i/>
      <sz val="10"/>
      <color rgb="FF000000"/>
      <name val="Arial"/>
    </font>
    <font>
      <sz val="10"/>
      <color rgb="FF000000"/>
      <name val="Arial"/>
    </font>
    <font>
      <sz val="10"/>
      <color rgb="FFFF0000"/>
      <name val="Arial"/>
    </font>
    <font>
      <i/>
      <sz val="11"/>
      <name val="Calibri"/>
    </font>
    <font>
      <sz val="10"/>
      <color rgb="FFFF0000"/>
      <name val="Arial"/>
      <family val="2"/>
    </font>
    <font>
      <b/>
      <sz val="11"/>
      <color theme="1"/>
      <name val="Calibri"/>
      <family val="2"/>
      <scheme val="minor"/>
    </font>
    <font>
      <sz val="10"/>
      <color theme="1"/>
      <name val="Arial"/>
      <family val="2"/>
    </font>
    <font>
      <b/>
      <sz val="12"/>
      <color rgb="FFFF0000"/>
      <name val="Arial"/>
      <family val="2"/>
    </font>
    <font>
      <b/>
      <sz val="11"/>
      <color rgb="FFFF0000"/>
      <name val="Arial"/>
      <family val="2"/>
    </font>
    <font>
      <i/>
      <sz val="10"/>
      <color rgb="FF000000"/>
      <name val="Arial"/>
      <family val="2"/>
    </font>
    <font>
      <b/>
      <i/>
      <sz val="10"/>
      <name val="Arial"/>
      <family val="2"/>
    </font>
    <font>
      <b/>
      <sz val="10"/>
      <color theme="1"/>
      <name val="Arial"/>
      <family val="2"/>
    </font>
    <font>
      <i/>
      <sz val="10"/>
      <color theme="0" tint="-0.499984740745262"/>
      <name val="Arial"/>
      <family val="2"/>
    </font>
    <font>
      <b/>
      <sz val="10"/>
      <color theme="0" tint="-0.499984740745262"/>
      <name val="Arial"/>
      <family val="2"/>
    </font>
    <font>
      <b/>
      <sz val="10"/>
      <color indexed="63"/>
      <name val="Arial"/>
      <family val="2"/>
    </font>
    <font>
      <b/>
      <sz val="10"/>
      <color indexed="52"/>
      <name val="Arial"/>
      <family val="2"/>
    </font>
    <font>
      <sz val="11"/>
      <color indexed="17"/>
      <name val="Calibri"/>
      <family val="2"/>
    </font>
    <font>
      <i/>
      <sz val="10"/>
      <color indexed="23"/>
      <name val="Arial"/>
      <family val="2"/>
    </font>
    <font>
      <b/>
      <sz val="10"/>
      <color theme="1"/>
      <name val="Arial"/>
      <family val="2"/>
      <charset val="161"/>
    </font>
    <font>
      <sz val="10"/>
      <color theme="1"/>
      <name val="Arial"/>
      <family val="2"/>
      <charset val="161"/>
    </font>
    <font>
      <i/>
      <sz val="10"/>
      <color rgb="FF000000"/>
      <name val="Arial"/>
      <family val="2"/>
      <charset val="161"/>
    </font>
    <font>
      <sz val="10"/>
      <color rgb="FF000000"/>
      <name val="Arial"/>
      <family val="2"/>
      <charset val="161"/>
    </font>
    <font>
      <sz val="10"/>
      <color rgb="FFFF0000"/>
      <name val="Arial"/>
      <family val="2"/>
      <charset val="161"/>
    </font>
    <font>
      <b/>
      <sz val="10"/>
      <name val="Arial"/>
      <family val="2"/>
      <charset val="161"/>
    </font>
    <font>
      <sz val="10"/>
      <name val="Arial"/>
      <family val="2"/>
      <charset val="161"/>
    </font>
    <font>
      <i/>
      <sz val="10"/>
      <name val="Arial"/>
      <family val="2"/>
      <charset val="161"/>
    </font>
    <font>
      <b/>
      <sz val="11"/>
      <name val="Calibri"/>
      <family val="2"/>
      <scheme val="minor"/>
    </font>
    <font>
      <sz val="10"/>
      <name val="Times New Roman"/>
      <family val="1"/>
      <charset val="161"/>
    </font>
    <font>
      <sz val="10"/>
      <color theme="0" tint="-0.499984740745262"/>
      <name val="Arial"/>
      <family val="2"/>
      <charset val="161"/>
    </font>
    <font>
      <b/>
      <u/>
      <sz val="10"/>
      <color theme="0" tint="-0.499984740745262"/>
      <name val="Arial"/>
      <family val="2"/>
    </font>
    <font>
      <i/>
      <sz val="10"/>
      <color theme="0" tint="-0.499984740745262"/>
      <name val="Arial"/>
      <family val="2"/>
      <charset val="161"/>
    </font>
    <font>
      <b/>
      <sz val="10"/>
      <name val="Antique Olive"/>
      <family val="2"/>
    </font>
    <font>
      <b/>
      <sz val="8"/>
      <color theme="0" tint="-0.499984740745262"/>
      <name val="Arial"/>
      <family val="2"/>
    </font>
    <font>
      <sz val="8"/>
      <color theme="0" tint="-0.499984740745262"/>
      <name val="Arial"/>
      <family val="2"/>
    </font>
    <font>
      <b/>
      <sz val="11"/>
      <color theme="0" tint="-0.499984740745262"/>
      <name val="Calibri"/>
      <family val="2"/>
      <scheme val="minor"/>
    </font>
    <font>
      <vertAlign val="superscript"/>
      <sz val="10"/>
      <color theme="0" tint="-0.499984740745262"/>
      <name val="Arial"/>
      <family val="2"/>
      <charset val="161"/>
    </font>
    <font>
      <b/>
      <sz val="10"/>
      <color theme="0" tint="-0.499984740745262"/>
      <name val="Arial"/>
      <family val="2"/>
      <charset val="161"/>
    </font>
    <font>
      <i/>
      <sz val="10"/>
      <color rgb="FFFF0000"/>
      <name val="Arial"/>
      <family val="2"/>
      <charset val="161"/>
    </font>
    <font>
      <sz val="11"/>
      <color theme="0" tint="-0.499984740745262"/>
      <name val="Calibri"/>
      <family val="2"/>
      <scheme val="minor"/>
    </font>
  </fonts>
  <fills count="6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24"/>
      </patternFill>
    </fill>
    <fill>
      <patternFill patternType="solid">
        <fgColor indexed="24"/>
        <bgColor indexed="41"/>
      </patternFill>
    </fill>
    <fill>
      <patternFill patternType="solid">
        <fgColor indexed="26"/>
        <bgColor indexed="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34"/>
      </patternFill>
    </fill>
    <fill>
      <patternFill patternType="solid">
        <fgColor indexed="22"/>
        <bgColor indexed="31"/>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0"/>
      </patternFill>
    </fill>
    <fill>
      <patternFill patternType="solid">
        <fgColor indexed="55"/>
        <bgColor indexed="23"/>
      </patternFill>
    </fill>
    <fill>
      <patternFill patternType="solid">
        <fgColor indexed="54"/>
        <bgColor indexed="19"/>
      </patternFill>
    </fill>
    <fill>
      <patternFill patternType="solid">
        <fgColor theme="0"/>
        <bgColor indexed="41"/>
      </patternFill>
    </fill>
    <fill>
      <patternFill patternType="solid">
        <fgColor rgb="FFDDDDDD"/>
        <bgColor indexed="41"/>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indexed="41"/>
      </patternFill>
    </fill>
    <fill>
      <patternFill patternType="solid">
        <fgColor indexed="9"/>
        <bgColor indexed="26"/>
      </patternFill>
    </fill>
    <fill>
      <patternFill patternType="solid">
        <fgColor theme="0" tint="-0.249977111117893"/>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8"/>
      </left>
      <right style="thin">
        <color indexed="8"/>
      </right>
      <top style="medium">
        <color indexed="8"/>
      </top>
      <bottom style="medium">
        <color indexed="8"/>
      </bottom>
      <diagonal/>
    </border>
    <border>
      <left style="hair">
        <color indexed="8"/>
      </left>
      <right style="hair">
        <color indexed="8"/>
      </right>
      <top style="hair">
        <color indexed="8"/>
      </top>
      <bottom style="hair">
        <color indexed="8"/>
      </bottom>
      <diagonal/>
    </border>
    <border>
      <left style="medium">
        <color indexed="8"/>
      </left>
      <right/>
      <top style="medium">
        <color indexed="8"/>
      </top>
      <bottom/>
      <diagonal/>
    </border>
    <border>
      <left/>
      <right/>
      <top style="medium">
        <color indexed="8"/>
      </top>
      <bottom/>
      <diagonal/>
    </border>
    <border>
      <left style="medium">
        <color indexed="8"/>
      </left>
      <right style="medium">
        <color indexed="8"/>
      </right>
      <top style="medium">
        <color indexed="8"/>
      </top>
      <bottom style="medium">
        <color indexed="8"/>
      </bottom>
      <diagonal/>
    </border>
    <border>
      <left/>
      <right style="thin">
        <color indexed="8"/>
      </right>
      <top style="thin">
        <color indexed="8"/>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thin">
        <color indexed="8"/>
      </right>
      <top style="thin">
        <color indexed="8"/>
      </top>
      <bottom style="medium">
        <color indexed="8"/>
      </bottom>
      <diagonal/>
    </border>
    <border diagonalUp="1" diagonalDown="1">
      <left style="thin">
        <color indexed="8"/>
      </left>
      <right style="thin">
        <color indexed="8"/>
      </right>
      <top style="thin">
        <color indexed="8"/>
      </top>
      <bottom style="thin">
        <color indexed="8"/>
      </bottom>
      <diagonal style="thin">
        <color indexed="8"/>
      </diagonal>
    </border>
    <border>
      <left/>
      <right/>
      <top style="thin">
        <color indexed="8"/>
      </top>
      <bottom/>
      <diagonal/>
    </border>
    <border>
      <left/>
      <right style="medium">
        <color indexed="8"/>
      </right>
      <top/>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top style="medium">
        <color indexed="8"/>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thin">
        <color indexed="8"/>
      </left>
      <right/>
      <top/>
      <bottom/>
      <diagonal/>
    </border>
    <border>
      <left style="thin">
        <color indexed="8"/>
      </left>
      <right style="thin">
        <color indexed="8"/>
      </right>
      <top/>
      <bottom/>
      <diagonal/>
    </border>
    <border>
      <left/>
      <right/>
      <top style="medium">
        <color indexed="8"/>
      </top>
      <bottom style="medium">
        <color indexed="8"/>
      </bottom>
      <diagonal/>
    </border>
    <border>
      <left/>
      <right/>
      <top style="thin">
        <color indexed="8"/>
      </top>
      <bottom style="thin">
        <color indexed="8"/>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8"/>
      </left>
      <right/>
      <top/>
      <bottom style="thin">
        <color indexed="8"/>
      </bottom>
      <diagonal/>
    </border>
    <border>
      <left style="medium">
        <color indexed="8"/>
      </left>
      <right/>
      <top style="medium">
        <color indexed="8"/>
      </top>
      <bottom style="medium">
        <color indexed="8"/>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indexed="8"/>
      </right>
      <top/>
      <bottom/>
      <diagonal/>
    </border>
    <border>
      <left/>
      <right style="thin">
        <color indexed="8"/>
      </right>
      <top style="thin">
        <color indexed="8"/>
      </top>
      <bottom style="medium">
        <color indexed="8"/>
      </bottom>
      <diagonal/>
    </border>
    <border>
      <left style="thin">
        <color auto="1"/>
      </left>
      <right/>
      <top style="thin">
        <color auto="1"/>
      </top>
      <bottom style="thin">
        <color auto="1"/>
      </bottom>
      <diagonal/>
    </border>
    <border>
      <left style="medium">
        <color indexed="8"/>
      </left>
      <right style="medium">
        <color indexed="8"/>
      </right>
      <top/>
      <bottom style="medium">
        <color indexed="8"/>
      </bottom>
      <diagonal/>
    </border>
    <border>
      <left style="thin">
        <color auto="1"/>
      </left>
      <right style="thin">
        <color auto="1"/>
      </right>
      <top/>
      <bottom/>
      <diagonal/>
    </border>
    <border>
      <left style="medium">
        <color indexed="8"/>
      </left>
      <right style="thin">
        <color indexed="8"/>
      </right>
      <top/>
      <bottom style="medium">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auto="1"/>
      </left>
      <right style="medium">
        <color auto="1"/>
      </right>
      <top style="medium">
        <color auto="1"/>
      </top>
      <bottom style="medium">
        <color auto="1"/>
      </bottom>
      <diagonal/>
    </border>
    <border>
      <left style="thin">
        <color rgb="FF000000"/>
      </left>
      <right style="thin">
        <color rgb="FF000000"/>
      </right>
      <top style="medium">
        <color rgb="FF000000"/>
      </top>
      <bottom style="medium">
        <color rgb="FF000000"/>
      </bottom>
      <diagonal/>
    </border>
    <border>
      <left style="thin">
        <color indexed="8"/>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8"/>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8"/>
      </left>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medium">
        <color indexed="8"/>
      </right>
      <top style="medium">
        <color indexed="8"/>
      </top>
      <bottom/>
      <diagonal/>
    </border>
    <border>
      <left style="medium">
        <color auto="1"/>
      </left>
      <right style="thin">
        <color indexed="8"/>
      </right>
      <top style="medium">
        <color auto="1"/>
      </top>
      <bottom style="medium">
        <color auto="1"/>
      </bottom>
      <diagonal/>
    </border>
    <border>
      <left style="thin">
        <color indexed="8"/>
      </left>
      <right style="thin">
        <color indexed="8"/>
      </right>
      <top style="medium">
        <color auto="1"/>
      </top>
      <bottom style="medium">
        <color auto="1"/>
      </bottom>
      <diagonal/>
    </border>
    <border>
      <left style="thin">
        <color rgb="FF000000"/>
      </left>
      <right style="medium">
        <color auto="1"/>
      </right>
      <top style="medium">
        <color auto="1"/>
      </top>
      <bottom style="medium">
        <color auto="1"/>
      </bottom>
      <diagonal/>
    </border>
    <border>
      <left/>
      <right style="thin">
        <color indexed="8"/>
      </right>
      <top style="medium">
        <color auto="1"/>
      </top>
      <bottom style="medium">
        <color auto="1"/>
      </bottom>
      <diagonal/>
    </border>
    <border>
      <left style="thin">
        <color indexed="8"/>
      </left>
      <right/>
      <top style="medium">
        <color auto="1"/>
      </top>
      <bottom style="medium">
        <color auto="1"/>
      </bottom>
      <diagonal/>
    </border>
    <border>
      <left style="thin">
        <color indexed="8"/>
      </left>
      <right style="medium">
        <color auto="1"/>
      </right>
      <top style="medium">
        <color auto="1"/>
      </top>
      <bottom style="medium">
        <color auto="1"/>
      </bottom>
      <diagonal/>
    </border>
    <border>
      <left style="medium">
        <color auto="1"/>
      </left>
      <right style="medium">
        <color indexed="8"/>
      </right>
      <top style="medium">
        <color auto="1"/>
      </top>
      <bottom style="medium">
        <color indexed="8"/>
      </bottom>
      <diagonal/>
    </border>
    <border>
      <left style="medium">
        <color indexed="8"/>
      </left>
      <right style="medium">
        <color auto="1"/>
      </right>
      <top style="medium">
        <color auto="1"/>
      </top>
      <bottom style="medium">
        <color indexed="8"/>
      </bottom>
      <diagonal/>
    </border>
    <border>
      <left style="medium">
        <color indexed="8"/>
      </left>
      <right style="medium">
        <color auto="1"/>
      </right>
      <top style="medium">
        <color indexed="8"/>
      </top>
      <bottom style="medium">
        <color indexed="8"/>
      </bottom>
      <diagonal/>
    </border>
    <border>
      <left style="medium">
        <color auto="1"/>
      </left>
      <right style="medium">
        <color indexed="8"/>
      </right>
      <top style="medium">
        <color indexed="8"/>
      </top>
      <bottom/>
      <diagonal/>
    </border>
    <border>
      <left style="medium">
        <color auto="1"/>
      </left>
      <right style="medium">
        <color auto="1"/>
      </right>
      <top style="medium">
        <color auto="1"/>
      </top>
      <bottom/>
      <diagonal/>
    </border>
    <border>
      <left/>
      <right style="medium">
        <color auto="1"/>
      </right>
      <top style="medium">
        <color indexed="8"/>
      </top>
      <bottom/>
      <diagonal/>
    </border>
    <border>
      <left style="medium">
        <color auto="1"/>
      </left>
      <right style="medium">
        <color auto="1"/>
      </right>
      <top style="medium">
        <color auto="1"/>
      </top>
      <bottom style="medium">
        <color auto="1"/>
      </bottom>
      <diagonal/>
    </border>
    <border>
      <left/>
      <right style="thin">
        <color indexed="8"/>
      </right>
      <top style="medium">
        <color indexed="8"/>
      </top>
      <bottom style="medium">
        <color indexed="8"/>
      </bottom>
      <diagonal/>
    </border>
    <border>
      <left style="medium">
        <color auto="1"/>
      </left>
      <right style="medium">
        <color indexed="8"/>
      </right>
      <top style="medium">
        <color indexed="8"/>
      </top>
      <bottom/>
      <diagonal/>
    </border>
    <border>
      <left style="medium">
        <color indexed="8"/>
      </left>
      <right style="thin">
        <color indexed="8"/>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indexed="8"/>
      </bottom>
      <diagonal/>
    </border>
    <border>
      <left/>
      <right style="medium">
        <color auto="1"/>
      </right>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indexed="8"/>
      </right>
      <top style="medium">
        <color auto="1"/>
      </top>
      <bottom style="medium">
        <color indexed="8"/>
      </bottom>
      <diagonal/>
    </border>
    <border>
      <left style="thin">
        <color indexed="8"/>
      </left>
      <right style="thin">
        <color indexed="8"/>
      </right>
      <top style="medium">
        <color auto="1"/>
      </top>
      <bottom style="medium">
        <color indexed="8"/>
      </bottom>
      <diagonal/>
    </border>
    <border>
      <left style="thin">
        <color rgb="FF000000"/>
      </left>
      <right style="medium">
        <color auto="1"/>
      </right>
      <top style="medium">
        <color auto="1"/>
      </top>
      <bottom style="medium">
        <color rgb="FF000000"/>
      </bottom>
      <diagonal/>
    </border>
    <border>
      <left style="thin">
        <color indexed="8"/>
      </left>
      <right style="thin">
        <color indexed="8"/>
      </right>
      <top style="thin">
        <color indexed="8"/>
      </top>
      <bottom style="thin">
        <color indexed="8"/>
      </bottom>
      <diagonal/>
    </border>
    <border>
      <left style="thin">
        <color auto="1"/>
      </left>
      <right style="medium">
        <color auto="1"/>
      </right>
      <top/>
      <bottom style="thin">
        <color auto="1"/>
      </bottom>
      <diagonal/>
    </border>
    <border>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auto="1"/>
      </top>
      <bottom style="medium">
        <color auto="1"/>
      </bottom>
      <diagonal/>
    </border>
    <border>
      <left style="thin">
        <color indexed="8"/>
      </left>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auto="1"/>
      </left>
      <right style="thin">
        <color auto="1"/>
      </right>
      <top style="medium">
        <color auto="1"/>
      </top>
      <bottom/>
      <diagonal/>
    </border>
    <border>
      <left style="thin">
        <color indexed="8"/>
      </left>
      <right style="medium">
        <color indexed="8"/>
      </right>
      <top style="medium">
        <color auto="1"/>
      </top>
      <bottom style="medium">
        <color auto="1"/>
      </bottom>
      <diagonal/>
    </border>
    <border>
      <left style="medium">
        <color indexed="8"/>
      </left>
      <right style="medium">
        <color indexed="8"/>
      </right>
      <top style="medium">
        <color indexed="8"/>
      </top>
      <bottom style="medium">
        <color auto="1"/>
      </bottom>
      <diagonal/>
    </border>
    <border>
      <left style="thin">
        <color indexed="8"/>
      </left>
      <right style="medium">
        <color auto="1"/>
      </right>
      <top style="medium">
        <color indexed="8"/>
      </top>
      <bottom style="medium">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style="medium">
        <color indexed="8"/>
      </top>
      <bottom style="medium">
        <color auto="1"/>
      </bottom>
      <diagonal/>
    </border>
    <border>
      <left style="medium">
        <color auto="1"/>
      </left>
      <right style="thin">
        <color auto="1"/>
      </right>
      <top/>
      <bottom style="thin">
        <color auto="1"/>
      </bottom>
      <diagonal/>
    </border>
    <border>
      <left style="thin">
        <color auto="1"/>
      </left>
      <right style="thin">
        <color indexed="8"/>
      </right>
      <top style="medium">
        <color indexed="8"/>
      </top>
      <bottom style="thin">
        <color indexed="8"/>
      </bottom>
      <diagonal/>
    </border>
    <border>
      <left/>
      <right/>
      <top style="thin">
        <color indexed="8"/>
      </top>
      <bottom style="thin">
        <color indexed="8"/>
      </bottom>
      <diagonal/>
    </border>
    <border>
      <left style="thin">
        <color auto="1"/>
      </left>
      <right style="thin">
        <color indexed="8"/>
      </right>
      <top style="thin">
        <color indexed="8"/>
      </top>
      <bottom style="thin">
        <color indexed="8"/>
      </bottom>
      <diagonal/>
    </border>
    <border>
      <left style="thin">
        <color indexed="8"/>
      </left>
      <right style="thin">
        <color rgb="FF000000"/>
      </right>
      <top style="medium">
        <color indexed="8"/>
      </top>
      <bottom style="medium">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indexed="8"/>
      </right>
      <top style="medium">
        <color auto="1"/>
      </top>
      <bottom style="medium">
        <color auto="1"/>
      </bottom>
      <diagonal/>
    </border>
    <border>
      <left style="thin">
        <color indexed="8"/>
      </left>
      <right style="thin">
        <color indexed="8"/>
      </right>
      <top style="medium">
        <color auto="1"/>
      </top>
      <bottom style="medium">
        <color auto="1"/>
      </bottom>
      <diagonal/>
    </border>
    <border>
      <left style="thin">
        <color indexed="8"/>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indexed="8"/>
      </left>
      <right/>
      <top style="thin">
        <color indexed="8"/>
      </top>
      <bottom style="thin">
        <color indexed="8"/>
      </bottom>
      <diagonal/>
    </border>
    <border>
      <left style="thin">
        <color auto="1"/>
      </left>
      <right style="thin">
        <color auto="1"/>
      </right>
      <top style="medium">
        <color indexed="8"/>
      </top>
      <bottom style="thin">
        <color indexed="8"/>
      </bottom>
      <diagonal/>
    </border>
    <border>
      <left style="thin">
        <color auto="1"/>
      </left>
      <right style="thin">
        <color auto="1"/>
      </right>
      <top style="thin">
        <color indexed="8"/>
      </top>
      <bottom style="thin">
        <color indexed="8"/>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top/>
      <bottom style="medium">
        <color auto="1"/>
      </bottom>
      <diagonal/>
    </border>
    <border>
      <left style="thin">
        <color indexed="8"/>
      </left>
      <right/>
      <top style="medium">
        <color indexed="8"/>
      </top>
      <bottom style="thin">
        <color indexed="8"/>
      </bottom>
      <diagonal/>
    </border>
    <border>
      <left style="medium">
        <color indexed="8"/>
      </left>
      <right style="medium">
        <color auto="1"/>
      </right>
      <top style="medium">
        <color indexed="8"/>
      </top>
      <bottom/>
      <diagonal/>
    </border>
    <border>
      <left style="thin">
        <color rgb="FF000000"/>
      </left>
      <right style="thin">
        <color rgb="FF000000"/>
      </right>
      <top/>
      <bottom style="medium">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medium">
        <color auto="1"/>
      </bottom>
      <diagonal/>
    </border>
    <border>
      <left style="thin">
        <color indexed="8"/>
      </left>
      <right/>
      <top style="medium">
        <color indexed="8"/>
      </top>
      <bottom style="medium">
        <color indexed="8"/>
      </bottom>
      <diagonal/>
    </border>
    <border>
      <left style="medium">
        <color auto="1"/>
      </left>
      <right/>
      <top style="medium">
        <color indexed="8"/>
      </top>
      <bottom/>
      <diagonal/>
    </border>
    <border>
      <left style="medium">
        <color auto="1"/>
      </left>
      <right/>
      <top style="medium">
        <color auto="1"/>
      </top>
      <bottom/>
      <diagonal/>
    </border>
    <border>
      <left/>
      <right style="medium">
        <color auto="1"/>
      </right>
      <top style="medium">
        <color auto="1"/>
      </top>
      <bottom/>
      <diagonal/>
    </border>
    <border>
      <left style="thin">
        <color indexed="8"/>
      </left>
      <right style="thin">
        <color indexed="8"/>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rgb="FF000000"/>
      </left>
      <right style="medium">
        <color auto="1"/>
      </right>
      <top style="medium">
        <color auto="1"/>
      </top>
      <bottom style="medium">
        <color auto="1"/>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style="thin">
        <color indexed="8"/>
      </left>
      <right style="medium">
        <color indexed="8"/>
      </right>
      <top style="medium">
        <color indexed="8"/>
      </top>
      <bottom style="medium">
        <color indexed="8"/>
      </bottom>
      <diagonal/>
    </border>
    <border>
      <left style="thin">
        <color indexed="8"/>
      </left>
      <right style="medium">
        <color indexed="8"/>
      </right>
      <top/>
      <bottom/>
      <diagonal/>
    </border>
    <border>
      <left style="medium">
        <color indexed="8"/>
      </left>
      <right/>
      <top/>
      <bottom style="thin">
        <color auto="1"/>
      </bottom>
      <diagonal/>
    </border>
    <border>
      <left/>
      <right style="medium">
        <color indexed="8"/>
      </right>
      <top/>
      <bottom style="thin">
        <color auto="1"/>
      </bottom>
      <diagonal/>
    </border>
    <border>
      <left style="thin">
        <color indexed="63"/>
      </left>
      <right style="thin">
        <color indexed="63"/>
      </right>
      <top style="thin">
        <color indexed="63"/>
      </top>
      <bottom style="thin">
        <color indexed="63"/>
      </bottom>
      <diagonal/>
    </border>
    <border>
      <left/>
      <right style="thin">
        <color indexed="8"/>
      </right>
      <top style="thin">
        <color indexed="8"/>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right style="medium">
        <color indexed="8"/>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hair">
        <color indexed="8"/>
      </left>
      <right style="hair">
        <color indexed="8"/>
      </right>
      <top style="medium">
        <color indexed="8"/>
      </top>
      <bottom style="thin">
        <color indexed="8"/>
      </bottom>
      <diagonal/>
    </border>
    <border>
      <left style="medium">
        <color indexed="8"/>
      </left>
      <right style="medium">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auto="1"/>
      </bottom>
      <diagonal/>
    </border>
    <border>
      <left style="thin">
        <color indexed="8"/>
      </left>
      <right style="medium">
        <color indexed="8"/>
      </right>
      <top style="thin">
        <color indexed="8"/>
      </top>
      <bottom style="thin">
        <color auto="1"/>
      </bottom>
      <diagonal/>
    </border>
    <border>
      <left style="medium">
        <color indexed="8"/>
      </left>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thin">
        <color indexed="64"/>
      </left>
      <right style="thin">
        <color indexed="8"/>
      </right>
      <top style="thin">
        <color indexed="64"/>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auto="1"/>
      </left>
      <right style="thin">
        <color auto="1"/>
      </right>
      <top/>
      <bottom style="thin">
        <color indexed="8"/>
      </bottom>
      <diagonal/>
    </border>
    <border>
      <left style="medium">
        <color indexed="8"/>
      </left>
      <right style="medium">
        <color indexed="8"/>
      </right>
      <top/>
      <bottom/>
      <diagonal/>
    </border>
    <border>
      <left style="medium">
        <color indexed="64"/>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auto="1"/>
      </top>
      <bottom/>
      <diagonal/>
    </border>
    <border>
      <left style="medium">
        <color indexed="64"/>
      </left>
      <right style="thin">
        <color indexed="8"/>
      </right>
      <top style="medium">
        <color indexed="64"/>
      </top>
      <bottom style="medium">
        <color indexed="64"/>
      </bottom>
      <diagonal/>
    </border>
  </borders>
  <cellStyleXfs count="245">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7" borderId="0" applyNumberFormat="0" applyBorder="0" applyAlignment="0" applyProtection="0"/>
    <xf numFmtId="0" fontId="8" fillId="8" borderId="1" applyNumberFormat="0" applyAlignment="0" applyProtection="0"/>
    <xf numFmtId="0" fontId="9" fillId="24" borderId="2" applyNumberFormat="0" applyAlignment="0" applyProtection="0"/>
    <xf numFmtId="0" fontId="10" fillId="0" borderId="3" applyNumberFormat="0" applyFill="0" applyAlignment="0" applyProtection="0"/>
    <xf numFmtId="43" fontId="3" fillId="0" borderId="0" applyFill="0" applyBorder="0" applyAlignment="0" applyProtection="0"/>
    <xf numFmtId="0" fontId="11" fillId="7" borderId="1" applyNumberFormat="0" applyAlignment="0" applyProtection="0"/>
    <xf numFmtId="0" fontId="12" fillId="0" borderId="0" applyNumberFormat="0" applyFill="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13" fillId="0" borderId="4" applyNumberFormat="0" applyFill="0" applyAlignment="0" applyProtection="0"/>
    <xf numFmtId="0" fontId="14" fillId="4" borderId="0" applyNumberFormat="0" applyBorder="0" applyAlignment="0" applyProtection="0"/>
    <xf numFmtId="0" fontId="15" fillId="3" borderId="0" applyNumberFormat="0" applyBorder="0" applyAlignment="0" applyProtection="0"/>
    <xf numFmtId="0" fontId="16" fillId="15" borderId="0" applyNumberFormat="0" applyBorder="0" applyAlignment="0" applyProtection="0"/>
    <xf numFmtId="0" fontId="32" fillId="0" borderId="0"/>
    <xf numFmtId="0" fontId="32" fillId="0" borderId="0"/>
    <xf numFmtId="0" fontId="32" fillId="0" borderId="0"/>
    <xf numFmtId="0" fontId="32" fillId="0" borderId="0"/>
    <xf numFmtId="9" fontId="32" fillId="0" borderId="0" applyFill="0" applyBorder="0" applyAlignment="0" applyProtection="0"/>
    <xf numFmtId="0" fontId="17" fillId="3" borderId="0" applyNumberFormat="0" applyBorder="0" applyAlignment="0" applyProtection="0"/>
    <xf numFmtId="0" fontId="18" fillId="0" borderId="0" applyNumberFormat="0" applyFill="0" applyBorder="0" applyAlignment="0" applyProtection="0"/>
    <xf numFmtId="0" fontId="19" fillId="0" borderId="5" applyNumberFormat="0" applyFill="0" applyAlignment="0" applyProtection="0"/>
    <xf numFmtId="0" fontId="36" fillId="29" borderId="0" applyNumberFormat="0" applyBorder="0" applyAlignment="0" applyProtection="0"/>
    <xf numFmtId="0" fontId="37" fillId="30" borderId="0" applyNumberFormat="0" applyBorder="0" applyAlignment="0" applyProtection="0"/>
    <xf numFmtId="0" fontId="38" fillId="31" borderId="45" applyNumberFormat="0" applyAlignment="0" applyProtection="0"/>
    <xf numFmtId="0" fontId="39" fillId="32" borderId="46" applyNumberFormat="0" applyAlignment="0" applyProtection="0"/>
    <xf numFmtId="0" fontId="40" fillId="32" borderId="45" applyNumberFormat="0" applyAlignment="0" applyProtection="0"/>
    <xf numFmtId="0" fontId="41" fillId="0" borderId="0" applyNumberFormat="0" applyFill="0" applyBorder="0" applyAlignment="0" applyProtection="0"/>
    <xf numFmtId="0" fontId="42" fillId="33"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3" borderId="0" applyNumberFormat="0" applyBorder="0" applyAlignment="0" applyProtection="0"/>
    <xf numFmtId="0" fontId="47" fillId="7" borderId="1" applyNumberFormat="0" applyAlignment="0" applyProtection="0"/>
    <xf numFmtId="9" fontId="3" fillId="0" borderId="0" applyFill="0" applyBorder="0" applyAlignment="0" applyProtection="0"/>
    <xf numFmtId="0" fontId="3" fillId="0" borderId="0"/>
    <xf numFmtId="0" fontId="48" fillId="0" borderId="0" applyNumberFormat="0" applyFill="0" applyBorder="0" applyAlignment="0" applyProtection="0"/>
    <xf numFmtId="0" fontId="49" fillId="0" borderId="0" applyNumberFormat="0" applyFill="0" applyBorder="0" applyAlignment="0" applyProtection="0"/>
    <xf numFmtId="0" fontId="2" fillId="0" borderId="0"/>
    <xf numFmtId="0" fontId="48" fillId="0" borderId="0" applyNumberFormat="0" applyFill="0" applyBorder="0" applyAlignment="0" applyProtection="0"/>
    <xf numFmtId="0" fontId="49" fillId="0" borderId="0" applyNumberFormat="0" applyFill="0" applyBorder="0" applyAlignment="0" applyProtection="0"/>
    <xf numFmtId="0" fontId="1" fillId="0" borderId="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3" fillId="0" borderId="0"/>
    <xf numFmtId="0" fontId="1" fillId="0" borderId="0"/>
    <xf numFmtId="0" fontId="42" fillId="33" borderId="0" applyNumberFormat="0" applyBorder="0" applyAlignment="0" applyProtection="0"/>
    <xf numFmtId="0" fontId="42" fillId="37" borderId="0" applyNumberFormat="0" applyBorder="0" applyAlignment="0" applyProtection="0"/>
    <xf numFmtId="0" fontId="42" fillId="41" borderId="0" applyNumberFormat="0" applyBorder="0" applyAlignment="0" applyProtection="0"/>
    <xf numFmtId="0" fontId="42" fillId="45" borderId="0" applyNumberFormat="0" applyBorder="0" applyAlignment="0" applyProtection="0"/>
    <xf numFmtId="0" fontId="42" fillId="49" borderId="0" applyNumberFormat="0" applyBorder="0" applyAlignment="0" applyProtection="0"/>
    <xf numFmtId="0" fontId="42" fillId="53" borderId="0" applyNumberFormat="0" applyBorder="0" applyAlignment="0" applyProtection="0"/>
    <xf numFmtId="0" fontId="71" fillId="14" borderId="154" applyNumberFormat="0" applyAlignment="0" applyProtection="0"/>
    <xf numFmtId="0" fontId="39" fillId="32" borderId="46" applyNumberFormat="0" applyAlignment="0" applyProtection="0"/>
    <xf numFmtId="0" fontId="71" fillId="14" borderId="154" applyNumberFormat="0" applyAlignment="0" applyProtection="0"/>
    <xf numFmtId="0" fontId="72" fillId="14" borderId="1" applyNumberFormat="0" applyAlignment="0" applyProtection="0"/>
    <xf numFmtId="0" fontId="40" fillId="32" borderId="45" applyNumberFormat="0" applyAlignment="0" applyProtection="0"/>
    <xf numFmtId="0" fontId="72" fillId="14" borderId="1" applyNumberFormat="0" applyAlignment="0" applyProtection="0"/>
    <xf numFmtId="0" fontId="73" fillId="4" borderId="0" applyNumberFormat="0" applyBorder="0" applyAlignment="0" applyProtection="0"/>
    <xf numFmtId="0" fontId="8" fillId="8" borderId="1" applyNumberFormat="0" applyAlignment="0" applyProtection="0"/>
    <xf numFmtId="0" fontId="8" fillId="8" borderId="1" applyNumberFormat="0" applyAlignment="0" applyProtection="0"/>
    <xf numFmtId="43" fontId="3" fillId="0" borderId="0" applyFill="0" applyBorder="0" applyAlignment="0" applyProtection="0"/>
    <xf numFmtId="0" fontId="11" fillId="7" borderId="1" applyNumberFormat="0" applyAlignment="0" applyProtection="0"/>
    <xf numFmtId="0" fontId="11" fillId="7" borderId="1" applyNumberFormat="0" applyAlignment="0" applyProtection="0"/>
    <xf numFmtId="0" fontId="47" fillId="7" borderId="1" applyNumberFormat="0" applyAlignment="0" applyProtection="0"/>
    <xf numFmtId="0" fontId="47" fillId="7" borderId="1" applyNumberFormat="0" applyAlignment="0" applyProtection="0"/>
    <xf numFmtId="0" fontId="38" fillId="31" borderId="45" applyNumberFormat="0" applyAlignment="0" applyProtection="0"/>
    <xf numFmtId="0" fontId="13" fillId="0" borderId="4" applyNumberFormat="0" applyFill="0" applyAlignment="0" applyProtection="0"/>
    <xf numFmtId="0" fontId="13" fillId="0" borderId="4" applyNumberFormat="0" applyFill="0" applyAlignment="0" applyProtection="0"/>
    <xf numFmtId="0" fontId="74" fillId="0" borderId="0" applyNumberFormat="0" applyFill="0" applyBorder="0" applyAlignment="0" applyProtection="0"/>
    <xf numFmtId="0" fontId="41" fillId="0" borderId="0" applyNumberFormat="0" applyFill="0" applyBorder="0" applyAlignment="0" applyProtection="0"/>
    <xf numFmtId="0" fontId="16"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9" fillId="0" borderId="5"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3" fillId="0" borderId="0"/>
  </cellStyleXfs>
  <cellXfs count="1092">
    <xf numFmtId="0" fontId="0" fillId="0" borderId="0" xfId="0"/>
    <xf numFmtId="0" fontId="0" fillId="0" borderId="0" xfId="0" applyFont="1"/>
    <xf numFmtId="49" fontId="20" fillId="0" borderId="0" xfId="0" applyNumberFormat="1" applyFont="1" applyFill="1" applyBorder="1" applyAlignment="1">
      <alignment vertical="center"/>
    </xf>
    <xf numFmtId="0" fontId="22" fillId="0" borderId="7" xfId="0" applyFont="1" applyFill="1" applyBorder="1" applyAlignment="1">
      <alignment horizontal="center" vertical="center" wrapText="1"/>
    </xf>
    <xf numFmtId="0" fontId="0" fillId="0" borderId="0" xfId="0" applyFont="1" applyFill="1" applyAlignment="1">
      <alignment horizontal="center" vertical="center"/>
    </xf>
    <xf numFmtId="49" fontId="0" fillId="0" borderId="0" xfId="0" applyNumberFormat="1" applyFont="1" applyFill="1" applyAlignment="1">
      <alignment vertical="center"/>
    </xf>
    <xf numFmtId="0" fontId="0" fillId="0" borderId="0" xfId="0" applyFont="1" applyFill="1" applyAlignment="1">
      <alignment vertical="center"/>
    </xf>
    <xf numFmtId="49" fontId="24" fillId="0" borderId="9" xfId="0" applyNumberFormat="1" applyFont="1" applyFill="1" applyBorder="1" applyAlignment="1">
      <alignment vertical="center"/>
    </xf>
    <xf numFmtId="0" fontId="0" fillId="0" borderId="10" xfId="0" applyFont="1" applyFill="1" applyBorder="1" applyAlignment="1">
      <alignment horizontal="center" vertical="center"/>
    </xf>
    <xf numFmtId="49" fontId="24" fillId="0" borderId="10" xfId="0" applyNumberFormat="1" applyFont="1" applyFill="1" applyBorder="1" applyAlignment="1">
      <alignment vertical="center"/>
    </xf>
    <xf numFmtId="0" fontId="25" fillId="0" borderId="11" xfId="0" applyFont="1" applyFill="1" applyBorder="1" applyAlignment="1">
      <alignment horizontal="left" vertical="center"/>
    </xf>
    <xf numFmtId="0" fontId="0" fillId="0" borderId="13" xfId="0" applyFont="1" applyBorder="1"/>
    <xf numFmtId="49" fontId="24" fillId="0" borderId="14" xfId="0" applyNumberFormat="1" applyFont="1" applyFill="1" applyBorder="1" applyAlignment="1">
      <alignment vertical="center"/>
    </xf>
    <xf numFmtId="49" fontId="24" fillId="0" borderId="15" xfId="0" applyNumberFormat="1" applyFont="1" applyFill="1" applyBorder="1" applyAlignment="1">
      <alignment vertical="center"/>
    </xf>
    <xf numFmtId="49" fontId="22" fillId="0" borderId="16" xfId="0" applyNumberFormat="1" applyFont="1" applyFill="1" applyBorder="1" applyAlignment="1">
      <alignment horizontal="center" vertical="center" wrapText="1"/>
    </xf>
    <xf numFmtId="0" fontId="0" fillId="0" borderId="6" xfId="0" applyFont="1" applyBorder="1"/>
    <xf numFmtId="49" fontId="0" fillId="0" borderId="6" xfId="0" applyNumberFormat="1" applyFont="1" applyFill="1" applyBorder="1" applyAlignment="1">
      <alignment horizontal="left" vertical="center"/>
    </xf>
    <xf numFmtId="49" fontId="0" fillId="0" borderId="6" xfId="0" applyNumberFormat="1" applyFont="1" applyFill="1" applyBorder="1" applyAlignment="1">
      <alignment horizontal="center" vertical="center"/>
    </xf>
    <xf numFmtId="49" fontId="22" fillId="0" borderId="17" xfId="0" applyNumberFormat="1" applyFont="1" applyFill="1" applyBorder="1" applyAlignment="1">
      <alignment horizontal="center" vertical="center" wrapText="1"/>
    </xf>
    <xf numFmtId="0" fontId="0" fillId="0" borderId="0" xfId="0" applyFont="1" applyFill="1" applyBorder="1" applyAlignment="1">
      <alignment vertical="center"/>
    </xf>
    <xf numFmtId="0" fontId="27" fillId="0" borderId="18" xfId="0" applyFont="1" applyFill="1" applyBorder="1" applyAlignment="1">
      <alignment horizontal="left" vertical="center"/>
    </xf>
    <xf numFmtId="0" fontId="27" fillId="0" borderId="0" xfId="0" applyFont="1" applyFill="1" applyBorder="1" applyAlignment="1">
      <alignment horizontal="left" vertical="center"/>
    </xf>
    <xf numFmtId="0" fontId="0" fillId="0" borderId="0" xfId="0" applyFont="1" applyBorder="1"/>
    <xf numFmtId="0" fontId="0" fillId="0" borderId="14" xfId="0" applyFont="1" applyBorder="1"/>
    <xf numFmtId="0" fontId="22" fillId="0" borderId="11" xfId="0" applyFont="1" applyBorder="1" applyAlignment="1">
      <alignment horizontal="center"/>
    </xf>
    <xf numFmtId="0" fontId="25" fillId="0" borderId="11" xfId="55" applyFont="1" applyFill="1" applyBorder="1" applyAlignment="1">
      <alignment horizontal="center" vertical="center"/>
    </xf>
    <xf numFmtId="0" fontId="22" fillId="0" borderId="7" xfId="0" applyFont="1" applyBorder="1" applyAlignment="1">
      <alignment horizontal="center" vertical="center"/>
    </xf>
    <xf numFmtId="0" fontId="22" fillId="0" borderId="7" xfId="0" applyFont="1" applyBorder="1" applyAlignment="1">
      <alignment horizontal="center" vertical="center" wrapText="1"/>
    </xf>
    <xf numFmtId="0" fontId="0" fillId="0" borderId="12" xfId="0" applyFont="1" applyBorder="1"/>
    <xf numFmtId="0" fontId="27" fillId="0" borderId="0" xfId="0" applyFont="1" applyBorder="1" applyAlignment="1">
      <alignment wrapText="1"/>
    </xf>
    <xf numFmtId="0" fontId="24" fillId="0" borderId="0" xfId="0" applyFont="1" applyBorder="1" applyAlignment="1">
      <alignment vertical="center"/>
    </xf>
    <xf numFmtId="0" fontId="25" fillId="0" borderId="11" xfId="0" applyFont="1" applyFill="1" applyBorder="1" applyAlignment="1">
      <alignment horizontal="center" vertical="center"/>
    </xf>
    <xf numFmtId="0" fontId="29" fillId="0" borderId="0" xfId="0" applyFont="1" applyAlignment="1">
      <alignment horizontal="center" vertical="center"/>
    </xf>
    <xf numFmtId="0" fontId="24" fillId="0" borderId="14" xfId="0" applyFont="1" applyBorder="1" applyAlignment="1">
      <alignment vertical="center"/>
    </xf>
    <xf numFmtId="0" fontId="22" fillId="0" borderId="0" xfId="0" applyFont="1" applyAlignment="1">
      <alignment horizontal="center" vertical="center"/>
    </xf>
    <xf numFmtId="0" fontId="0" fillId="0" borderId="0" xfId="0" applyFont="1" applyAlignment="1">
      <alignment horizontal="center" vertical="center"/>
    </xf>
    <xf numFmtId="0" fontId="0" fillId="0" borderId="6" xfId="0" applyFont="1" applyBorder="1" applyAlignment="1">
      <alignment horizontal="center" vertical="center"/>
    </xf>
    <xf numFmtId="0" fontId="0" fillId="0" borderId="0" xfId="0" applyFont="1" applyAlignment="1">
      <alignment horizontal="center"/>
    </xf>
    <xf numFmtId="0" fontId="0" fillId="0" borderId="0" xfId="0" applyBorder="1"/>
    <xf numFmtId="0" fontId="24" fillId="0" borderId="0" xfId="0" applyFont="1" applyFill="1" applyBorder="1" applyAlignment="1">
      <alignment vertical="center"/>
    </xf>
    <xf numFmtId="0" fontId="24" fillId="0" borderId="14" xfId="0" applyFont="1" applyFill="1" applyBorder="1" applyAlignment="1">
      <alignment vertical="center"/>
    </xf>
    <xf numFmtId="0" fontId="0" fillId="0" borderId="0" xfId="0" applyFont="1" applyFill="1"/>
    <xf numFmtId="49" fontId="22" fillId="0" borderId="0" xfId="0" applyNumberFormat="1" applyFont="1" applyFill="1" applyBorder="1" applyAlignment="1">
      <alignment horizontal="center" vertical="center"/>
    </xf>
    <xf numFmtId="49" fontId="0" fillId="0" borderId="0" xfId="0" applyNumberFormat="1" applyFont="1" applyFill="1" applyAlignment="1">
      <alignment horizontal="center" vertical="center"/>
    </xf>
    <xf numFmtId="49" fontId="0" fillId="0" borderId="0" xfId="0" applyNumberFormat="1" applyFill="1" applyAlignment="1">
      <alignment vertical="center"/>
    </xf>
    <xf numFmtId="49" fontId="0" fillId="0" borderId="10" xfId="0" applyNumberFormat="1" applyFont="1" applyFill="1" applyBorder="1" applyAlignment="1">
      <alignment vertical="center"/>
    </xf>
    <xf numFmtId="49" fontId="24" fillId="0" borderId="10" xfId="0" applyNumberFormat="1" applyFont="1" applyFill="1" applyBorder="1" applyAlignment="1">
      <alignment vertical="center" wrapText="1"/>
    </xf>
    <xf numFmtId="0" fontId="0" fillId="0" borderId="6" xfId="0" applyNumberFormat="1" applyFont="1" applyFill="1" applyBorder="1" applyAlignment="1">
      <alignment horizontal="center" vertical="center"/>
    </xf>
    <xf numFmtId="49" fontId="0" fillId="0" borderId="0" xfId="0" applyNumberFormat="1" applyFont="1" applyFill="1" applyBorder="1" applyAlignment="1">
      <alignment vertical="center"/>
    </xf>
    <xf numFmtId="49" fontId="0" fillId="0" borderId="0" xfId="0" applyNumberFormat="1" applyFont="1" applyFill="1" applyBorder="1" applyAlignment="1">
      <alignment horizontal="center" vertical="center"/>
    </xf>
    <xf numFmtId="49" fontId="24" fillId="0" borderId="0" xfId="0" applyNumberFormat="1" applyFont="1" applyFill="1" applyBorder="1" applyAlignment="1">
      <alignment vertical="center"/>
    </xf>
    <xf numFmtId="0" fontId="0" fillId="0" borderId="0" xfId="0" applyFont="1" applyBorder="1" applyAlignment="1"/>
    <xf numFmtId="0" fontId="0" fillId="0" borderId="0" xfId="0" applyFont="1" applyBorder="1" applyAlignment="1">
      <alignment horizontal="center"/>
    </xf>
    <xf numFmtId="49" fontId="0" fillId="0" borderId="0" xfId="0" applyNumberFormat="1" applyFont="1"/>
    <xf numFmtId="0" fontId="0" fillId="0" borderId="0" xfId="0" applyFont="1" applyFill="1" applyBorder="1"/>
    <xf numFmtId="49" fontId="0" fillId="0" borderId="0" xfId="0" applyNumberFormat="1" applyFill="1" applyBorder="1" applyAlignment="1">
      <alignment vertical="center"/>
    </xf>
    <xf numFmtId="49" fontId="0" fillId="0" borderId="6" xfId="0" applyNumberFormat="1" applyFont="1" applyFill="1" applyBorder="1" applyAlignment="1">
      <alignment horizontal="center" vertical="center" wrapText="1"/>
    </xf>
    <xf numFmtId="49" fontId="0" fillId="0" borderId="12" xfId="0" applyNumberFormat="1" applyFont="1" applyFill="1" applyBorder="1" applyAlignment="1">
      <alignment horizontal="center" vertical="center" wrapText="1"/>
    </xf>
    <xf numFmtId="1" fontId="0" fillId="0" borderId="6" xfId="0" applyNumberFormat="1" applyFont="1" applyFill="1" applyBorder="1" applyAlignment="1">
      <alignment horizontal="center" vertical="center" wrapText="1"/>
    </xf>
    <xf numFmtId="49" fontId="0" fillId="0" borderId="12" xfId="0" applyNumberFormat="1" applyFont="1" applyFill="1" applyBorder="1" applyAlignment="1">
      <alignment horizontal="center" vertical="center"/>
    </xf>
    <xf numFmtId="1" fontId="0" fillId="0" borderId="6" xfId="0" applyNumberFormat="1" applyFont="1" applyFill="1" applyBorder="1" applyAlignment="1">
      <alignment horizontal="center" vertical="center"/>
    </xf>
    <xf numFmtId="49" fontId="0" fillId="0" borderId="6" xfId="0" applyNumberFormat="1" applyFont="1" applyFill="1" applyBorder="1" applyAlignment="1">
      <alignment vertical="center"/>
    </xf>
    <xf numFmtId="0" fontId="0" fillId="0" borderId="0" xfId="0" applyNumberFormat="1" applyFont="1" applyFill="1" applyBorder="1" applyAlignment="1">
      <alignment vertical="center"/>
    </xf>
    <xf numFmtId="0" fontId="22" fillId="0" borderId="27" xfId="0" applyFont="1" applyBorder="1" applyAlignment="1">
      <alignment horizontal="center" vertical="center"/>
    </xf>
    <xf numFmtId="0" fontId="0" fillId="0" borderId="6" xfId="0" applyFont="1" applyFill="1" applyBorder="1" applyAlignment="1">
      <alignment horizontal="center"/>
    </xf>
    <xf numFmtId="49" fontId="0" fillId="0" borderId="23" xfId="0" applyNumberFormat="1" applyFont="1" applyFill="1" applyBorder="1" applyAlignment="1">
      <alignment vertical="center"/>
    </xf>
    <xf numFmtId="0" fontId="0" fillId="0" borderId="23" xfId="0" applyNumberFormat="1" applyFont="1" applyFill="1" applyBorder="1" applyAlignment="1">
      <alignment horizontal="center" vertical="center"/>
    </xf>
    <xf numFmtId="0" fontId="0" fillId="0" borderId="14"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0" fillId="0" borderId="0" xfId="0" applyFont="1" applyFill="1" applyBorder="1" applyAlignment="1">
      <alignment horizontal="center"/>
    </xf>
    <xf numFmtId="0" fontId="0" fillId="0" borderId="34" xfId="0" applyFont="1" applyFill="1" applyBorder="1"/>
    <xf numFmtId="0" fontId="0" fillId="0" borderId="0" xfId="0" applyFont="1" applyAlignment="1">
      <alignment horizontal="left"/>
    </xf>
    <xf numFmtId="49" fontId="0" fillId="0" borderId="23" xfId="0" applyNumberFormat="1" applyFont="1" applyFill="1" applyBorder="1" applyAlignment="1">
      <alignment horizontal="center" vertical="center" wrapText="1"/>
    </xf>
    <xf numFmtId="49" fontId="24" fillId="0" borderId="0" xfId="54" applyNumberFormat="1" applyFont="1" applyFill="1" applyBorder="1" applyAlignment="1">
      <alignment vertical="center"/>
    </xf>
    <xf numFmtId="0" fontId="33" fillId="0" borderId="0" xfId="0" applyFont="1"/>
    <xf numFmtId="0" fontId="27" fillId="0" borderId="0" xfId="0" applyFont="1"/>
    <xf numFmtId="49" fontId="32" fillId="0" borderId="0" xfId="54" applyNumberFormat="1" applyFont="1" applyFill="1" applyBorder="1" applyAlignment="1">
      <alignment vertical="center"/>
    </xf>
    <xf numFmtId="0" fontId="0" fillId="0" borderId="0" xfId="0" applyFont="1" applyAlignment="1"/>
    <xf numFmtId="0" fontId="32" fillId="0" borderId="0" xfId="0" applyFont="1"/>
    <xf numFmtId="0" fontId="34" fillId="0" borderId="0" xfId="0" applyFont="1"/>
    <xf numFmtId="0" fontId="32" fillId="0" borderId="0" xfId="0" applyFont="1" applyFill="1"/>
    <xf numFmtId="49" fontId="22" fillId="0" borderId="26" xfId="91" applyNumberFormat="1" applyFont="1" applyFill="1" applyBorder="1" applyAlignment="1">
      <alignment horizontal="center" vertical="center" wrapText="1"/>
    </xf>
    <xf numFmtId="0" fontId="0" fillId="0" borderId="6" xfId="0" applyFont="1" applyFill="1" applyBorder="1" applyAlignment="1">
      <alignment horizontal="left" vertical="center"/>
    </xf>
    <xf numFmtId="0" fontId="0" fillId="0" borderId="0" xfId="0" applyFont="1"/>
    <xf numFmtId="0" fontId="0" fillId="0" borderId="0" xfId="0" applyFill="1"/>
    <xf numFmtId="0" fontId="21" fillId="0" borderId="47" xfId="0" applyFont="1" applyFill="1" applyBorder="1" applyAlignment="1">
      <alignment horizontal="left" vertical="center"/>
    </xf>
    <xf numFmtId="49" fontId="20" fillId="0" borderId="0" xfId="0" applyNumberFormat="1" applyFont="1" applyFill="1" applyBorder="1" applyAlignment="1">
      <alignment horizontal="center" vertical="center"/>
    </xf>
    <xf numFmtId="0" fontId="44" fillId="0" borderId="0" xfId="0" applyFont="1"/>
    <xf numFmtId="0" fontId="24" fillId="0" borderId="0" xfId="0" applyFont="1" applyBorder="1" applyAlignment="1">
      <alignment horizontal="center" vertical="center"/>
    </xf>
    <xf numFmtId="0" fontId="24" fillId="0" borderId="14" xfId="0" applyFont="1" applyBorder="1" applyAlignment="1">
      <alignment horizontal="center" vertical="center"/>
    </xf>
    <xf numFmtId="0" fontId="0" fillId="0" borderId="0" xfId="0" applyAlignment="1">
      <alignment horizontal="center"/>
    </xf>
    <xf numFmtId="0" fontId="45" fillId="0" borderId="0" xfId="0" applyFont="1" applyFill="1" applyAlignment="1">
      <alignment wrapText="1"/>
    </xf>
    <xf numFmtId="49" fontId="24" fillId="0" borderId="0" xfId="91" applyNumberFormat="1" applyFont="1" applyFill="1" applyBorder="1" applyAlignment="1">
      <alignment vertical="center"/>
    </xf>
    <xf numFmtId="0" fontId="25" fillId="0" borderId="11" xfId="91" applyFont="1" applyFill="1" applyBorder="1" applyAlignment="1">
      <alignment horizontal="left" vertical="center"/>
    </xf>
    <xf numFmtId="49" fontId="25" fillId="0" borderId="11" xfId="91" applyNumberFormat="1" applyFont="1" applyFill="1" applyBorder="1" applyAlignment="1">
      <alignment vertical="center"/>
    </xf>
    <xf numFmtId="49" fontId="24" fillId="0" borderId="14" xfId="91" applyNumberFormat="1" applyFont="1" applyFill="1" applyBorder="1" applyAlignment="1">
      <alignment vertical="center"/>
    </xf>
    <xf numFmtId="49" fontId="46" fillId="0" borderId="14" xfId="91" applyNumberFormat="1" applyFont="1" applyFill="1" applyBorder="1" applyAlignment="1">
      <alignment vertical="center"/>
    </xf>
    <xf numFmtId="49" fontId="25" fillId="27" borderId="11" xfId="91" applyNumberFormat="1" applyFont="1" applyFill="1" applyBorder="1" applyAlignment="1">
      <alignment vertical="center"/>
    </xf>
    <xf numFmtId="49" fontId="26" fillId="0" borderId="0" xfId="91" applyNumberFormat="1" applyFont="1" applyFill="1" applyBorder="1" applyAlignment="1">
      <alignment vertical="center"/>
    </xf>
    <xf numFmtId="49" fontId="27" fillId="0" borderId="0" xfId="91" applyNumberFormat="1" applyFont="1" applyFill="1" applyBorder="1" applyAlignment="1">
      <alignment horizontal="left" vertical="center"/>
    </xf>
    <xf numFmtId="49" fontId="3" fillId="0" borderId="0" xfId="91" applyNumberFormat="1" applyFont="1" applyFill="1" applyBorder="1" applyAlignment="1">
      <alignment horizontal="left" vertical="center"/>
    </xf>
    <xf numFmtId="0" fontId="25" fillId="0" borderId="11" xfId="91" applyFont="1" applyFill="1" applyBorder="1" applyAlignment="1">
      <alignment horizontal="center" vertical="center"/>
    </xf>
    <xf numFmtId="49" fontId="24" fillId="0" borderId="0" xfId="93" applyNumberFormat="1" applyFont="1" applyFill="1" applyBorder="1" applyAlignment="1">
      <alignment vertical="center"/>
    </xf>
    <xf numFmtId="0" fontId="3" fillId="0" borderId="0" xfId="0" applyFont="1" applyBorder="1"/>
    <xf numFmtId="0" fontId="3" fillId="0" borderId="0" xfId="0" applyFont="1"/>
    <xf numFmtId="49" fontId="24" fillId="0" borderId="14" xfId="93" applyNumberFormat="1" applyFont="1" applyFill="1" applyBorder="1" applyAlignment="1">
      <alignment vertical="center"/>
    </xf>
    <xf numFmtId="0" fontId="3" fillId="26" borderId="39" xfId="0" applyFont="1" applyFill="1" applyBorder="1"/>
    <xf numFmtId="0" fontId="3" fillId="26" borderId="0" xfId="0" applyFont="1" applyFill="1" applyBorder="1"/>
    <xf numFmtId="49" fontId="22" fillId="0" borderId="7" xfId="93" applyNumberFormat="1" applyFont="1" applyFill="1" applyBorder="1" applyAlignment="1">
      <alignment horizontal="center" vertical="center" wrapText="1"/>
    </xf>
    <xf numFmtId="0" fontId="3" fillId="28" borderId="34" xfId="0" applyFont="1" applyFill="1" applyBorder="1"/>
    <xf numFmtId="49" fontId="3" fillId="0" borderId="6" xfId="93" applyNumberFormat="1" applyFont="1" applyFill="1" applyBorder="1" applyAlignment="1">
      <alignment vertical="center"/>
    </xf>
    <xf numFmtId="49" fontId="3" fillId="0" borderId="24" xfId="93" applyNumberFormat="1" applyFont="1" applyFill="1" applyBorder="1" applyAlignment="1">
      <alignment vertical="center" wrapText="1"/>
    </xf>
    <xf numFmtId="49" fontId="27" fillId="0" borderId="0" xfId="93" applyNumberFormat="1" applyFont="1" applyFill="1" applyBorder="1" applyAlignment="1">
      <alignment vertical="center"/>
    </xf>
    <xf numFmtId="49" fontId="3" fillId="0" borderId="0" xfId="93" applyNumberFormat="1" applyFont="1" applyFill="1" applyBorder="1" applyAlignment="1">
      <alignment vertical="center"/>
    </xf>
    <xf numFmtId="49" fontId="0" fillId="0" borderId="0" xfId="93" applyNumberFormat="1" applyFont="1" applyFill="1" applyBorder="1" applyAlignment="1">
      <alignment vertical="center"/>
    </xf>
    <xf numFmtId="49" fontId="3" fillId="0" borderId="34" xfId="93" applyNumberFormat="1" applyFont="1" applyFill="1" applyBorder="1" applyAlignment="1">
      <alignment vertical="center" wrapText="1"/>
    </xf>
    <xf numFmtId="0" fontId="3" fillId="0" borderId="0" xfId="0" applyFont="1" applyFill="1"/>
    <xf numFmtId="0" fontId="25" fillId="0" borderId="36" xfId="91" applyFont="1" applyFill="1" applyBorder="1" applyAlignment="1">
      <alignment horizontal="left" vertical="center"/>
    </xf>
    <xf numFmtId="49" fontId="22" fillId="0" borderId="7" xfId="91" applyNumberFormat="1" applyFont="1" applyFill="1" applyBorder="1" applyAlignment="1">
      <alignment horizontal="center" vertical="center" wrapText="1"/>
    </xf>
    <xf numFmtId="49" fontId="22" fillId="0" borderId="31" xfId="91" applyNumberFormat="1" applyFont="1" applyFill="1" applyBorder="1" applyAlignment="1">
      <alignment vertical="center"/>
    </xf>
    <xf numFmtId="49" fontId="24" fillId="0" borderId="0" xfId="102" applyNumberFormat="1" applyFont="1" applyFill="1" applyBorder="1" applyAlignment="1">
      <alignment vertical="center"/>
    </xf>
    <xf numFmtId="49" fontId="25" fillId="0" borderId="11" xfId="102" applyNumberFormat="1" applyFont="1" applyFill="1" applyBorder="1" applyAlignment="1">
      <alignment horizontal="center" vertical="center"/>
    </xf>
    <xf numFmtId="49" fontId="24" fillId="0" borderId="14" xfId="102" applyNumberFormat="1" applyFont="1" applyFill="1" applyBorder="1" applyAlignment="1">
      <alignment vertical="center"/>
    </xf>
    <xf numFmtId="49" fontId="22" fillId="0" borderId="7" xfId="102" applyNumberFormat="1" applyFont="1" applyFill="1" applyBorder="1" applyAlignment="1">
      <alignment horizontal="center" vertical="center" wrapText="1"/>
    </xf>
    <xf numFmtId="49" fontId="0" fillId="0" borderId="12" xfId="102" applyNumberFormat="1" applyFont="1" applyFill="1" applyBorder="1" applyAlignment="1">
      <alignment vertical="center"/>
    </xf>
    <xf numFmtId="49" fontId="0" fillId="0" borderId="6" xfId="102" applyNumberFormat="1" applyFont="1" applyFill="1" applyBorder="1" applyAlignment="1">
      <alignment horizontal="center" vertical="center"/>
    </xf>
    <xf numFmtId="49" fontId="0" fillId="0" borderId="6" xfId="102" applyNumberFormat="1" applyFont="1" applyFill="1" applyBorder="1" applyAlignment="1">
      <alignment vertical="center" wrapText="1"/>
    </xf>
    <xf numFmtId="49" fontId="27" fillId="0" borderId="0" xfId="102" applyNumberFormat="1" applyFont="1" applyFill="1" applyBorder="1" applyAlignment="1">
      <alignment vertical="center"/>
    </xf>
    <xf numFmtId="49" fontId="27" fillId="0" borderId="0" xfId="102" applyNumberFormat="1" applyFont="1" applyFill="1" applyBorder="1" applyAlignment="1">
      <alignment horizontal="left" vertical="center" wrapText="1"/>
    </xf>
    <xf numFmtId="49" fontId="0" fillId="0" borderId="6" xfId="102" applyNumberFormat="1" applyFont="1" applyFill="1" applyBorder="1" applyAlignment="1">
      <alignment horizontal="left" vertical="center" wrapText="1"/>
    </xf>
    <xf numFmtId="1" fontId="0" fillId="0" borderId="24" xfId="0" applyNumberFormat="1" applyFont="1" applyFill="1" applyBorder="1" applyAlignment="1">
      <alignment horizontal="center" vertical="center" wrapText="1"/>
    </xf>
    <xf numFmtId="0" fontId="0" fillId="0" borderId="0" xfId="0" applyFill="1" applyBorder="1"/>
    <xf numFmtId="0" fontId="3" fillId="0" borderId="0" xfId="0" applyFont="1" applyFill="1" applyBorder="1"/>
    <xf numFmtId="0" fontId="22" fillId="0" borderId="7" xfId="0" applyFont="1" applyFill="1" applyBorder="1" applyAlignment="1">
      <alignment horizontal="center" vertical="center"/>
    </xf>
    <xf numFmtId="0" fontId="22" fillId="0" borderId="7" xfId="0" applyFont="1" applyFill="1" applyBorder="1" applyAlignment="1">
      <alignment horizontal="center" vertical="center" wrapText="1"/>
    </xf>
    <xf numFmtId="0" fontId="0" fillId="0" borderId="34" xfId="0" applyFont="1" applyFill="1" applyBorder="1" applyAlignment="1">
      <alignment horizontal="center"/>
    </xf>
    <xf numFmtId="0" fontId="32" fillId="0" borderId="0" xfId="0" applyFont="1" applyAlignment="1">
      <alignment horizontal="center"/>
    </xf>
    <xf numFmtId="49" fontId="32" fillId="0" borderId="0" xfId="54" applyNumberFormat="1" applyFont="1" applyFill="1" applyBorder="1" applyAlignment="1">
      <alignment horizontal="center" vertical="center"/>
    </xf>
    <xf numFmtId="0" fontId="27" fillId="0" borderId="0" xfId="0" applyFont="1" applyBorder="1" applyAlignment="1">
      <alignment horizontal="center" wrapText="1"/>
    </xf>
    <xf numFmtId="0" fontId="0" fillId="0" borderId="24" xfId="0" applyFont="1" applyFill="1" applyBorder="1" applyAlignment="1">
      <alignment horizontal="center" vertical="center"/>
    </xf>
    <xf numFmtId="0" fontId="24" fillId="0" borderId="0" xfId="0" applyFont="1" applyFill="1" applyBorder="1" applyAlignment="1">
      <alignment horizontal="left" vertical="center"/>
    </xf>
    <xf numFmtId="0" fontId="32" fillId="0" borderId="0" xfId="0" applyFont="1" applyFill="1" applyAlignment="1">
      <alignment horizontal="center"/>
    </xf>
    <xf numFmtId="0" fontId="44" fillId="0" borderId="0" xfId="0" applyFont="1" applyFill="1"/>
    <xf numFmtId="0" fontId="21" fillId="0" borderId="50" xfId="0" applyFont="1" applyFill="1" applyBorder="1" applyAlignment="1">
      <alignment horizontal="left" vertical="center"/>
    </xf>
    <xf numFmtId="0" fontId="22" fillId="0" borderId="21" xfId="0" applyFont="1" applyFill="1" applyBorder="1" applyAlignment="1">
      <alignment horizontal="center" vertical="center" wrapText="1"/>
    </xf>
    <xf numFmtId="0" fontId="22" fillId="0" borderId="54" xfId="0" applyFont="1" applyFill="1" applyBorder="1" applyAlignment="1">
      <alignment horizontal="center" vertical="center" wrapText="1"/>
    </xf>
    <xf numFmtId="0" fontId="22" fillId="0" borderId="29" xfId="0" applyFont="1" applyFill="1" applyBorder="1" applyAlignment="1">
      <alignment horizontal="center" vertical="center" wrapText="1"/>
    </xf>
    <xf numFmtId="0" fontId="0" fillId="0" borderId="63" xfId="0" applyFont="1" applyBorder="1"/>
    <xf numFmtId="49" fontId="24" fillId="0" borderId="0" xfId="0" applyNumberFormat="1" applyFont="1" applyFill="1" applyBorder="1" applyAlignment="1">
      <alignment vertical="center" wrapText="1"/>
    </xf>
    <xf numFmtId="0" fontId="22" fillId="0" borderId="64" xfId="0" applyFont="1" applyBorder="1" applyAlignment="1">
      <alignment horizontal="center" vertical="center"/>
    </xf>
    <xf numFmtId="49" fontId="22" fillId="0" borderId="65" xfId="0" applyNumberFormat="1" applyFont="1" applyFill="1" applyBorder="1" applyAlignment="1">
      <alignment horizontal="center" vertical="center"/>
    </xf>
    <xf numFmtId="0" fontId="22" fillId="0" borderId="65" xfId="0" applyFont="1" applyBorder="1" applyAlignment="1">
      <alignment horizontal="center" vertical="center"/>
    </xf>
    <xf numFmtId="0" fontId="22" fillId="0" borderId="65" xfId="0" applyFont="1" applyFill="1" applyBorder="1" applyAlignment="1">
      <alignment horizontal="center" vertical="center"/>
    </xf>
    <xf numFmtId="49" fontId="22" fillId="0" borderId="65" xfId="0" applyNumberFormat="1" applyFont="1" applyFill="1" applyBorder="1" applyAlignment="1">
      <alignment horizontal="center" vertical="center" wrapText="1"/>
    </xf>
    <xf numFmtId="0" fontId="22" fillId="0" borderId="66" xfId="0" applyFont="1" applyFill="1" applyBorder="1" applyAlignment="1">
      <alignment horizontal="center" vertical="center" wrapText="1"/>
    </xf>
    <xf numFmtId="0" fontId="22" fillId="0" borderId="67" xfId="0" applyFont="1" applyFill="1" applyBorder="1" applyAlignment="1">
      <alignment horizontal="center" vertical="center" wrapText="1"/>
    </xf>
    <xf numFmtId="0" fontId="25" fillId="0" borderId="68" xfId="0" applyFont="1" applyFill="1" applyBorder="1" applyAlignment="1">
      <alignment horizontal="center" vertical="center"/>
    </xf>
    <xf numFmtId="0" fontId="22" fillId="0" borderId="0" xfId="0" applyFont="1" applyFill="1" applyAlignment="1">
      <alignment horizontal="center" vertical="center"/>
    </xf>
    <xf numFmtId="0" fontId="0" fillId="0" borderId="0" xfId="0" applyFill="1" applyBorder="1" applyAlignment="1">
      <alignment wrapText="1"/>
    </xf>
    <xf numFmtId="49" fontId="22" fillId="0" borderId="69" xfId="93" applyNumberFormat="1" applyFont="1" applyFill="1" applyBorder="1" applyAlignment="1">
      <alignment horizontal="center" vertical="center" wrapText="1"/>
    </xf>
    <xf numFmtId="0" fontId="22" fillId="0" borderId="70" xfId="0" applyFont="1" applyBorder="1" applyAlignment="1">
      <alignment horizontal="center"/>
    </xf>
    <xf numFmtId="49" fontId="3" fillId="0" borderId="37" xfId="93" applyNumberFormat="1" applyFont="1" applyFill="1" applyBorder="1" applyAlignment="1">
      <alignment vertical="center" wrapText="1"/>
    </xf>
    <xf numFmtId="49" fontId="22" fillId="0" borderId="71" xfId="93" applyNumberFormat="1" applyFont="1" applyFill="1" applyBorder="1" applyAlignment="1">
      <alignment horizontal="left" vertical="center" wrapText="1"/>
    </xf>
    <xf numFmtId="49" fontId="22" fillId="0" borderId="72" xfId="93" applyNumberFormat="1" applyFont="1" applyFill="1" applyBorder="1" applyAlignment="1">
      <alignment horizontal="center" vertical="center" wrapText="1"/>
    </xf>
    <xf numFmtId="49" fontId="22" fillId="28" borderId="72" xfId="93" applyNumberFormat="1" applyFont="1" applyFill="1" applyBorder="1" applyAlignment="1">
      <alignment horizontal="center" vertical="center" wrapText="1"/>
    </xf>
    <xf numFmtId="49" fontId="22" fillId="27" borderId="72" xfId="93" applyNumberFormat="1" applyFont="1" applyFill="1" applyBorder="1" applyAlignment="1">
      <alignment horizontal="center" vertical="center" wrapText="1"/>
    </xf>
    <xf numFmtId="0" fontId="22" fillId="0" borderId="73" xfId="0" applyFont="1" applyFill="1" applyBorder="1" applyAlignment="1">
      <alignment horizontal="center" vertical="center" wrapText="1"/>
    </xf>
    <xf numFmtId="0" fontId="35" fillId="0" borderId="37" xfId="0" applyFont="1" applyFill="1" applyBorder="1"/>
    <xf numFmtId="0" fontId="0" fillId="0" borderId="37" xfId="0" applyFill="1" applyBorder="1"/>
    <xf numFmtId="49" fontId="22" fillId="0" borderId="71" xfId="0" applyNumberFormat="1" applyFont="1" applyFill="1" applyBorder="1" applyAlignment="1">
      <alignment horizontal="center" vertical="center"/>
    </xf>
    <xf numFmtId="49" fontId="22" fillId="0" borderId="74" xfId="0" applyNumberFormat="1" applyFont="1" applyFill="1" applyBorder="1" applyAlignment="1">
      <alignment horizontal="center" vertical="center"/>
    </xf>
    <xf numFmtId="49" fontId="22" fillId="0" borderId="72" xfId="0" applyNumberFormat="1" applyFont="1" applyFill="1" applyBorder="1" applyAlignment="1">
      <alignment horizontal="center" vertical="center" wrapText="1"/>
    </xf>
    <xf numFmtId="49" fontId="22" fillId="0" borderId="75" xfId="0" applyNumberFormat="1" applyFont="1" applyFill="1" applyBorder="1" applyAlignment="1">
      <alignment horizontal="center" vertical="center" wrapText="1"/>
    </xf>
    <xf numFmtId="0" fontId="22" fillId="0" borderId="76" xfId="0" applyFont="1" applyFill="1" applyBorder="1" applyAlignment="1">
      <alignment horizontal="center" vertical="center" wrapText="1"/>
    </xf>
    <xf numFmtId="0" fontId="0" fillId="0" borderId="29" xfId="0" applyFont="1" applyBorder="1"/>
    <xf numFmtId="49" fontId="25" fillId="0" borderId="77" xfId="0" applyNumberFormat="1" applyFont="1" applyFill="1" applyBorder="1" applyAlignment="1">
      <alignment horizontal="center" vertical="center"/>
    </xf>
    <xf numFmtId="49" fontId="25" fillId="0" borderId="78" xfId="0" applyNumberFormat="1" applyFont="1" applyFill="1" applyBorder="1" applyAlignment="1">
      <alignment horizontal="center" vertical="center"/>
    </xf>
    <xf numFmtId="0" fontId="25" fillId="0" borderId="80" xfId="0" applyFont="1" applyFill="1" applyBorder="1" applyAlignment="1">
      <alignment horizontal="center"/>
    </xf>
    <xf numFmtId="0" fontId="22" fillId="0" borderId="84" xfId="0" applyFont="1" applyFill="1" applyBorder="1" applyAlignment="1">
      <alignment horizontal="center" vertical="center" wrapText="1"/>
    </xf>
    <xf numFmtId="49" fontId="22" fillId="0" borderId="0" xfId="93" applyNumberFormat="1" applyFont="1" applyFill="1" applyBorder="1" applyAlignment="1">
      <alignment horizontal="left" vertical="center" wrapText="1"/>
    </xf>
    <xf numFmtId="0" fontId="22" fillId="0" borderId="48" xfId="0" applyFont="1" applyFill="1" applyBorder="1" applyAlignment="1">
      <alignment horizontal="center" vertical="center" wrapText="1"/>
    </xf>
    <xf numFmtId="0" fontId="25" fillId="0" borderId="85" xfId="0" applyFont="1" applyFill="1" applyBorder="1" applyAlignment="1">
      <alignment horizontal="center" vertical="center"/>
    </xf>
    <xf numFmtId="49" fontId="22" fillId="0" borderId="44" xfId="0" applyNumberFormat="1" applyFont="1" applyFill="1" applyBorder="1" applyAlignment="1">
      <alignment horizontal="center" vertical="center" wrapText="1"/>
    </xf>
    <xf numFmtId="49" fontId="22" fillId="0" borderId="27" xfId="0" applyNumberFormat="1" applyFont="1" applyFill="1" applyBorder="1" applyAlignment="1">
      <alignment horizontal="center" vertical="center" wrapText="1"/>
    </xf>
    <xf numFmtId="49" fontId="22" fillId="0" borderId="28" xfId="0" applyNumberFormat="1" applyFont="1" applyFill="1" applyBorder="1" applyAlignment="1">
      <alignment horizontal="center" vertical="center" wrapText="1"/>
    </xf>
    <xf numFmtId="0" fontId="22" fillId="0" borderId="27" xfId="0" applyFont="1" applyFill="1" applyBorder="1" applyAlignment="1">
      <alignment horizontal="center" vertical="center" wrapText="1"/>
    </xf>
    <xf numFmtId="49" fontId="22" fillId="0" borderId="87" xfId="0" applyNumberFormat="1" applyFont="1" applyFill="1" applyBorder="1" applyAlignment="1">
      <alignment horizontal="center" vertical="center"/>
    </xf>
    <xf numFmtId="0" fontId="25" fillId="0" borderId="88" xfId="0" applyFont="1" applyFill="1" applyBorder="1" applyAlignment="1">
      <alignment horizontal="center" vertical="center"/>
    </xf>
    <xf numFmtId="9" fontId="0" fillId="0" borderId="0" xfId="0" applyNumberFormat="1" applyFont="1" applyFill="1" applyBorder="1"/>
    <xf numFmtId="49" fontId="0" fillId="0" borderId="53" xfId="91" applyNumberFormat="1" applyFont="1" applyFill="1" applyBorder="1" applyAlignment="1">
      <alignment vertical="center"/>
    </xf>
    <xf numFmtId="0" fontId="0" fillId="58" borderId="53" xfId="91" applyNumberFormat="1" applyFont="1" applyFill="1" applyBorder="1" applyAlignment="1">
      <alignment horizontal="center" vertical="center"/>
    </xf>
    <xf numFmtId="49" fontId="22" fillId="0" borderId="92" xfId="102" applyNumberFormat="1" applyFont="1" applyFill="1" applyBorder="1" applyAlignment="1">
      <alignment horizontal="center" vertical="center" wrapText="1"/>
    </xf>
    <xf numFmtId="49" fontId="22" fillId="0" borderId="93" xfId="102" applyNumberFormat="1" applyFont="1" applyFill="1" applyBorder="1" applyAlignment="1">
      <alignment horizontal="center" vertical="center" wrapText="1"/>
    </xf>
    <xf numFmtId="0" fontId="22" fillId="0" borderId="94" xfId="0" applyFont="1" applyFill="1" applyBorder="1" applyAlignment="1">
      <alignment horizontal="center" vertical="center" wrapText="1"/>
    </xf>
    <xf numFmtId="49" fontId="0" fillId="0" borderId="97" xfId="102" applyNumberFormat="1" applyFont="1" applyFill="1" applyBorder="1" applyAlignment="1">
      <alignment vertical="center"/>
    </xf>
    <xf numFmtId="49" fontId="0" fillId="0" borderId="98" xfId="102" applyNumberFormat="1" applyFont="1" applyFill="1" applyBorder="1" applyAlignment="1">
      <alignment horizontal="center" vertical="center"/>
    </xf>
    <xf numFmtId="49" fontId="0" fillId="0" borderId="98" xfId="102" applyNumberFormat="1" applyFont="1" applyFill="1" applyBorder="1" applyAlignment="1">
      <alignment vertical="center" wrapText="1"/>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wrapText="1"/>
    </xf>
    <xf numFmtId="49" fontId="0" fillId="0" borderId="0" xfId="0" applyNumberFormat="1" applyFont="1" applyFill="1" applyBorder="1" applyAlignment="1">
      <alignment vertical="center" wrapText="1"/>
    </xf>
    <xf numFmtId="49" fontId="0" fillId="0" borderId="53" xfId="0" applyNumberFormat="1" applyFont="1" applyFill="1" applyBorder="1" applyAlignment="1">
      <alignment vertical="center"/>
    </xf>
    <xf numFmtId="0" fontId="0" fillId="0" borderId="53" xfId="0" applyNumberFormat="1" applyFont="1" applyFill="1" applyBorder="1" applyAlignment="1">
      <alignment horizontal="center" vertical="center"/>
    </xf>
    <xf numFmtId="0" fontId="25" fillId="0" borderId="88" xfId="0" applyFont="1" applyFill="1" applyBorder="1" applyAlignment="1">
      <alignment horizontal="left" vertical="center"/>
    </xf>
    <xf numFmtId="49" fontId="25" fillId="0" borderId="102" xfId="53" applyNumberFormat="1" applyFont="1" applyFill="1" applyBorder="1" applyAlignment="1">
      <alignment horizontal="center" vertical="center"/>
    </xf>
    <xf numFmtId="0" fontId="50" fillId="0" borderId="0" xfId="0" applyFont="1" applyBorder="1" applyAlignment="1">
      <alignment horizontal="center"/>
    </xf>
    <xf numFmtId="0" fontId="50" fillId="0" borderId="0" xfId="0" applyFont="1" applyBorder="1" applyAlignment="1">
      <alignment horizontal="left"/>
    </xf>
    <xf numFmtId="0" fontId="50" fillId="0" borderId="0" xfId="0" applyFont="1" applyFill="1" applyBorder="1" applyAlignment="1">
      <alignment horizontal="center"/>
    </xf>
    <xf numFmtId="0" fontId="50" fillId="0" borderId="0" xfId="0" applyFont="1"/>
    <xf numFmtId="0" fontId="50" fillId="0" borderId="0" xfId="0" applyFont="1" applyAlignment="1">
      <alignment horizontal="left"/>
    </xf>
    <xf numFmtId="0" fontId="50" fillId="0" borderId="0" xfId="0" applyFont="1" applyAlignment="1">
      <alignment horizontal="center"/>
    </xf>
    <xf numFmtId="0" fontId="50" fillId="0" borderId="0" xfId="0" applyFont="1" applyBorder="1"/>
    <xf numFmtId="49" fontId="50" fillId="0" borderId="0" xfId="102" applyNumberFormat="1" applyFont="1" applyFill="1" applyBorder="1" applyAlignment="1">
      <alignment vertical="center"/>
    </xf>
    <xf numFmtId="49" fontId="50" fillId="0" borderId="0" xfId="102" applyNumberFormat="1" applyFont="1" applyFill="1" applyBorder="1" applyAlignment="1">
      <alignment horizontal="center" vertical="center"/>
    </xf>
    <xf numFmtId="49" fontId="50" fillId="0" borderId="0" xfId="102" applyNumberFormat="1" applyFont="1" applyFill="1" applyBorder="1" applyAlignment="1">
      <alignment vertical="center" wrapText="1"/>
    </xf>
    <xf numFmtId="0" fontId="50" fillId="0" borderId="0" xfId="0" applyFont="1" applyFill="1" applyBorder="1"/>
    <xf numFmtId="49" fontId="50" fillId="0" borderId="0" xfId="0" applyNumberFormat="1" applyFont="1" applyFill="1" applyBorder="1" applyAlignment="1">
      <alignment vertical="center"/>
    </xf>
    <xf numFmtId="0" fontId="50" fillId="0" borderId="0" xfId="0" applyNumberFormat="1" applyFont="1" applyFill="1" applyBorder="1" applyAlignment="1">
      <alignment horizontal="center" vertical="center"/>
    </xf>
    <xf numFmtId="0" fontId="50" fillId="0" borderId="0" xfId="0" applyNumberFormat="1" applyFont="1" applyFill="1" applyBorder="1" applyAlignment="1">
      <alignment horizontal="center" vertical="center" wrapText="1"/>
    </xf>
    <xf numFmtId="49" fontId="50" fillId="0" borderId="0" xfId="91" applyNumberFormat="1" applyFont="1" applyFill="1" applyBorder="1" applyAlignment="1">
      <alignment horizontal="left" vertical="center"/>
    </xf>
    <xf numFmtId="0" fontId="23" fillId="0" borderId="8" xfId="0" applyFont="1" applyBorder="1" applyAlignment="1">
      <alignment horizontal="center"/>
    </xf>
    <xf numFmtId="0" fontId="23" fillId="0" borderId="8" xfId="0" applyFont="1" applyBorder="1" applyAlignment="1">
      <alignment horizontal="left"/>
    </xf>
    <xf numFmtId="0" fontId="22" fillId="0" borderId="103" xfId="0" applyFont="1" applyFill="1" applyBorder="1" applyAlignment="1">
      <alignment horizontal="center" vertical="center" wrapText="1"/>
    </xf>
    <xf numFmtId="0" fontId="0" fillId="0" borderId="0" xfId="0" applyAlignment="1">
      <alignment wrapText="1"/>
    </xf>
    <xf numFmtId="0" fontId="22" fillId="0" borderId="7" xfId="0" applyFont="1" applyFill="1" applyBorder="1" applyAlignment="1">
      <alignment horizontal="center" vertical="center" wrapText="1"/>
    </xf>
    <xf numFmtId="49" fontId="52" fillId="0" borderId="0" xfId="0" applyNumberFormat="1" applyFont="1" applyAlignment="1"/>
    <xf numFmtId="49" fontId="53" fillId="0" borderId="0" xfId="0" applyNumberFormat="1" applyFont="1" applyAlignment="1"/>
    <xf numFmtId="0" fontId="22" fillId="0" borderId="0" xfId="0" applyFont="1"/>
    <xf numFmtId="0" fontId="54" fillId="0" borderId="0" xfId="105" applyFont="1" applyAlignment="1">
      <alignment vertical="top" wrapText="1"/>
    </xf>
    <xf numFmtId="0" fontId="55" fillId="0" borderId="0" xfId="105" applyFont="1"/>
    <xf numFmtId="0" fontId="55" fillId="0" borderId="0" xfId="105" applyFont="1" applyAlignment="1">
      <alignment vertical="top" wrapText="1"/>
    </xf>
    <xf numFmtId="0" fontId="57" fillId="0" borderId="0" xfId="0" applyFont="1"/>
    <xf numFmtId="0" fontId="58" fillId="0" borderId="0" xfId="0" applyFont="1"/>
    <xf numFmtId="0" fontId="22" fillId="0" borderId="105" xfId="0" applyFont="1" applyFill="1" applyBorder="1" applyAlignment="1">
      <alignment horizontal="center" vertical="center" wrapText="1"/>
    </xf>
    <xf numFmtId="49" fontId="22" fillId="0" borderId="0" xfId="0" applyNumberFormat="1" applyFont="1" applyFill="1" applyBorder="1" applyAlignment="1">
      <alignment vertical="center"/>
    </xf>
    <xf numFmtId="0" fontId="25" fillId="0" borderId="36" xfId="91" applyFont="1" applyFill="1" applyBorder="1" applyAlignment="1">
      <alignment horizontal="center" vertical="center"/>
    </xf>
    <xf numFmtId="0" fontId="25" fillId="0" borderId="19" xfId="91" applyFont="1" applyFill="1" applyBorder="1" applyAlignment="1">
      <alignment horizontal="center" vertical="center"/>
    </xf>
    <xf numFmtId="0" fontId="22" fillId="0" borderId="15" xfId="0" applyFont="1" applyBorder="1" applyAlignment="1">
      <alignment horizontal="center"/>
    </xf>
    <xf numFmtId="0" fontId="25" fillId="0" borderId="0" xfId="91" applyFont="1" applyFill="1" applyBorder="1" applyAlignment="1">
      <alignment horizontal="left" vertical="center"/>
    </xf>
    <xf numFmtId="49" fontId="25" fillId="0" borderId="0" xfId="91" applyNumberFormat="1" applyFont="1" applyFill="1" applyBorder="1" applyAlignment="1">
      <alignment vertical="center"/>
    </xf>
    <xf numFmtId="0" fontId="22" fillId="0" borderId="0" xfId="0" applyFont="1" applyBorder="1" applyAlignment="1">
      <alignment horizontal="center"/>
    </xf>
    <xf numFmtId="0" fontId="22" fillId="0" borderId="106" xfId="0" applyFont="1" applyBorder="1" applyAlignment="1">
      <alignment horizontal="center"/>
    </xf>
    <xf numFmtId="0" fontId="59" fillId="57" borderId="0" xfId="0" applyFont="1" applyFill="1"/>
    <xf numFmtId="0" fontId="60" fillId="0" borderId="0" xfId="0" applyFont="1"/>
    <xf numFmtId="0" fontId="22" fillId="0" borderId="47" xfId="0" applyFont="1" applyFill="1" applyBorder="1" applyAlignment="1">
      <alignment horizontal="left" vertical="center"/>
    </xf>
    <xf numFmtId="0" fontId="51" fillId="57" borderId="0" xfId="0" applyFont="1" applyFill="1"/>
    <xf numFmtId="0" fontId="62" fillId="0" borderId="0" xfId="0" applyFont="1"/>
    <xf numFmtId="0" fontId="63" fillId="0" borderId="0" xfId="0" applyFont="1" applyAlignment="1">
      <alignment horizontal="justify"/>
    </xf>
    <xf numFmtId="49" fontId="0" fillId="0" borderId="24" xfId="0" applyNumberFormat="1" applyFont="1" applyFill="1" applyBorder="1" applyAlignment="1">
      <alignment horizontal="center" vertical="center"/>
    </xf>
    <xf numFmtId="0" fontId="0" fillId="58" borderId="53" xfId="0" applyFont="1" applyFill="1" applyBorder="1"/>
    <xf numFmtId="0" fontId="0" fillId="58" borderId="61" xfId="0" applyFont="1" applyFill="1" applyBorder="1"/>
    <xf numFmtId="0" fontId="0" fillId="58" borderId="59" xfId="0" applyFont="1" applyFill="1" applyBorder="1"/>
    <xf numFmtId="0" fontId="0" fillId="58" borderId="62" xfId="0" applyFont="1" applyFill="1" applyBorder="1"/>
    <xf numFmtId="0" fontId="0" fillId="58" borderId="58" xfId="0" applyFont="1" applyFill="1" applyBorder="1"/>
    <xf numFmtId="0" fontId="0" fillId="58" borderId="53" xfId="0" applyFont="1" applyFill="1" applyBorder="1" applyAlignment="1">
      <alignment horizontal="center"/>
    </xf>
    <xf numFmtId="0" fontId="0" fillId="58" borderId="60" xfId="0" applyFont="1" applyFill="1" applyBorder="1"/>
    <xf numFmtId="0" fontId="0" fillId="58" borderId="61" xfId="0" applyFont="1" applyFill="1" applyBorder="1" applyAlignment="1">
      <alignment horizontal="center"/>
    </xf>
    <xf numFmtId="0" fontId="22" fillId="0" borderId="42" xfId="0" applyFont="1" applyFill="1" applyBorder="1" applyAlignment="1">
      <alignment horizontal="center"/>
    </xf>
    <xf numFmtId="49" fontId="0" fillId="58" borderId="6" xfId="0" applyNumberFormat="1" applyFont="1" applyFill="1" applyBorder="1" applyAlignment="1">
      <alignment horizontal="center" vertical="center"/>
    </xf>
    <xf numFmtId="9" fontId="35" fillId="59" borderId="53" xfId="92" applyFont="1" applyFill="1" applyBorder="1" applyAlignment="1">
      <alignment horizontal="center" vertical="center" wrapText="1"/>
    </xf>
    <xf numFmtId="0" fontId="44" fillId="58" borderId="34" xfId="0" applyFont="1" applyFill="1" applyBorder="1"/>
    <xf numFmtId="0" fontId="0" fillId="58" borderId="34" xfId="0" applyFont="1" applyFill="1" applyBorder="1"/>
    <xf numFmtId="0" fontId="0" fillId="0" borderId="0" xfId="0" applyFont="1" applyFill="1" applyAlignment="1">
      <alignment horizontal="center" vertical="center" wrapText="1"/>
    </xf>
    <xf numFmtId="0" fontId="0" fillId="0" borderId="34" xfId="0" applyFont="1" applyFill="1" applyBorder="1" applyAlignment="1">
      <alignment horizontal="center" vertical="center"/>
    </xf>
    <xf numFmtId="0" fontId="0" fillId="58" borderId="6" xfId="0" applyFont="1" applyFill="1" applyBorder="1" applyAlignment="1">
      <alignment horizontal="center" vertical="center"/>
    </xf>
    <xf numFmtId="0" fontId="30" fillId="0" borderId="6" xfId="0" applyFont="1" applyFill="1" applyBorder="1" applyAlignment="1">
      <alignment horizontal="left" vertical="center"/>
    </xf>
    <xf numFmtId="0" fontId="0" fillId="0" borderId="0" xfId="0" applyFont="1" applyFill="1" applyAlignment="1">
      <alignment horizontal="center"/>
    </xf>
    <xf numFmtId="49" fontId="32" fillId="58" borderId="34" xfId="54" applyNumberFormat="1" applyFont="1" applyFill="1" applyBorder="1" applyAlignment="1">
      <alignment horizontal="center" vertical="center" wrapText="1"/>
    </xf>
    <xf numFmtId="0" fontId="0" fillId="58" borderId="34" xfId="0" applyFont="1" applyFill="1" applyBorder="1" applyAlignment="1">
      <alignment horizontal="center"/>
    </xf>
    <xf numFmtId="0" fontId="0" fillId="0" borderId="0" xfId="0" applyFont="1" applyBorder="1" applyAlignment="1">
      <alignment horizontal="center" vertical="center"/>
    </xf>
    <xf numFmtId="9" fontId="0" fillId="59" borderId="6" xfId="0" applyNumberFormat="1" applyFont="1" applyFill="1" applyBorder="1" applyAlignment="1">
      <alignment horizontal="center" vertical="center"/>
    </xf>
    <xf numFmtId="9" fontId="0" fillId="59" borderId="6" xfId="0" applyNumberFormat="1" applyFont="1" applyFill="1" applyBorder="1" applyAlignment="1">
      <alignment horizontal="center" vertical="center" wrapText="1"/>
    </xf>
    <xf numFmtId="49" fontId="25" fillId="58" borderId="79" xfId="0" applyNumberFormat="1" applyFont="1" applyFill="1" applyBorder="1" applyAlignment="1">
      <alignment horizontal="center" vertical="center"/>
    </xf>
    <xf numFmtId="49" fontId="0" fillId="58" borderId="6" xfId="0" applyNumberFormat="1" applyFont="1" applyFill="1" applyBorder="1" applyAlignment="1">
      <alignment horizontal="center" vertical="center" wrapText="1"/>
    </xf>
    <xf numFmtId="49" fontId="0" fillId="58" borderId="6" xfId="0" applyNumberFormat="1" applyFont="1" applyFill="1" applyBorder="1" applyAlignment="1">
      <alignment vertical="center"/>
    </xf>
    <xf numFmtId="49" fontId="0" fillId="0" borderId="25" xfId="0" applyNumberFormat="1" applyFont="1" applyFill="1" applyBorder="1" applyAlignment="1">
      <alignment horizontal="center" vertical="center" wrapText="1"/>
    </xf>
    <xf numFmtId="49" fontId="0" fillId="58" borderId="35" xfId="0" applyNumberFormat="1" applyFont="1" applyFill="1" applyBorder="1" applyAlignment="1">
      <alignment horizontal="center" vertical="center" wrapText="1"/>
    </xf>
    <xf numFmtId="9" fontId="0" fillId="59" borderId="22" xfId="0" applyNumberFormat="1" applyFont="1" applyFill="1" applyBorder="1" applyAlignment="1">
      <alignment horizontal="center" vertical="center" wrapText="1"/>
    </xf>
    <xf numFmtId="49" fontId="0" fillId="0" borderId="0" xfId="0" applyNumberFormat="1" applyFont="1" applyFill="1" applyBorder="1" applyAlignment="1">
      <alignment horizontal="center" vertical="center" wrapText="1"/>
    </xf>
    <xf numFmtId="0" fontId="22" fillId="0" borderId="43" xfId="0" applyFont="1" applyFill="1" applyBorder="1" applyAlignment="1">
      <alignment horizontal="center" vertical="center" wrapText="1"/>
    </xf>
    <xf numFmtId="49" fontId="0" fillId="0" borderId="25" xfId="102" applyNumberFormat="1" applyFont="1" applyFill="1" applyBorder="1" applyAlignment="1">
      <alignment vertical="center"/>
    </xf>
    <xf numFmtId="49" fontId="0" fillId="27" borderId="6" xfId="102" applyNumberFormat="1" applyFont="1" applyFill="1" applyBorder="1" applyAlignment="1">
      <alignment vertical="center" wrapText="1"/>
    </xf>
    <xf numFmtId="49" fontId="0" fillId="27" borderId="98" xfId="102" applyNumberFormat="1" applyFont="1" applyFill="1" applyBorder="1" applyAlignment="1">
      <alignment vertical="center" wrapText="1"/>
    </xf>
    <xf numFmtId="49" fontId="0" fillId="0" borderId="24" xfId="91" applyNumberFormat="1" applyFont="1" applyFill="1" applyBorder="1" applyAlignment="1">
      <alignment horizontal="center" vertical="center" wrapText="1"/>
    </xf>
    <xf numFmtId="0" fontId="0" fillId="59" borderId="6" xfId="0" applyNumberFormat="1" applyFont="1" applyFill="1" applyBorder="1" applyAlignment="1">
      <alignment horizontal="center" vertical="center" wrapText="1"/>
    </xf>
    <xf numFmtId="0" fontId="0" fillId="59" borderId="23" xfId="0" applyNumberFormat="1" applyFont="1" applyFill="1" applyBorder="1" applyAlignment="1">
      <alignment horizontal="center" vertical="center" wrapText="1"/>
    </xf>
    <xf numFmtId="0" fontId="0" fillId="59" borderId="53" xfId="0" applyNumberFormat="1" applyFont="1" applyFill="1" applyBorder="1" applyAlignment="1">
      <alignment horizontal="center" vertical="center" wrapText="1"/>
    </xf>
    <xf numFmtId="49" fontId="0" fillId="0" borderId="6" xfId="102" applyNumberFormat="1" applyFont="1" applyFill="1" applyBorder="1" applyAlignment="1">
      <alignment horizontal="left" vertical="center"/>
    </xf>
    <xf numFmtId="49" fontId="0" fillId="27" borderId="6" xfId="102" applyNumberFormat="1" applyFont="1" applyFill="1" applyBorder="1" applyAlignment="1">
      <alignment horizontal="center" vertical="center" wrapText="1"/>
    </xf>
    <xf numFmtId="49" fontId="0" fillId="27" borderId="95" xfId="102" applyNumberFormat="1" applyFont="1" applyFill="1" applyBorder="1" applyAlignment="1">
      <alignment horizontal="center" vertical="center" wrapText="1"/>
    </xf>
    <xf numFmtId="0" fontId="0" fillId="0" borderId="37" xfId="0" applyFont="1" applyFill="1" applyBorder="1" applyAlignment="1">
      <alignment horizontal="center" vertical="center" wrapText="1"/>
    </xf>
    <xf numFmtId="0" fontId="0" fillId="0" borderId="22" xfId="0" applyFont="1" applyBorder="1" applyAlignment="1">
      <alignment horizontal="center"/>
    </xf>
    <xf numFmtId="0" fontId="0" fillId="0" borderId="6" xfId="0" applyFont="1" applyFill="1" applyBorder="1" applyAlignment="1">
      <alignment vertical="center"/>
    </xf>
    <xf numFmtId="0" fontId="0" fillId="0" borderId="6" xfId="0" applyFont="1" applyFill="1" applyBorder="1" applyAlignment="1">
      <alignment horizontal="center" vertical="center" wrapText="1"/>
    </xf>
    <xf numFmtId="0" fontId="0" fillId="0" borderId="6" xfId="0" applyFont="1" applyFill="1" applyBorder="1" applyAlignment="1">
      <alignment horizontal="center" vertical="center"/>
    </xf>
    <xf numFmtId="0" fontId="22" fillId="0" borderId="109" xfId="0" applyFont="1" applyFill="1" applyBorder="1" applyAlignment="1">
      <alignment horizontal="center" vertical="center" wrapText="1"/>
    </xf>
    <xf numFmtId="0" fontId="22" fillId="0" borderId="107" xfId="0" applyFont="1" applyFill="1" applyBorder="1" applyAlignment="1">
      <alignment horizontal="center" vertical="center" wrapText="1"/>
    </xf>
    <xf numFmtId="0" fontId="24" fillId="0" borderId="0" xfId="0" applyFont="1" applyFill="1" applyBorder="1" applyAlignment="1">
      <alignment horizontal="center" vertical="center"/>
    </xf>
    <xf numFmtId="0" fontId="0" fillId="0" borderId="58" xfId="0" applyFont="1" applyFill="1" applyBorder="1" applyAlignment="1">
      <alignment horizontal="center"/>
    </xf>
    <xf numFmtId="0" fontId="0" fillId="0" borderId="53" xfId="0" applyFont="1" applyFill="1" applyBorder="1" applyAlignment="1">
      <alignment wrapText="1"/>
    </xf>
    <xf numFmtId="0" fontId="24" fillId="0" borderId="14" xfId="0" applyFont="1" applyFill="1" applyBorder="1" applyAlignment="1">
      <alignment horizontal="center" vertical="center"/>
    </xf>
    <xf numFmtId="0" fontId="27" fillId="0" borderId="0" xfId="0" applyFont="1" applyFill="1" applyBorder="1" applyAlignment="1">
      <alignment horizontal="center" wrapText="1"/>
    </xf>
    <xf numFmtId="0" fontId="66" fillId="0" borderId="0" xfId="0" applyFont="1"/>
    <xf numFmtId="0" fontId="22" fillId="0" borderId="7" xfId="0" applyFont="1" applyFill="1" applyBorder="1" applyAlignment="1">
      <alignment horizontal="center" vertical="center" wrapText="1"/>
    </xf>
    <xf numFmtId="49" fontId="25" fillId="0" borderId="87" xfId="91" applyNumberFormat="1" applyFont="1" applyFill="1" applyBorder="1" applyAlignment="1">
      <alignment horizontal="center" vertical="center"/>
    </xf>
    <xf numFmtId="49" fontId="25" fillId="58" borderId="51" xfId="91" applyNumberFormat="1" applyFont="1" applyFill="1" applyBorder="1" applyAlignment="1">
      <alignment horizontal="center" vertical="center"/>
    </xf>
    <xf numFmtId="0" fontId="0" fillId="0" borderId="87" xfId="0" applyFont="1" applyFill="1" applyBorder="1" applyAlignment="1">
      <alignment horizontal="center"/>
    </xf>
    <xf numFmtId="49" fontId="22" fillId="0" borderId="72" xfId="102" applyNumberFormat="1" applyFont="1" applyFill="1" applyBorder="1" applyAlignment="1">
      <alignment horizontal="center" vertical="center" wrapText="1"/>
    </xf>
    <xf numFmtId="0" fontId="0" fillId="58" borderId="6" xfId="0" applyFont="1" applyFill="1" applyBorder="1" applyAlignment="1">
      <alignment vertical="center"/>
    </xf>
    <xf numFmtId="0" fontId="0" fillId="58" borderId="58" xfId="0" applyFont="1" applyFill="1" applyBorder="1" applyAlignment="1">
      <alignment horizontal="center" vertical="center"/>
    </xf>
    <xf numFmtId="0" fontId="0" fillId="58" borderId="53" xfId="0" applyFont="1" applyFill="1" applyBorder="1" applyAlignment="1">
      <alignment vertical="center"/>
    </xf>
    <xf numFmtId="0" fontId="0" fillId="0" borderId="53" xfId="91" applyNumberFormat="1" applyFont="1" applyFill="1" applyBorder="1" applyAlignment="1">
      <alignment horizontal="center" vertical="center"/>
    </xf>
    <xf numFmtId="0" fontId="0" fillId="58" borderId="60" xfId="0" applyFont="1" applyFill="1" applyBorder="1" applyAlignment="1">
      <alignment horizontal="center" vertical="center"/>
    </xf>
    <xf numFmtId="0" fontId="0" fillId="58" borderId="57" xfId="0" applyFont="1" applyFill="1" applyBorder="1" applyAlignment="1">
      <alignment vertical="center" wrapText="1"/>
    </xf>
    <xf numFmtId="0" fontId="0" fillId="58" borderId="53" xfId="0" applyFont="1" applyFill="1" applyBorder="1" applyAlignment="1">
      <alignment vertical="center" wrapText="1"/>
    </xf>
    <xf numFmtId="0" fontId="0" fillId="58" borderId="53" xfId="0" applyFont="1" applyFill="1" applyBorder="1" applyAlignment="1">
      <alignment horizontal="center" vertical="center" wrapText="1"/>
    </xf>
    <xf numFmtId="0" fontId="0" fillId="58" borderId="59" xfId="0" applyFont="1" applyFill="1" applyBorder="1" applyAlignment="1">
      <alignment vertical="center" wrapText="1"/>
    </xf>
    <xf numFmtId="0" fontId="0" fillId="58" borderId="61" xfId="0" applyFont="1" applyFill="1" applyBorder="1" applyAlignment="1">
      <alignment vertical="center" wrapText="1"/>
    </xf>
    <xf numFmtId="0" fontId="0" fillId="58" borderId="61" xfId="0" applyFont="1" applyFill="1" applyBorder="1" applyAlignment="1">
      <alignment horizontal="center" vertical="center" wrapText="1"/>
    </xf>
    <xf numFmtId="0" fontId="0" fillId="58" borderId="62" xfId="0" applyFont="1" applyFill="1" applyBorder="1" applyAlignment="1">
      <alignment vertical="center" wrapText="1"/>
    </xf>
    <xf numFmtId="0" fontId="0" fillId="0" borderId="58" xfId="0" applyFont="1" applyFill="1" applyBorder="1" applyAlignment="1">
      <alignment horizontal="center" vertical="center"/>
    </xf>
    <xf numFmtId="49" fontId="0" fillId="58" borderId="53" xfId="91" applyNumberFormat="1" applyFont="1" applyFill="1" applyBorder="1" applyAlignment="1">
      <alignment vertical="center"/>
    </xf>
    <xf numFmtId="49" fontId="0" fillId="58" borderId="23" xfId="0" applyNumberFormat="1" applyFont="1" applyFill="1" applyBorder="1" applyAlignment="1">
      <alignment vertical="center"/>
    </xf>
    <xf numFmtId="49" fontId="0" fillId="58" borderId="53" xfId="0" applyNumberFormat="1" applyFont="1" applyFill="1" applyBorder="1" applyAlignment="1">
      <alignment vertical="center"/>
    </xf>
    <xf numFmtId="0" fontId="0" fillId="0" borderId="6" xfId="0" applyFont="1" applyFill="1" applyBorder="1" applyAlignment="1">
      <alignment horizontal="left" vertical="center"/>
    </xf>
    <xf numFmtId="49" fontId="22" fillId="0" borderId="109" xfId="93" applyNumberFormat="1" applyFont="1" applyFill="1" applyBorder="1" applyAlignment="1">
      <alignment horizontal="center" vertical="center" wrapText="1"/>
    </xf>
    <xf numFmtId="49" fontId="22" fillId="0" borderId="114" xfId="93" applyNumberFormat="1" applyFont="1" applyFill="1" applyBorder="1" applyAlignment="1">
      <alignment horizontal="center" vertical="center" wrapText="1"/>
    </xf>
    <xf numFmtId="0" fontId="0" fillId="0" borderId="53" xfId="0" applyFont="1" applyFill="1" applyBorder="1" applyAlignment="1">
      <alignment vertical="center" wrapText="1"/>
    </xf>
    <xf numFmtId="0" fontId="0" fillId="0" borderId="34" xfId="0" applyFont="1" applyFill="1" applyBorder="1" applyAlignment="1">
      <alignment vertical="center"/>
    </xf>
    <xf numFmtId="0" fontId="0" fillId="0" borderId="24" xfId="0" applyFont="1" applyFill="1" applyBorder="1" applyAlignment="1">
      <alignment horizontal="right" vertical="center"/>
    </xf>
    <xf numFmtId="0" fontId="56" fillId="0" borderId="14" xfId="0" applyFont="1" applyFill="1" applyBorder="1" applyAlignment="1">
      <alignment vertical="center"/>
    </xf>
    <xf numFmtId="0" fontId="0" fillId="58" borderId="34" xfId="0" applyFont="1" applyFill="1" applyBorder="1" applyAlignment="1">
      <alignment vertical="center"/>
    </xf>
    <xf numFmtId="0" fontId="0" fillId="0" borderId="0" xfId="0" applyFont="1" applyAlignment="1">
      <alignment vertical="center"/>
    </xf>
    <xf numFmtId="0" fontId="0" fillId="59" borderId="34" xfId="0" applyFont="1" applyFill="1" applyBorder="1" applyAlignment="1">
      <alignment horizontal="center" vertical="center"/>
    </xf>
    <xf numFmtId="0" fontId="0" fillId="0" borderId="6" xfId="0" applyFont="1" applyBorder="1" applyAlignment="1">
      <alignment vertical="center"/>
    </xf>
    <xf numFmtId="0" fontId="0" fillId="0" borderId="24" xfId="0" applyFont="1" applyBorder="1" applyAlignment="1">
      <alignment vertical="center"/>
    </xf>
    <xf numFmtId="0" fontId="24" fillId="0" borderId="0" xfId="0" applyFont="1" applyBorder="1" applyAlignment="1">
      <alignment horizontal="left" vertical="center"/>
    </xf>
    <xf numFmtId="0" fontId="22" fillId="0" borderId="117" xfId="0" applyFont="1" applyBorder="1" applyAlignment="1">
      <alignment horizontal="center" vertical="center"/>
    </xf>
    <xf numFmtId="0" fontId="22" fillId="0" borderId="118" xfId="0" applyFont="1" applyBorder="1" applyAlignment="1">
      <alignment horizontal="center" vertical="center" wrapText="1"/>
    </xf>
    <xf numFmtId="0" fontId="22" fillId="0" borderId="118" xfId="0" applyFont="1" applyBorder="1" applyAlignment="1">
      <alignment horizontal="left" vertical="center"/>
    </xf>
    <xf numFmtId="0" fontId="22" fillId="0" borderId="118" xfId="0" applyFont="1" applyFill="1" applyBorder="1" applyAlignment="1">
      <alignment horizontal="center" vertical="center"/>
    </xf>
    <xf numFmtId="0" fontId="22" fillId="0" borderId="118" xfId="0" applyFont="1" applyBorder="1" applyAlignment="1">
      <alignment horizontal="center" vertical="center"/>
    </xf>
    <xf numFmtId="0" fontId="22" fillId="0" borderId="118" xfId="0" applyFont="1" applyFill="1" applyBorder="1" applyAlignment="1">
      <alignment horizontal="center" vertical="center" wrapText="1"/>
    </xf>
    <xf numFmtId="0" fontId="22" fillId="0" borderId="119" xfId="0" applyFont="1" applyFill="1" applyBorder="1" applyAlignment="1">
      <alignment horizontal="center" vertical="center" wrapText="1"/>
    </xf>
    <xf numFmtId="0" fontId="55" fillId="0" borderId="0" xfId="105" applyFont="1" applyAlignment="1"/>
    <xf numFmtId="0" fontId="58" fillId="0" borderId="0" xfId="0" applyFont="1" applyAlignment="1"/>
    <xf numFmtId="0" fontId="57" fillId="0" borderId="0" xfId="0" applyFont="1" applyAlignment="1"/>
    <xf numFmtId="0" fontId="22" fillId="0" borderId="0" xfId="0" applyFont="1" applyAlignment="1"/>
    <xf numFmtId="0" fontId="0" fillId="0" borderId="0" xfId="0" applyAlignment="1"/>
    <xf numFmtId="0" fontId="59" fillId="57" borderId="0" xfId="0" applyFont="1" applyFill="1" applyAlignment="1"/>
    <xf numFmtId="0" fontId="55" fillId="0" borderId="0" xfId="105" applyFont="1" applyAlignment="1">
      <alignment vertical="center"/>
    </xf>
    <xf numFmtId="0" fontId="58" fillId="0" borderId="0" xfId="0" applyFont="1" applyAlignment="1">
      <alignment vertical="center"/>
    </xf>
    <xf numFmtId="0" fontId="57" fillId="0" borderId="0" xfId="0" applyFont="1" applyAlignment="1">
      <alignment vertical="center"/>
    </xf>
    <xf numFmtId="0" fontId="22" fillId="0" borderId="0" xfId="0" applyFont="1" applyAlignment="1">
      <alignment vertical="center"/>
    </xf>
    <xf numFmtId="0" fontId="0" fillId="0" borderId="0" xfId="0" applyAlignment="1">
      <alignment vertical="center"/>
    </xf>
    <xf numFmtId="0" fontId="0" fillId="0" borderId="12" xfId="0" applyFill="1" applyBorder="1" applyAlignment="1">
      <alignment horizontal="center" vertical="center"/>
    </xf>
    <xf numFmtId="0" fontId="61" fillId="58" borderId="6" xfId="0" applyFont="1" applyFill="1" applyBorder="1" applyAlignment="1">
      <alignment horizontal="center" vertical="center"/>
    </xf>
    <xf numFmtId="49" fontId="65" fillId="0" borderId="0" xfId="0" applyNumberFormat="1" applyFont="1" applyFill="1" applyBorder="1" applyAlignment="1">
      <alignment vertical="center"/>
    </xf>
    <xf numFmtId="49" fontId="67" fillId="0" borderId="0" xfId="0" applyNumberFormat="1" applyFont="1" applyFill="1" applyBorder="1" applyAlignment="1">
      <alignment horizontal="right" vertical="center" wrapText="1"/>
    </xf>
    <xf numFmtId="49" fontId="67" fillId="58" borderId="120" xfId="0" applyNumberFormat="1" applyFont="1" applyFill="1" applyBorder="1" applyAlignment="1">
      <alignment horizontal="center" vertical="center" wrapText="1"/>
    </xf>
    <xf numFmtId="49" fontId="67" fillId="58" borderId="120" xfId="0" applyNumberFormat="1" applyFont="1" applyFill="1" applyBorder="1" applyAlignment="1">
      <alignment horizontal="center" vertical="center"/>
    </xf>
    <xf numFmtId="0" fontId="22" fillId="0" borderId="122" xfId="0" applyFont="1" applyFill="1" applyBorder="1" applyAlignment="1">
      <alignment horizontal="center" vertical="center" wrapText="1"/>
    </xf>
    <xf numFmtId="0" fontId="22" fillId="0" borderId="121" xfId="0" applyFont="1" applyFill="1" applyBorder="1" applyAlignment="1">
      <alignment horizontal="center" vertical="center" wrapText="1"/>
    </xf>
    <xf numFmtId="0" fontId="30" fillId="0" borderId="53" xfId="0" applyFont="1" applyFill="1" applyBorder="1" applyAlignment="1">
      <alignment wrapText="1"/>
    </xf>
    <xf numFmtId="0" fontId="3" fillId="28" borderId="34" xfId="0" applyFont="1" applyFill="1" applyBorder="1" applyAlignment="1">
      <alignment vertical="center"/>
    </xf>
    <xf numFmtId="0" fontId="3" fillId="0" borderId="6" xfId="0" applyFont="1" applyBorder="1" applyAlignment="1">
      <alignment vertical="center"/>
    </xf>
    <xf numFmtId="0" fontId="22" fillId="0" borderId="72" xfId="0" applyFont="1" applyFill="1" applyBorder="1" applyAlignment="1">
      <alignment horizontal="center" vertical="center"/>
    </xf>
    <xf numFmtId="0" fontId="0" fillId="0" borderId="0" xfId="105" applyFont="1" applyAlignment="1">
      <alignment vertical="top" wrapText="1"/>
    </xf>
    <xf numFmtId="0" fontId="0" fillId="0" borderId="0" xfId="105" applyFont="1"/>
    <xf numFmtId="0" fontId="30" fillId="0" borderId="0" xfId="0" applyFont="1"/>
    <xf numFmtId="0" fontId="0" fillId="58" borderId="37" xfId="0" applyFont="1" applyFill="1" applyBorder="1" applyAlignment="1">
      <alignment vertical="center"/>
    </xf>
    <xf numFmtId="0" fontId="0" fillId="0" borderId="29" xfId="0" applyBorder="1" applyAlignment="1">
      <alignment horizontal="center" vertical="center"/>
    </xf>
    <xf numFmtId="0" fontId="22" fillId="0" borderId="30" xfId="0" applyFont="1" applyBorder="1" applyAlignment="1">
      <alignment horizontal="center" vertical="center"/>
    </xf>
    <xf numFmtId="0" fontId="22" fillId="0" borderId="6"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0" fillId="0" borderId="0" xfId="0" applyFill="1" applyAlignment="1"/>
    <xf numFmtId="0" fontId="33" fillId="0" borderId="0" xfId="0" applyFont="1" applyAlignment="1"/>
    <xf numFmtId="0" fontId="27" fillId="0" borderId="0" xfId="0" applyFont="1" applyAlignment="1"/>
    <xf numFmtId="0" fontId="3" fillId="0" borderId="0" xfId="0" applyFont="1" applyAlignment="1"/>
    <xf numFmtId="0" fontId="51" fillId="57" borderId="0" xfId="0" applyFont="1" applyFill="1" applyAlignment="1"/>
    <xf numFmtId="0" fontId="62" fillId="0" borderId="0" xfId="0" applyFont="1" applyAlignment="1"/>
    <xf numFmtId="0" fontId="0" fillId="0" borderId="6" xfId="0" applyFont="1" applyFill="1" applyBorder="1" applyAlignment="1">
      <alignment horizontal="left" vertical="center" wrapText="1"/>
    </xf>
    <xf numFmtId="0" fontId="30" fillId="0" borderId="0" xfId="0" applyFont="1" applyFill="1"/>
    <xf numFmtId="0" fontId="0" fillId="27" borderId="6" xfId="0" applyFont="1" applyFill="1" applyBorder="1" applyAlignment="1">
      <alignment vertical="center"/>
    </xf>
    <xf numFmtId="0" fontId="0" fillId="27" borderId="23" xfId="0" applyFont="1" applyFill="1" applyBorder="1" applyAlignment="1">
      <alignment vertical="center"/>
    </xf>
    <xf numFmtId="0" fontId="0" fillId="58" borderId="38" xfId="0" applyFont="1" applyFill="1" applyBorder="1" applyAlignment="1">
      <alignment vertical="center"/>
    </xf>
    <xf numFmtId="0" fontId="0" fillId="58" borderId="43" xfId="0" applyFont="1" applyFill="1" applyBorder="1" applyAlignment="1">
      <alignment vertical="center"/>
    </xf>
    <xf numFmtId="0" fontId="0" fillId="27" borderId="53" xfId="0" applyFont="1" applyFill="1" applyBorder="1" applyAlignment="1">
      <alignment vertical="center"/>
    </xf>
    <xf numFmtId="9" fontId="0" fillId="59" borderId="53" xfId="0" applyNumberFormat="1" applyFont="1" applyFill="1" applyBorder="1" applyAlignment="1">
      <alignment vertical="center"/>
    </xf>
    <xf numFmtId="0" fontId="0" fillId="58" borderId="53" xfId="0" applyFill="1" applyBorder="1" applyAlignment="1">
      <alignment vertical="center"/>
    </xf>
    <xf numFmtId="0" fontId="0" fillId="58" borderId="96" xfId="0" applyFont="1" applyFill="1" applyBorder="1" applyAlignment="1">
      <alignment vertical="center"/>
    </xf>
    <xf numFmtId="0" fontId="0" fillId="58" borderId="99" xfId="0" applyFont="1" applyFill="1" applyBorder="1" applyAlignment="1">
      <alignment vertical="center"/>
    </xf>
    <xf numFmtId="0" fontId="0" fillId="0" borderId="123" xfId="0" applyFont="1" applyFill="1" applyBorder="1" applyAlignment="1">
      <alignment horizontal="center" vertical="center"/>
    </xf>
    <xf numFmtId="9" fontId="0" fillId="60" borderId="24" xfId="0" applyNumberFormat="1" applyFont="1" applyFill="1" applyBorder="1" applyAlignment="1">
      <alignment vertical="center"/>
    </xf>
    <xf numFmtId="9" fontId="0" fillId="60" borderId="33" xfId="0" applyNumberFormat="1" applyFont="1" applyFill="1" applyBorder="1" applyAlignment="1">
      <alignment vertical="center"/>
    </xf>
    <xf numFmtId="9" fontId="0" fillId="60" borderId="100" xfId="0" applyNumberFormat="1" applyFont="1" applyFill="1" applyBorder="1" applyAlignment="1">
      <alignment vertical="center"/>
    </xf>
    <xf numFmtId="0" fontId="0" fillId="58" borderId="101" xfId="0" applyFont="1" applyFill="1" applyBorder="1" applyAlignment="1">
      <alignment vertical="center"/>
    </xf>
    <xf numFmtId="49" fontId="0" fillId="0" borderId="53" xfId="91" applyNumberFormat="1" applyFont="1" applyFill="1" applyBorder="1" applyAlignment="1">
      <alignment vertical="center" wrapText="1"/>
    </xf>
    <xf numFmtId="49" fontId="0" fillId="0" borderId="37" xfId="0" applyNumberFormat="1" applyFont="1" applyFill="1" applyBorder="1" applyAlignment="1">
      <alignment horizontal="center" vertical="center"/>
    </xf>
    <xf numFmtId="0" fontId="68" fillId="0" borderId="0" xfId="105" applyFont="1" applyAlignment="1">
      <alignment vertical="top"/>
    </xf>
    <xf numFmtId="0" fontId="22" fillId="0" borderId="117" xfId="0" applyFont="1" applyFill="1" applyBorder="1" applyAlignment="1">
      <alignment horizontal="center" vertical="center" wrapText="1"/>
    </xf>
    <xf numFmtId="0" fontId="0" fillId="58" borderId="124" xfId="0" applyFont="1" applyFill="1" applyBorder="1" applyAlignment="1">
      <alignment horizontal="center" vertical="center"/>
    </xf>
    <xf numFmtId="0" fontId="0" fillId="58" borderId="125" xfId="0" applyFont="1" applyFill="1" applyBorder="1" applyAlignment="1">
      <alignment horizontal="center" vertical="center"/>
    </xf>
    <xf numFmtId="0" fontId="22" fillId="0" borderId="116" xfId="0" applyFont="1" applyFill="1" applyBorder="1" applyAlignment="1">
      <alignment horizontal="center" vertical="center" wrapText="1"/>
    </xf>
    <xf numFmtId="49" fontId="22" fillId="0" borderId="0" xfId="0" applyNumberFormat="1" applyFont="1" applyAlignment="1">
      <alignment vertical="center"/>
    </xf>
    <xf numFmtId="0" fontId="0" fillId="0" borderId="0" xfId="0" applyFont="1" applyFill="1" applyBorder="1" applyAlignment="1"/>
    <xf numFmtId="9" fontId="0" fillId="0" borderId="0" xfId="0" applyNumberFormat="1" applyFont="1" applyFill="1" applyBorder="1" applyAlignment="1"/>
    <xf numFmtId="0" fontId="0" fillId="0" borderId="0" xfId="0" applyFill="1" applyBorder="1" applyAlignment="1"/>
    <xf numFmtId="0" fontId="55" fillId="0" borderId="0" xfId="105" applyFont="1" applyAlignment="1">
      <alignment vertical="top"/>
    </xf>
    <xf numFmtId="0" fontId="0" fillId="0" borderId="127" xfId="0" applyFont="1" applyBorder="1" applyAlignment="1">
      <alignment horizontal="center" vertical="center"/>
    </xf>
    <xf numFmtId="49" fontId="0" fillId="0" borderId="129" xfId="0" applyNumberFormat="1" applyFont="1" applyFill="1" applyBorder="1" applyAlignment="1">
      <alignment horizontal="center" vertical="center"/>
    </xf>
    <xf numFmtId="49" fontId="0" fillId="0" borderId="0" xfId="0" applyNumberFormat="1" applyFont="1" applyAlignment="1"/>
    <xf numFmtId="0" fontId="0" fillId="0" borderId="0" xfId="0" applyFont="1" applyFill="1" applyAlignment="1"/>
    <xf numFmtId="0" fontId="0" fillId="0" borderId="37" xfId="0" applyFill="1" applyBorder="1" applyAlignment="1"/>
    <xf numFmtId="0" fontId="3" fillId="0" borderId="0" xfId="0" applyFont="1" applyFill="1" applyAlignment="1"/>
    <xf numFmtId="0" fontId="0" fillId="0" borderId="132" xfId="0" applyFont="1" applyBorder="1" applyAlignment="1">
      <alignment vertical="center"/>
    </xf>
    <xf numFmtId="0" fontId="22" fillId="0" borderId="132" xfId="0" applyFont="1" applyBorder="1" applyAlignment="1">
      <alignment vertical="center"/>
    </xf>
    <xf numFmtId="49" fontId="22" fillId="0" borderId="81" xfId="0" applyNumberFormat="1" applyFont="1" applyFill="1" applyBorder="1" applyAlignment="1">
      <alignment horizontal="center" vertical="center"/>
    </xf>
    <xf numFmtId="49" fontId="22" fillId="0" borderId="17" xfId="0" applyNumberFormat="1" applyFont="1" applyFill="1" applyBorder="1" applyAlignment="1">
      <alignment horizontal="center" vertical="center"/>
    </xf>
    <xf numFmtId="0" fontId="22" fillId="0" borderId="135" xfId="0" applyFont="1" applyFill="1" applyBorder="1" applyAlignment="1">
      <alignment horizontal="center" vertical="center" wrapText="1"/>
    </xf>
    <xf numFmtId="0" fontId="0" fillId="0" borderId="136" xfId="0" applyBorder="1" applyAlignment="1">
      <alignment horizontal="center" vertical="center"/>
    </xf>
    <xf numFmtId="0" fontId="0" fillId="0" borderId="137" xfId="0" applyBorder="1" applyAlignment="1">
      <alignment horizontal="center" vertical="center"/>
    </xf>
    <xf numFmtId="0" fontId="0" fillId="58" borderId="6" xfId="102" applyNumberFormat="1" applyFont="1" applyFill="1" applyBorder="1" applyAlignment="1">
      <alignment horizontal="center" vertical="center"/>
    </xf>
    <xf numFmtId="0" fontId="0" fillId="58" borderId="138" xfId="102" applyNumberFormat="1" applyFont="1" applyFill="1" applyBorder="1" applyAlignment="1">
      <alignment horizontal="center" vertical="center"/>
    </xf>
    <xf numFmtId="49" fontId="0" fillId="0" borderId="6" xfId="102" applyNumberFormat="1" applyFont="1" applyFill="1" applyBorder="1" applyAlignment="1">
      <alignment vertical="center"/>
    </xf>
    <xf numFmtId="49" fontId="0" fillId="0" borderId="24" xfId="91" applyNumberFormat="1" applyFont="1" applyFill="1" applyBorder="1" applyAlignment="1">
      <alignment horizontal="center" vertical="center"/>
    </xf>
    <xf numFmtId="49" fontId="0" fillId="27" borderId="6" xfId="102" applyNumberFormat="1" applyFont="1" applyFill="1" applyBorder="1" applyAlignment="1">
      <alignment vertical="center"/>
    </xf>
    <xf numFmtId="49" fontId="0" fillId="27" borderId="6" xfId="102" applyNumberFormat="1" applyFont="1" applyFill="1" applyBorder="1" applyAlignment="1">
      <alignment horizontal="center" vertical="center"/>
    </xf>
    <xf numFmtId="49" fontId="0" fillId="27" borderId="95" xfId="102" applyNumberFormat="1" applyFont="1" applyFill="1" applyBorder="1" applyAlignment="1">
      <alignment horizontal="center" vertical="center"/>
    </xf>
    <xf numFmtId="0" fontId="0" fillId="0" borderId="37" xfId="0" applyFont="1" applyFill="1" applyBorder="1" applyAlignment="1">
      <alignment horizontal="center" vertical="center"/>
    </xf>
    <xf numFmtId="0" fontId="0" fillId="0" borderId="6" xfId="0" applyFont="1" applyBorder="1" applyAlignment="1"/>
    <xf numFmtId="49" fontId="22" fillId="0" borderId="139" xfId="0" applyNumberFormat="1" applyFont="1" applyFill="1" applyBorder="1" applyAlignment="1">
      <alignment vertical="center"/>
    </xf>
    <xf numFmtId="49" fontId="46" fillId="0" borderId="0" xfId="91" applyNumberFormat="1" applyFont="1" applyFill="1" applyBorder="1" applyAlignment="1">
      <alignment vertical="center"/>
    </xf>
    <xf numFmtId="0" fontId="25" fillId="0" borderId="140" xfId="0" applyFont="1" applyFill="1" applyBorder="1" applyAlignment="1">
      <alignment horizontal="left" vertical="center"/>
    </xf>
    <xf numFmtId="0" fontId="0" fillId="58" borderId="142" xfId="0" applyFont="1" applyFill="1" applyBorder="1" applyAlignment="1">
      <alignment horizontal="center"/>
    </xf>
    <xf numFmtId="49" fontId="22" fillId="0" borderId="117" xfId="0" applyNumberFormat="1" applyFont="1" applyFill="1" applyBorder="1" applyAlignment="1">
      <alignment horizontal="center" vertical="center" wrapText="1"/>
    </xf>
    <xf numFmtId="49" fontId="22" fillId="0" borderId="143" xfId="0" applyNumberFormat="1" applyFont="1" applyFill="1" applyBorder="1" applyAlignment="1">
      <alignment horizontal="center" vertical="center" wrapText="1"/>
    </xf>
    <xf numFmtId="49" fontId="22" fillId="0" borderId="143" xfId="91" applyNumberFormat="1" applyFont="1" applyFill="1" applyBorder="1" applyAlignment="1">
      <alignment horizontal="center" vertical="center" wrapText="1"/>
    </xf>
    <xf numFmtId="0" fontId="22" fillId="0" borderId="143" xfId="0" applyFont="1" applyFill="1" applyBorder="1" applyAlignment="1">
      <alignment horizontal="center" vertical="center" wrapText="1"/>
    </xf>
    <xf numFmtId="0" fontId="22" fillId="0" borderId="144" xfId="0" applyFont="1" applyFill="1" applyBorder="1" applyAlignment="1">
      <alignment horizontal="center" vertical="center" wrapText="1"/>
    </xf>
    <xf numFmtId="0" fontId="22" fillId="0" borderId="145" xfId="0" applyFont="1" applyFill="1" applyBorder="1" applyAlignment="1">
      <alignment horizontal="center" vertical="center" wrapText="1"/>
    </xf>
    <xf numFmtId="49" fontId="22" fillId="0" borderId="146" xfId="102" applyNumberFormat="1" applyFont="1" applyFill="1" applyBorder="1" applyAlignment="1">
      <alignment horizontal="center" vertical="center" wrapText="1"/>
    </xf>
    <xf numFmtId="49" fontId="25" fillId="0" borderId="147" xfId="102" applyNumberFormat="1" applyFont="1" applyFill="1" applyBorder="1" applyAlignment="1">
      <alignment horizontal="center" vertical="center"/>
    </xf>
    <xf numFmtId="49" fontId="22" fillId="0" borderId="117" xfId="102" applyNumberFormat="1" applyFont="1" applyFill="1" applyBorder="1" applyAlignment="1">
      <alignment horizontal="center" vertical="center" wrapText="1"/>
    </xf>
    <xf numFmtId="49" fontId="22" fillId="0" borderId="143" xfId="102" applyNumberFormat="1" applyFont="1" applyFill="1" applyBorder="1" applyAlignment="1">
      <alignment horizontal="center" vertical="center" wrapText="1"/>
    </xf>
    <xf numFmtId="0" fontId="22" fillId="0" borderId="139" xfId="0" applyFont="1" applyFill="1" applyBorder="1" applyAlignment="1">
      <alignment horizontal="center" vertical="center" wrapText="1"/>
    </xf>
    <xf numFmtId="49" fontId="25" fillId="0" borderId="148" xfId="53" applyNumberFormat="1" applyFont="1" applyFill="1" applyBorder="1" applyAlignment="1">
      <alignment horizontal="center" vertical="center"/>
    </xf>
    <xf numFmtId="49" fontId="0" fillId="58" borderId="35" xfId="0" applyNumberFormat="1" applyFont="1" applyFill="1" applyBorder="1" applyAlignment="1">
      <alignment horizontal="center" vertical="center"/>
    </xf>
    <xf numFmtId="0" fontId="44" fillId="58" borderId="22" xfId="0" applyFont="1" applyFill="1" applyBorder="1" applyAlignment="1">
      <alignment horizontal="center" vertical="center"/>
    </xf>
    <xf numFmtId="0" fontId="44" fillId="58" borderId="37" xfId="0" applyFont="1" applyFill="1" applyBorder="1"/>
    <xf numFmtId="0" fontId="44" fillId="58" borderId="6" xfId="0" applyFont="1" applyFill="1" applyBorder="1" applyAlignment="1">
      <alignment horizontal="center" vertical="center"/>
    </xf>
    <xf numFmtId="0" fontId="44" fillId="58" borderId="37" xfId="0" applyFont="1" applyFill="1" applyBorder="1" applyAlignment="1"/>
    <xf numFmtId="0" fontId="44" fillId="27" borderId="24" xfId="0" applyFont="1" applyFill="1" applyBorder="1"/>
    <xf numFmtId="0" fontId="44" fillId="27" borderId="6" xfId="0" applyFont="1" applyFill="1" applyBorder="1"/>
    <xf numFmtId="0" fontId="44" fillId="27" borderId="24" xfId="0" applyFont="1" applyFill="1" applyBorder="1" applyAlignment="1"/>
    <xf numFmtId="0" fontId="44" fillId="27" borderId="6" xfId="0" applyFont="1" applyFill="1" applyBorder="1" applyAlignment="1"/>
    <xf numFmtId="0" fontId="44" fillId="0" borderId="58" xfId="0" applyFont="1" applyFill="1" applyBorder="1" applyAlignment="1">
      <alignment horizontal="center" vertical="center"/>
    </xf>
    <xf numFmtId="49" fontId="44" fillId="0" borderId="12" xfId="102" applyNumberFormat="1" applyFont="1" applyFill="1" applyBorder="1" applyAlignment="1">
      <alignment vertical="center"/>
    </xf>
    <xf numFmtId="49" fontId="44" fillId="0" borderId="22" xfId="102" applyNumberFormat="1" applyFont="1" applyFill="1" applyBorder="1" applyAlignment="1">
      <alignment horizontal="center" vertical="center"/>
    </xf>
    <xf numFmtId="49" fontId="44" fillId="0" borderId="22" xfId="102" applyNumberFormat="1" applyFont="1" applyFill="1" applyBorder="1" applyAlignment="1">
      <alignment horizontal="left" vertical="center"/>
    </xf>
    <xf numFmtId="49" fontId="44" fillId="0" borderId="35" xfId="91" applyNumberFormat="1" applyFont="1" applyFill="1" applyBorder="1" applyAlignment="1">
      <alignment horizontal="center" vertical="center" wrapText="1"/>
    </xf>
    <xf numFmtId="49" fontId="44" fillId="27" borderId="22" xfId="102" applyNumberFormat="1" applyFont="1" applyFill="1" applyBorder="1" applyAlignment="1">
      <alignment horizontal="center" vertical="center" wrapText="1"/>
    </xf>
    <xf numFmtId="49" fontId="44" fillId="0" borderId="6" xfId="102" applyNumberFormat="1" applyFont="1" applyFill="1" applyBorder="1" applyAlignment="1">
      <alignment horizontal="center" vertical="center"/>
    </xf>
    <xf numFmtId="49" fontId="44" fillId="0" borderId="6" xfId="102" applyNumberFormat="1" applyFont="1" applyFill="1" applyBorder="1" applyAlignment="1">
      <alignment horizontal="left" vertical="center"/>
    </xf>
    <xf numFmtId="49" fontId="44" fillId="0" borderId="24" xfId="91" applyNumberFormat="1" applyFont="1" applyFill="1" applyBorder="1" applyAlignment="1">
      <alignment horizontal="center" vertical="center" wrapText="1"/>
    </xf>
    <xf numFmtId="49" fontId="44" fillId="27" borderId="6" xfId="102" applyNumberFormat="1" applyFont="1" applyFill="1" applyBorder="1" applyAlignment="1">
      <alignment horizontal="center" vertical="center" wrapText="1"/>
    </xf>
    <xf numFmtId="49" fontId="44" fillId="27" borderId="95" xfId="102" applyNumberFormat="1" applyFont="1" applyFill="1" applyBorder="1" applyAlignment="1">
      <alignment horizontal="center" vertical="center" wrapText="1"/>
    </xf>
    <xf numFmtId="49" fontId="44" fillId="0" borderId="6" xfId="102" applyNumberFormat="1" applyFont="1" applyFill="1" applyBorder="1" applyAlignment="1">
      <alignment horizontal="center" vertical="center" wrapText="1"/>
    </xf>
    <xf numFmtId="0" fontId="44" fillId="0" borderId="22" xfId="102" applyNumberFormat="1" applyFont="1" applyFill="1" applyBorder="1" applyAlignment="1">
      <alignment horizontal="center" vertical="center"/>
    </xf>
    <xf numFmtId="0" fontId="44" fillId="0" borderId="6" xfId="102" applyNumberFormat="1" applyFont="1" applyFill="1" applyBorder="1" applyAlignment="1">
      <alignment horizontal="center" vertical="center"/>
    </xf>
    <xf numFmtId="49" fontId="44" fillId="0" borderId="6" xfId="0" applyNumberFormat="1" applyFont="1" applyFill="1" applyBorder="1" applyAlignment="1">
      <alignment vertical="center"/>
    </xf>
    <xf numFmtId="0" fontId="44" fillId="58" borderId="22" xfId="91" applyNumberFormat="1" applyFont="1" applyFill="1" applyBorder="1" applyAlignment="1">
      <alignment horizontal="center" vertical="center"/>
    </xf>
    <xf numFmtId="0" fontId="44" fillId="0" borderId="22" xfId="91" applyNumberFormat="1" applyFont="1" applyFill="1" applyBorder="1" applyAlignment="1">
      <alignment horizontal="center" vertical="center"/>
    </xf>
    <xf numFmtId="0" fontId="44" fillId="0" borderId="35" xfId="91" applyNumberFormat="1" applyFont="1" applyFill="1" applyBorder="1" applyAlignment="1">
      <alignment horizontal="center" vertical="center"/>
    </xf>
    <xf numFmtId="1" fontId="44" fillId="0" borderId="35" xfId="91" applyNumberFormat="1" applyFont="1" applyFill="1" applyBorder="1" applyAlignment="1">
      <alignment horizontal="center" vertical="center"/>
    </xf>
    <xf numFmtId="9" fontId="44" fillId="59" borderId="22" xfId="92" applyFont="1" applyFill="1" applyBorder="1" applyAlignment="1">
      <alignment horizontal="center" vertical="center" wrapText="1"/>
    </xf>
    <xf numFmtId="0" fontId="44" fillId="27" borderId="22" xfId="0" applyFont="1" applyFill="1" applyBorder="1" applyAlignment="1">
      <alignment vertical="center"/>
    </xf>
    <xf numFmtId="9" fontId="44" fillId="60" borderId="35" xfId="0" applyNumberFormat="1" applyFont="1" applyFill="1" applyBorder="1" applyAlignment="1">
      <alignment vertical="center"/>
    </xf>
    <xf numFmtId="0" fontId="44" fillId="58" borderId="37" xfId="0" applyFont="1" applyFill="1" applyBorder="1" applyAlignment="1">
      <alignment vertical="center"/>
    </xf>
    <xf numFmtId="0" fontId="44" fillId="58" borderId="6" xfId="91" applyNumberFormat="1" applyFont="1" applyFill="1" applyBorder="1" applyAlignment="1">
      <alignment horizontal="center" vertical="center"/>
    </xf>
    <xf numFmtId="0" fontId="44" fillId="0" borderId="6" xfId="91" applyNumberFormat="1" applyFont="1" applyFill="1" applyBorder="1" applyAlignment="1">
      <alignment horizontal="center" vertical="center"/>
    </xf>
    <xf numFmtId="0" fontId="44" fillId="0" borderId="24" xfId="91" applyNumberFormat="1" applyFont="1" applyFill="1" applyBorder="1" applyAlignment="1">
      <alignment horizontal="center" vertical="center"/>
    </xf>
    <xf numFmtId="1" fontId="44" fillId="0" borderId="24" xfId="91" applyNumberFormat="1" applyFont="1" applyFill="1" applyBorder="1" applyAlignment="1">
      <alignment horizontal="center" vertical="center"/>
    </xf>
    <xf numFmtId="9" fontId="44" fillId="59" borderId="6" xfId="92" applyFont="1" applyFill="1" applyBorder="1" applyAlignment="1">
      <alignment horizontal="center" vertical="center" wrapText="1"/>
    </xf>
    <xf numFmtId="0" fontId="44" fillId="27" borderId="6" xfId="0" applyFont="1" applyFill="1" applyBorder="1" applyAlignment="1">
      <alignment vertical="center"/>
    </xf>
    <xf numFmtId="9" fontId="44" fillId="60" borderId="24" xfId="0" applyNumberFormat="1" applyFont="1" applyFill="1" applyBorder="1" applyAlignment="1">
      <alignment vertical="center"/>
    </xf>
    <xf numFmtId="0" fontId="44" fillId="58" borderId="34" xfId="0" applyFont="1" applyFill="1" applyBorder="1" applyAlignment="1">
      <alignment vertical="center"/>
    </xf>
    <xf numFmtId="0" fontId="44" fillId="0" borderId="58" xfId="0" applyFont="1" applyFill="1" applyBorder="1" applyAlignment="1">
      <alignment horizontal="center"/>
    </xf>
    <xf numFmtId="0" fontId="44" fillId="0" borderId="37" xfId="0" applyFont="1" applyFill="1" applyBorder="1" applyAlignment="1">
      <alignment horizontal="center" vertical="center" wrapText="1"/>
    </xf>
    <xf numFmtId="0" fontId="44" fillId="0" borderId="25" xfId="0" applyFont="1" applyFill="1" applyBorder="1" applyAlignment="1">
      <alignment horizontal="center"/>
    </xf>
    <xf numFmtId="0" fontId="44" fillId="0" borderId="22" xfId="0" applyFont="1" applyBorder="1"/>
    <xf numFmtId="0" fontId="44" fillId="0" borderId="22" xfId="0" applyFont="1" applyBorder="1" applyAlignment="1">
      <alignment horizontal="center"/>
    </xf>
    <xf numFmtId="0" fontId="44" fillId="0" borderId="12" xfId="0" applyFont="1" applyFill="1" applyBorder="1" applyAlignment="1">
      <alignment horizontal="center"/>
    </xf>
    <xf numFmtId="0" fontId="44" fillId="0" borderId="37" xfId="0" applyFont="1" applyFill="1" applyBorder="1" applyAlignment="1">
      <alignment horizontal="center" vertical="center"/>
    </xf>
    <xf numFmtId="0" fontId="44" fillId="0" borderId="22" xfId="0" applyFont="1" applyBorder="1" applyAlignment="1"/>
    <xf numFmtId="0" fontId="44" fillId="0" borderId="6" xfId="0" applyFont="1" applyBorder="1"/>
    <xf numFmtId="0" fontId="44" fillId="0" borderId="6" xfId="0" applyFont="1" applyFill="1" applyBorder="1" applyAlignment="1">
      <alignment horizontal="center"/>
    </xf>
    <xf numFmtId="0" fontId="44" fillId="0" borderId="6" xfId="0" applyFont="1" applyBorder="1" applyAlignment="1"/>
    <xf numFmtId="0" fontId="44" fillId="0" borderId="34" xfId="0" applyFont="1" applyFill="1" applyBorder="1" applyAlignment="1">
      <alignment horizontal="center"/>
    </xf>
    <xf numFmtId="0" fontId="44" fillId="0" borderId="12" xfId="0" applyFont="1" applyBorder="1"/>
    <xf numFmtId="49" fontId="44" fillId="0" borderId="25" xfId="102" applyNumberFormat="1" applyFont="1" applyFill="1" applyBorder="1" applyAlignment="1">
      <alignment vertical="center"/>
    </xf>
    <xf numFmtId="0" fontId="44" fillId="58" borderId="22" xfId="102" applyNumberFormat="1" applyFont="1" applyFill="1" applyBorder="1" applyAlignment="1">
      <alignment horizontal="center" vertical="center"/>
    </xf>
    <xf numFmtId="49" fontId="44" fillId="27" borderId="22" xfId="102" applyNumberFormat="1" applyFont="1" applyFill="1" applyBorder="1" applyAlignment="1">
      <alignment vertical="center" wrapText="1"/>
    </xf>
    <xf numFmtId="0" fontId="44" fillId="58" borderId="59" xfId="0" applyFont="1" applyFill="1" applyBorder="1" applyAlignment="1">
      <alignment vertical="center"/>
    </xf>
    <xf numFmtId="0" fontId="44" fillId="58" borderId="6" xfId="102" applyNumberFormat="1" applyFont="1" applyFill="1" applyBorder="1" applyAlignment="1">
      <alignment horizontal="center" vertical="center"/>
    </xf>
    <xf numFmtId="49" fontId="44" fillId="27" borderId="6" xfId="102" applyNumberFormat="1" applyFont="1" applyFill="1" applyBorder="1" applyAlignment="1">
      <alignment vertical="center" wrapText="1"/>
    </xf>
    <xf numFmtId="49" fontId="44" fillId="0" borderId="6" xfId="102" applyNumberFormat="1" applyFont="1" applyFill="1" applyBorder="1" applyAlignment="1">
      <alignment horizontal="left" vertical="center" wrapText="1"/>
    </xf>
    <xf numFmtId="49" fontId="44" fillId="0" borderId="12" xfId="91" applyNumberFormat="1" applyFont="1" applyFill="1" applyBorder="1" applyAlignment="1">
      <alignment vertical="center" wrapText="1"/>
    </xf>
    <xf numFmtId="0" fontId="44" fillId="58" borderId="6" xfId="102" applyNumberFormat="1" applyFont="1" applyFill="1" applyBorder="1" applyAlignment="1">
      <alignment horizontal="center" vertical="center" wrapText="1"/>
    </xf>
    <xf numFmtId="0" fontId="44" fillId="58" borderId="24" xfId="91" applyNumberFormat="1" applyFont="1" applyFill="1" applyBorder="1" applyAlignment="1">
      <alignment horizontal="center" vertical="center"/>
    </xf>
    <xf numFmtId="0" fontId="44" fillId="27" borderId="6" xfId="0" applyFont="1" applyFill="1" applyBorder="1" applyAlignment="1">
      <alignment horizontal="center" vertical="center"/>
    </xf>
    <xf numFmtId="9" fontId="44" fillId="59" borderId="24" xfId="0" applyNumberFormat="1" applyFont="1" applyFill="1" applyBorder="1" applyAlignment="1">
      <alignment horizontal="center" vertical="center"/>
    </xf>
    <xf numFmtId="0" fontId="44" fillId="58" borderId="56" xfId="0" applyFont="1" applyFill="1" applyBorder="1" applyAlignment="1">
      <alignment vertical="center"/>
    </xf>
    <xf numFmtId="0" fontId="44" fillId="58" borderId="6" xfId="0" applyFont="1" applyFill="1" applyBorder="1" applyAlignment="1">
      <alignment horizontal="center" vertical="center" wrapText="1"/>
    </xf>
    <xf numFmtId="49" fontId="44" fillId="0" borderId="25" xfId="0" applyNumberFormat="1" applyFont="1" applyFill="1" applyBorder="1" applyAlignment="1">
      <alignment horizontal="center" vertical="center" wrapText="1"/>
    </xf>
    <xf numFmtId="49" fontId="44" fillId="0" borderId="22" xfId="0" applyNumberFormat="1" applyFont="1" applyFill="1" applyBorder="1" applyAlignment="1">
      <alignment horizontal="center" vertical="center" wrapText="1"/>
    </xf>
    <xf numFmtId="0" fontId="44" fillId="0" borderId="22" xfId="0" applyFont="1" applyFill="1" applyBorder="1" applyAlignment="1">
      <alignment horizontal="center" vertical="center" wrapText="1"/>
    </xf>
    <xf numFmtId="0" fontId="44" fillId="0" borderId="22" xfId="0" applyNumberFormat="1" applyFont="1" applyFill="1" applyBorder="1" applyAlignment="1">
      <alignment horizontal="center" vertical="center" wrapText="1"/>
    </xf>
    <xf numFmtId="1" fontId="44" fillId="0" borderId="22" xfId="0" applyNumberFormat="1" applyFont="1" applyFill="1" applyBorder="1" applyAlignment="1">
      <alignment horizontal="center" vertical="center" wrapText="1"/>
    </xf>
    <xf numFmtId="49" fontId="44" fillId="58" borderId="35" xfId="0" applyNumberFormat="1" applyFont="1" applyFill="1" applyBorder="1" applyAlignment="1">
      <alignment horizontal="center" vertical="center" wrapText="1"/>
    </xf>
    <xf numFmtId="9" fontId="44" fillId="59" borderId="22" xfId="0" applyNumberFormat="1" applyFont="1" applyFill="1" applyBorder="1" applyAlignment="1">
      <alignment horizontal="center" vertical="center" wrapText="1"/>
    </xf>
    <xf numFmtId="49" fontId="44" fillId="0" borderId="6" xfId="0" applyNumberFormat="1" applyFont="1" applyFill="1" applyBorder="1" applyAlignment="1">
      <alignment horizontal="center" vertical="center" wrapText="1"/>
    </xf>
    <xf numFmtId="0" fontId="44" fillId="0" borderId="6" xfId="0" applyFont="1" applyFill="1" applyBorder="1" applyAlignment="1">
      <alignment horizontal="center" vertical="center" wrapText="1"/>
    </xf>
    <xf numFmtId="1" fontId="44" fillId="0" borderId="6" xfId="0" applyNumberFormat="1" applyFont="1" applyFill="1" applyBorder="1" applyAlignment="1">
      <alignment horizontal="center" vertical="center" wrapText="1"/>
    </xf>
    <xf numFmtId="9" fontId="44" fillId="59" borderId="6" xfId="0" applyNumberFormat="1" applyFont="1" applyFill="1" applyBorder="1" applyAlignment="1">
      <alignment horizontal="center" vertical="center" wrapText="1"/>
    </xf>
    <xf numFmtId="49" fontId="0" fillId="0" borderId="25" xfId="0" applyNumberFormat="1" applyFont="1" applyFill="1" applyBorder="1" applyAlignment="1">
      <alignment horizontal="center" vertical="center"/>
    </xf>
    <xf numFmtId="1" fontId="0" fillId="0" borderId="24" xfId="0" applyNumberFormat="1" applyFont="1" applyFill="1" applyBorder="1" applyAlignment="1">
      <alignment horizontal="center" vertical="center"/>
    </xf>
    <xf numFmtId="9" fontId="0" fillId="59" borderId="22" xfId="0" applyNumberFormat="1" applyFont="1" applyFill="1" applyBorder="1" applyAlignment="1">
      <alignment horizontal="center" vertical="center"/>
    </xf>
    <xf numFmtId="1" fontId="0" fillId="0" borderId="22" xfId="0" applyNumberFormat="1" applyFont="1" applyFill="1" applyBorder="1" applyAlignment="1">
      <alignment horizontal="center" vertical="center"/>
    </xf>
    <xf numFmtId="0" fontId="44" fillId="0" borderId="130" xfId="0" applyFont="1" applyFill="1" applyBorder="1" applyAlignment="1">
      <alignment horizontal="center" vertical="center"/>
    </xf>
    <xf numFmtId="49" fontId="44" fillId="0" borderId="128" xfId="0" applyNumberFormat="1" applyFont="1" applyFill="1" applyBorder="1" applyAlignment="1">
      <alignment horizontal="center" vertical="center"/>
    </xf>
    <xf numFmtId="0" fontId="44" fillId="0" borderId="12" xfId="0" applyFont="1" applyFill="1" applyBorder="1" applyAlignment="1">
      <alignment vertical="center"/>
    </xf>
    <xf numFmtId="49" fontId="44" fillId="0" borderId="6" xfId="93" applyNumberFormat="1" applyFont="1" applyFill="1" applyBorder="1" applyAlignment="1">
      <alignment vertical="center"/>
    </xf>
    <xf numFmtId="49" fontId="44" fillId="0" borderId="131" xfId="0" applyNumberFormat="1" applyFont="1" applyFill="1" applyBorder="1" applyAlignment="1">
      <alignment horizontal="center" vertical="center"/>
    </xf>
    <xf numFmtId="0" fontId="69" fillId="0" borderId="6" xfId="0" applyFont="1" applyFill="1" applyBorder="1" applyAlignment="1">
      <alignment horizontal="left" vertical="center"/>
    </xf>
    <xf numFmtId="0" fontId="44" fillId="0" borderId="127" xfId="0" applyFont="1" applyFill="1" applyBorder="1" applyAlignment="1">
      <alignment horizontal="center" vertical="center"/>
    </xf>
    <xf numFmtId="49" fontId="44" fillId="0" borderId="12" xfId="0" applyNumberFormat="1" applyFont="1" applyFill="1" applyBorder="1" applyAlignment="1">
      <alignment horizontal="center" vertical="center"/>
    </xf>
    <xf numFmtId="0" fontId="44" fillId="0" borderId="6" xfId="0" applyFont="1" applyFill="1" applyBorder="1" applyAlignment="1">
      <alignment horizontal="center" vertical="center"/>
    </xf>
    <xf numFmtId="49" fontId="44" fillId="0" borderId="129" xfId="0" applyNumberFormat="1" applyFont="1" applyFill="1" applyBorder="1" applyAlignment="1">
      <alignment horizontal="center" vertical="center"/>
    </xf>
    <xf numFmtId="0" fontId="44" fillId="0" borderId="12" xfId="0" applyFont="1" applyFill="1" applyBorder="1" applyAlignment="1">
      <alignment horizontal="center" vertical="center"/>
    </xf>
    <xf numFmtId="49" fontId="44" fillId="0" borderId="35" xfId="0" applyNumberFormat="1" applyFont="1" applyFill="1" applyBorder="1" applyAlignment="1">
      <alignment horizontal="center" vertical="center"/>
    </xf>
    <xf numFmtId="0" fontId="44" fillId="0" borderId="34" xfId="0" applyFont="1" applyFill="1" applyBorder="1" applyAlignment="1">
      <alignment horizontal="center" vertical="center"/>
    </xf>
    <xf numFmtId="0" fontId="44" fillId="0" borderId="53" xfId="0" applyFont="1" applyFill="1" applyBorder="1" applyAlignment="1">
      <alignment vertical="center" wrapText="1"/>
    </xf>
    <xf numFmtId="49" fontId="44" fillId="58" borderId="34" xfId="54" applyNumberFormat="1" applyFont="1" applyFill="1" applyBorder="1" applyAlignment="1">
      <alignment horizontal="center" vertical="center" wrapText="1"/>
    </xf>
    <xf numFmtId="0" fontId="44" fillId="0" borderId="53" xfId="0" applyFont="1" applyFill="1" applyBorder="1" applyAlignment="1">
      <alignment vertical="center"/>
    </xf>
    <xf numFmtId="0" fontId="44" fillId="58" borderId="12" xfId="0" applyFont="1" applyFill="1" applyBorder="1" applyAlignment="1">
      <alignment horizontal="center" vertical="center"/>
    </xf>
    <xf numFmtId="0" fontId="44" fillId="59" borderId="6" xfId="0" applyFont="1" applyFill="1" applyBorder="1" applyAlignment="1">
      <alignment horizontal="center" vertical="center"/>
    </xf>
    <xf numFmtId="0" fontId="44" fillId="58" borderId="34" xfId="0" applyFont="1" applyFill="1" applyBorder="1" applyAlignment="1">
      <alignment horizontal="center" vertical="center"/>
    </xf>
    <xf numFmtId="0" fontId="44" fillId="0" borderId="0" xfId="0" applyFont="1" applyAlignment="1">
      <alignment horizontal="center" vertical="center"/>
    </xf>
    <xf numFmtId="0" fontId="44" fillId="0" borderId="6" xfId="0" applyFont="1" applyBorder="1" applyAlignment="1">
      <alignment horizontal="center" vertical="center"/>
    </xf>
    <xf numFmtId="0" fontId="44" fillId="0" borderId="6" xfId="0" applyFont="1" applyBorder="1" applyAlignment="1">
      <alignment horizontal="left" vertical="center"/>
    </xf>
    <xf numFmtId="0" fontId="44" fillId="59" borderId="23" xfId="0" applyFont="1" applyFill="1" applyBorder="1" applyAlignment="1">
      <alignment horizontal="center" vertical="center"/>
    </xf>
    <xf numFmtId="49" fontId="44" fillId="0" borderId="24" xfId="91" applyNumberFormat="1" applyFont="1" applyFill="1" applyBorder="1" applyAlignment="1">
      <alignment horizontal="center" vertical="center"/>
    </xf>
    <xf numFmtId="0" fontId="44" fillId="0" borderId="34" xfId="0" applyFont="1" applyFill="1" applyBorder="1" applyAlignment="1">
      <alignment horizontal="left" vertical="center"/>
    </xf>
    <xf numFmtId="0" fontId="44" fillId="0" borderId="34" xfId="0" applyFont="1" applyFill="1" applyBorder="1" applyAlignment="1">
      <alignment horizontal="center" vertical="center" wrapText="1"/>
    </xf>
    <xf numFmtId="0" fontId="44" fillId="0" borderId="110" xfId="0" applyFont="1" applyFill="1" applyBorder="1" applyAlignment="1">
      <alignment horizontal="center" vertical="center"/>
    </xf>
    <xf numFmtId="0" fontId="44" fillId="0" borderId="22" xfId="0" applyFont="1" applyFill="1" applyBorder="1" applyAlignment="1">
      <alignment horizontal="center" vertical="center"/>
    </xf>
    <xf numFmtId="0" fontId="44" fillId="0" borderId="37" xfId="0" applyFont="1" applyFill="1" applyBorder="1" applyAlignment="1">
      <alignment vertical="center" wrapText="1"/>
    </xf>
    <xf numFmtId="49" fontId="44" fillId="0" borderId="12" xfId="91" applyNumberFormat="1" applyFont="1" applyFill="1" applyBorder="1" applyAlignment="1">
      <alignment vertical="center"/>
    </xf>
    <xf numFmtId="0" fontId="44" fillId="58" borderId="110" xfId="0" applyFont="1" applyFill="1" applyBorder="1" applyAlignment="1">
      <alignment horizontal="center" vertical="center"/>
    </xf>
    <xf numFmtId="0" fontId="44" fillId="58" borderId="56" xfId="0" applyFont="1" applyFill="1" applyBorder="1" applyAlignment="1">
      <alignment vertical="center" wrapText="1"/>
    </xf>
    <xf numFmtId="0" fontId="44" fillId="58" borderId="58" xfId="0" applyFont="1" applyFill="1" applyBorder="1" applyAlignment="1">
      <alignment horizontal="center" vertical="center"/>
    </xf>
    <xf numFmtId="0" fontId="44" fillId="58" borderId="53" xfId="0" applyFont="1" applyFill="1" applyBorder="1" applyAlignment="1">
      <alignment vertical="center" wrapText="1"/>
    </xf>
    <xf numFmtId="0" fontId="44" fillId="58" borderId="53" xfId="0" applyFont="1" applyFill="1" applyBorder="1" applyAlignment="1">
      <alignment horizontal="center" vertical="center" wrapText="1"/>
    </xf>
    <xf numFmtId="0" fontId="44" fillId="58" borderId="57" xfId="0" applyFont="1" applyFill="1" applyBorder="1" applyAlignment="1">
      <alignment vertical="center"/>
    </xf>
    <xf numFmtId="0" fontId="44" fillId="0" borderId="55" xfId="0" applyFont="1" applyFill="1" applyBorder="1" applyAlignment="1">
      <alignment horizontal="center" vertical="center" wrapText="1"/>
    </xf>
    <xf numFmtId="0" fontId="44" fillId="0" borderId="56" xfId="0" applyFont="1" applyFill="1" applyBorder="1" applyAlignment="1">
      <alignment vertical="center" wrapText="1"/>
    </xf>
    <xf numFmtId="0" fontId="44" fillId="0" borderId="126" xfId="0" applyFont="1" applyFill="1" applyBorder="1" applyAlignment="1">
      <alignment vertical="center" wrapText="1"/>
    </xf>
    <xf numFmtId="0" fontId="44" fillId="0" borderId="56" xfId="0" applyFont="1" applyFill="1" applyBorder="1" applyAlignment="1">
      <alignment horizontal="center" vertical="center" wrapText="1"/>
    </xf>
    <xf numFmtId="49" fontId="31" fillId="0" borderId="0" xfId="197" applyNumberFormat="1" applyFont="1" applyFill="1" applyBorder="1" applyAlignment="1">
      <alignment horizontal="left" vertical="center"/>
    </xf>
    <xf numFmtId="49" fontId="31" fillId="0" borderId="0" xfId="197" applyNumberFormat="1" applyFont="1" applyFill="1" applyBorder="1" applyAlignment="1">
      <alignment horizontal="center" vertical="center"/>
    </xf>
    <xf numFmtId="0" fontId="25" fillId="0" borderId="11" xfId="197" applyFont="1" applyFill="1" applyBorder="1" applyAlignment="1">
      <alignment horizontal="center" vertical="center"/>
    </xf>
    <xf numFmtId="0" fontId="1" fillId="0" borderId="0" xfId="198"/>
    <xf numFmtId="49" fontId="31" fillId="0" borderId="14" xfId="197" applyNumberFormat="1" applyFont="1" applyFill="1" applyBorder="1" applyAlignment="1">
      <alignment horizontal="center" vertical="center"/>
    </xf>
    <xf numFmtId="0" fontId="22" fillId="0" borderId="103" xfId="197" applyFont="1" applyFill="1" applyBorder="1" applyAlignment="1">
      <alignment horizontal="center" vertical="center" wrapText="1"/>
    </xf>
    <xf numFmtId="0" fontId="22" fillId="0" borderId="84" xfId="197" applyFont="1" applyFill="1" applyBorder="1" applyAlignment="1">
      <alignment horizontal="center" vertical="center" wrapText="1"/>
    </xf>
    <xf numFmtId="0" fontId="22" fillId="0" borderId="150" xfId="197" applyFont="1" applyFill="1" applyBorder="1" applyAlignment="1">
      <alignment horizontal="center" vertical="center" wrapText="1"/>
    </xf>
    <xf numFmtId="0" fontId="22" fillId="0" borderId="30" xfId="197" applyFont="1" applyFill="1" applyBorder="1" applyAlignment="1">
      <alignment horizontal="center" vertical="center" wrapText="1"/>
    </xf>
    <xf numFmtId="0" fontId="22" fillId="0" borderId="39" xfId="197" applyFont="1" applyFill="1" applyBorder="1" applyAlignment="1">
      <alignment horizontal="center" vertical="center" wrapText="1"/>
    </xf>
    <xf numFmtId="0" fontId="22" fillId="0" borderId="151" xfId="197" applyFont="1" applyFill="1" applyBorder="1" applyAlignment="1">
      <alignment horizontal="center" vertical="center" wrapText="1"/>
    </xf>
    <xf numFmtId="0" fontId="3" fillId="0" borderId="124" xfId="197" applyFont="1" applyFill="1" applyBorder="1" applyAlignment="1">
      <alignment horizontal="center" vertical="center"/>
    </xf>
    <xf numFmtId="0" fontId="3" fillId="58" borderId="124" xfId="197" applyFont="1" applyFill="1" applyBorder="1" applyAlignment="1">
      <alignment horizontal="center" vertical="center"/>
    </xf>
    <xf numFmtId="49" fontId="3" fillId="58" borderId="124" xfId="197" applyNumberFormat="1" applyFont="1" applyFill="1" applyBorder="1" applyAlignment="1">
      <alignment horizontal="center" vertical="center"/>
    </xf>
    <xf numFmtId="0" fontId="59" fillId="0" borderId="0" xfId="0" applyFont="1" applyFill="1"/>
    <xf numFmtId="0" fontId="22" fillId="0" borderId="0" xfId="0" applyFont="1" applyFill="1"/>
    <xf numFmtId="0" fontId="44" fillId="0" borderId="22" xfId="0" applyFont="1" applyFill="1" applyBorder="1" applyAlignment="1">
      <alignment horizontal="left" vertical="center"/>
    </xf>
    <xf numFmtId="0" fontId="44" fillId="0" borderId="6" xfId="0" applyFont="1" applyFill="1" applyBorder="1" applyAlignment="1">
      <alignment horizontal="left" vertical="center"/>
    </xf>
    <xf numFmtId="0" fontId="75" fillId="0" borderId="0" xfId="105" applyFont="1" applyAlignment="1">
      <alignment vertical="top" wrapText="1"/>
    </xf>
    <xf numFmtId="0" fontId="76" fillId="0" borderId="0" xfId="105" applyFont="1"/>
    <xf numFmtId="0" fontId="76" fillId="0" borderId="0" xfId="105" applyFont="1" applyAlignment="1">
      <alignment vertical="top" wrapText="1"/>
    </xf>
    <xf numFmtId="0" fontId="77" fillId="0" borderId="0" xfId="0" applyFont="1"/>
    <xf numFmtId="49" fontId="22" fillId="0" borderId="103" xfId="91" applyNumberFormat="1" applyFont="1" applyFill="1" applyBorder="1" applyAlignment="1">
      <alignment horizontal="center" vertical="center"/>
    </xf>
    <xf numFmtId="49" fontId="22" fillId="0" borderId="103" xfId="91" applyNumberFormat="1" applyFont="1" applyFill="1" applyBorder="1" applyAlignment="1">
      <alignment vertical="center"/>
    </xf>
    <xf numFmtId="49" fontId="22" fillId="0" borderId="109" xfId="91" applyNumberFormat="1" applyFont="1" applyFill="1" applyBorder="1" applyAlignment="1">
      <alignment vertical="center"/>
    </xf>
    <xf numFmtId="49" fontId="22" fillId="0" borderId="103" xfId="93" applyNumberFormat="1" applyFont="1" applyFill="1" applyBorder="1" applyAlignment="1">
      <alignment horizontal="left" vertical="center" wrapText="1"/>
    </xf>
    <xf numFmtId="49" fontId="22" fillId="0" borderId="103" xfId="91" applyNumberFormat="1" applyFont="1" applyFill="1" applyBorder="1" applyAlignment="1">
      <alignment horizontal="center" vertical="center" wrapText="1"/>
    </xf>
    <xf numFmtId="49" fontId="23" fillId="0" borderId="112" xfId="91" applyNumberFormat="1" applyFont="1" applyFill="1" applyBorder="1" applyAlignment="1">
      <alignment vertical="center" wrapText="1"/>
    </xf>
    <xf numFmtId="49" fontId="23" fillId="0" borderId="137" xfId="91" applyNumberFormat="1" applyFont="1" applyFill="1" applyBorder="1" applyAlignment="1">
      <alignment vertical="center"/>
    </xf>
    <xf numFmtId="0" fontId="44" fillId="58" borderId="95" xfId="91" applyNumberFormat="1" applyFont="1" applyFill="1" applyBorder="1" applyAlignment="1">
      <alignment horizontal="center" vertical="center"/>
    </xf>
    <xf numFmtId="0" fontId="44" fillId="58" borderId="127" xfId="91" applyNumberFormat="1" applyFont="1" applyFill="1" applyBorder="1" applyAlignment="1">
      <alignment horizontal="center" vertical="center"/>
    </xf>
    <xf numFmtId="9" fontId="44" fillId="59" borderId="95" xfId="92" applyFont="1" applyFill="1" applyBorder="1" applyAlignment="1">
      <alignment horizontal="center" vertical="center" wrapText="1"/>
    </xf>
    <xf numFmtId="49" fontId="44" fillId="58" borderId="127" xfId="91" applyNumberFormat="1" applyFont="1" applyFill="1" applyBorder="1" applyAlignment="1">
      <alignment horizontal="center" vertical="center" wrapText="1"/>
    </xf>
    <xf numFmtId="0" fontId="44" fillId="58" borderId="95" xfId="0" applyFont="1" applyFill="1" applyBorder="1"/>
    <xf numFmtId="9" fontId="44" fillId="59" borderId="127" xfId="0" applyNumberFormat="1" applyFont="1" applyFill="1" applyBorder="1" applyAlignment="1">
      <alignment horizontal="center"/>
    </xf>
    <xf numFmtId="0" fontId="44" fillId="58" borderId="137" xfId="0" applyFont="1" applyFill="1" applyBorder="1"/>
    <xf numFmtId="0" fontId="44" fillId="58" borderId="124" xfId="0" applyFont="1" applyFill="1" applyBorder="1"/>
    <xf numFmtId="0" fontId="78" fillId="0" borderId="0" xfId="0" applyFont="1"/>
    <xf numFmtId="49" fontId="44" fillId="0" borderId="124" xfId="91" applyNumberFormat="1" applyFont="1" applyFill="1" applyBorder="1" applyAlignment="1">
      <alignment vertical="center"/>
    </xf>
    <xf numFmtId="1" fontId="44" fillId="58" borderId="127" xfId="91" applyNumberFormat="1" applyFont="1" applyFill="1" applyBorder="1" applyAlignment="1">
      <alignment horizontal="center" vertical="center"/>
    </xf>
    <xf numFmtId="0" fontId="44" fillId="58" borderId="124" xfId="0" applyFont="1" applyFill="1" applyBorder="1" applyAlignment="1">
      <alignment wrapText="1"/>
    </xf>
    <xf numFmtId="0" fontId="79" fillId="57" borderId="0" xfId="0" applyFont="1" applyFill="1"/>
    <xf numFmtId="0" fontId="22" fillId="0" borderId="103" xfId="0" applyFont="1" applyBorder="1" applyAlignment="1">
      <alignment horizontal="center" vertical="center"/>
    </xf>
    <xf numFmtId="0" fontId="22" fillId="0" borderId="139" xfId="0" applyFont="1" applyBorder="1" applyAlignment="1">
      <alignment horizontal="center" vertical="center" wrapText="1"/>
    </xf>
    <xf numFmtId="0" fontId="22" fillId="0" borderId="116" xfId="0" applyFont="1" applyBorder="1" applyAlignment="1">
      <alignment horizontal="center" vertical="center" wrapText="1"/>
    </xf>
    <xf numFmtId="0" fontId="22" fillId="0" borderId="139" xfId="0" applyFont="1" applyFill="1" applyBorder="1" applyAlignment="1">
      <alignment horizontal="center" wrapText="1"/>
    </xf>
    <xf numFmtId="0" fontId="22" fillId="0" borderId="117" xfId="0" applyFont="1" applyBorder="1" applyAlignment="1">
      <alignment horizontal="center" vertical="center" wrapText="1"/>
    </xf>
    <xf numFmtId="0" fontId="44" fillId="27" borderId="95" xfId="0" applyFont="1" applyFill="1" applyBorder="1" applyAlignment="1">
      <alignment horizontal="center"/>
    </xf>
    <xf numFmtId="0" fontId="0" fillId="58" borderId="124" xfId="0" applyFont="1" applyFill="1" applyBorder="1" applyAlignment="1">
      <alignment horizontal="center"/>
    </xf>
    <xf numFmtId="0" fontId="0" fillId="58" borderId="137" xfId="0" applyFont="1" applyFill="1" applyBorder="1" applyAlignment="1">
      <alignment horizontal="center"/>
    </xf>
    <xf numFmtId="49" fontId="22" fillId="0" borderId="103" xfId="93" applyNumberFormat="1" applyFont="1" applyFill="1" applyBorder="1" applyAlignment="1">
      <alignment horizontal="center" vertical="center" wrapText="1"/>
    </xf>
    <xf numFmtId="49" fontId="35" fillId="0" borderId="95" xfId="93" applyNumberFormat="1" applyFont="1" applyFill="1" applyBorder="1" applyAlignment="1">
      <alignment vertical="center"/>
    </xf>
    <xf numFmtId="49" fontId="23" fillId="0" borderId="95" xfId="93" applyNumberFormat="1" applyFont="1" applyFill="1" applyBorder="1" applyAlignment="1">
      <alignment horizontal="left" vertical="center" wrapText="1"/>
    </xf>
    <xf numFmtId="1" fontId="44" fillId="0" borderId="95" xfId="93" applyNumberFormat="1" applyFont="1" applyFill="1" applyBorder="1" applyAlignment="1">
      <alignment horizontal="center" vertical="center"/>
    </xf>
    <xf numFmtId="49" fontId="44" fillId="0" borderId="95" xfId="93" applyNumberFormat="1" applyFont="1" applyFill="1" applyBorder="1" applyAlignment="1">
      <alignment horizontal="left" vertical="center"/>
    </xf>
    <xf numFmtId="49" fontId="44" fillId="0" borderId="127" xfId="91" applyNumberFormat="1" applyFont="1" applyFill="1" applyBorder="1" applyAlignment="1">
      <alignment horizontal="left" vertical="center" wrapText="1"/>
    </xf>
    <xf numFmtId="0" fontId="3" fillId="58" borderId="137" xfId="0" applyFont="1" applyFill="1" applyBorder="1"/>
    <xf numFmtId="49" fontId="23" fillId="0" borderId="95" xfId="93" applyNumberFormat="1" applyFont="1" applyFill="1" applyBorder="1" applyAlignment="1">
      <alignment horizontal="left" vertical="center"/>
    </xf>
    <xf numFmtId="0" fontId="76" fillId="0" borderId="0" xfId="105" applyFont="1" applyAlignment="1">
      <alignment vertical="top"/>
    </xf>
    <xf numFmtId="0" fontId="76" fillId="0" borderId="0" xfId="105" applyFont="1" applyAlignment="1"/>
    <xf numFmtId="0" fontId="77" fillId="0" borderId="0" xfId="0" applyFont="1" applyAlignment="1"/>
    <xf numFmtId="0" fontId="27" fillId="57" borderId="0" xfId="0" applyFont="1" applyFill="1"/>
    <xf numFmtId="0" fontId="21" fillId="0" borderId="116" xfId="0" applyFont="1" applyFill="1" applyBorder="1" applyAlignment="1">
      <alignment horizontal="left" vertical="center"/>
    </xf>
    <xf numFmtId="0" fontId="75" fillId="0" borderId="0" xfId="105" applyFont="1" applyAlignment="1">
      <alignment vertical="top"/>
    </xf>
    <xf numFmtId="0" fontId="44" fillId="0" borderId="144" xfId="0" applyFont="1" applyFill="1" applyBorder="1" applyAlignment="1">
      <alignment vertical="center" wrapText="1"/>
    </xf>
    <xf numFmtId="0" fontId="44" fillId="58" borderId="124" xfId="0" applyFont="1" applyFill="1" applyBorder="1" applyAlignment="1">
      <alignment vertical="center"/>
    </xf>
    <xf numFmtId="49" fontId="24" fillId="0" borderId="148" xfId="0" applyNumberFormat="1" applyFont="1" applyFill="1" applyBorder="1" applyAlignment="1">
      <alignment vertical="center"/>
    </xf>
    <xf numFmtId="49" fontId="24" fillId="0" borderId="149" xfId="0" applyNumberFormat="1" applyFont="1" applyFill="1" applyBorder="1" applyAlignment="1">
      <alignment vertical="center"/>
    </xf>
    <xf numFmtId="0" fontId="80" fillId="0" borderId="0" xfId="105" applyFont="1" applyAlignment="1">
      <alignment vertical="top" wrapText="1"/>
    </xf>
    <xf numFmtId="0" fontId="22" fillId="0" borderId="0" xfId="105" applyFont="1" applyAlignment="1">
      <alignment vertical="top"/>
    </xf>
    <xf numFmtId="0" fontId="81" fillId="0" borderId="0" xfId="105" applyFont="1"/>
    <xf numFmtId="0" fontId="81" fillId="0" borderId="0" xfId="105" applyFont="1" applyAlignment="1">
      <alignment vertical="top" wrapText="1"/>
    </xf>
    <xf numFmtId="0" fontId="82" fillId="0" borderId="0" xfId="0" applyFont="1"/>
    <xf numFmtId="0" fontId="81" fillId="0" borderId="0" xfId="105" applyFont="1" applyAlignment="1">
      <alignment horizontal="center"/>
    </xf>
    <xf numFmtId="0" fontId="82" fillId="0" borderId="0" xfId="0" applyFont="1" applyAlignment="1">
      <alignment horizontal="center"/>
    </xf>
    <xf numFmtId="49" fontId="0" fillId="0" borderId="112" xfId="91" applyNumberFormat="1" applyFont="1" applyFill="1" applyBorder="1" applyAlignment="1">
      <alignment vertical="center" wrapText="1"/>
    </xf>
    <xf numFmtId="49" fontId="0" fillId="0" borderId="111" xfId="91" applyNumberFormat="1" applyFont="1" applyFill="1" applyBorder="1" applyAlignment="1">
      <alignment vertical="center" wrapText="1"/>
    </xf>
    <xf numFmtId="49" fontId="0" fillId="58" borderId="95" xfId="0" applyNumberFormat="1" applyFont="1" applyFill="1" applyBorder="1" applyAlignment="1">
      <alignment horizontal="center" vertical="center"/>
    </xf>
    <xf numFmtId="0" fontId="81" fillId="0" borderId="0" xfId="0" applyFont="1"/>
    <xf numFmtId="49" fontId="0" fillId="0" borderId="113" xfId="91" applyNumberFormat="1" applyFont="1" applyFill="1" applyBorder="1" applyAlignment="1">
      <alignment vertical="center" wrapText="1"/>
    </xf>
    <xf numFmtId="0" fontId="81" fillId="57" borderId="0" xfId="0" applyFont="1" applyFill="1"/>
    <xf numFmtId="0" fontId="22" fillId="57" borderId="0" xfId="0" applyFont="1" applyFill="1"/>
    <xf numFmtId="0" fontId="83" fillId="0" borderId="0" xfId="0" applyFont="1"/>
    <xf numFmtId="0" fontId="0" fillId="0" borderId="0" xfId="0" applyFont="1" applyAlignment="1">
      <alignment horizontal="justify"/>
    </xf>
    <xf numFmtId="0" fontId="80" fillId="0" borderId="52" xfId="0" applyFont="1" applyFill="1" applyBorder="1" applyAlignment="1">
      <alignment horizontal="center"/>
    </xf>
    <xf numFmtId="0" fontId="80" fillId="58" borderId="51" xfId="0" applyFont="1" applyFill="1" applyBorder="1" applyAlignment="1">
      <alignment horizontal="center"/>
    </xf>
    <xf numFmtId="0" fontId="80" fillId="0" borderId="116" xfId="0" applyFont="1" applyFill="1" applyBorder="1" applyAlignment="1">
      <alignment horizontal="center"/>
    </xf>
    <xf numFmtId="0" fontId="22" fillId="0" borderId="12" xfId="0" applyFont="1" applyFill="1" applyBorder="1" applyAlignment="1">
      <alignment horizontal="center" vertical="center"/>
    </xf>
    <xf numFmtId="0" fontId="22" fillId="27" borderId="40" xfId="0" applyFont="1" applyFill="1" applyBorder="1" applyAlignment="1">
      <alignment horizontal="center" vertical="center"/>
    </xf>
    <xf numFmtId="49" fontId="22" fillId="0" borderId="11" xfId="91" applyNumberFormat="1" applyFont="1" applyFill="1" applyBorder="1" applyAlignment="1">
      <alignment horizontal="center" vertical="center"/>
    </xf>
    <xf numFmtId="49" fontId="22" fillId="27" borderId="11" xfId="91" applyNumberFormat="1" applyFont="1" applyFill="1" applyBorder="1" applyAlignment="1">
      <alignment horizontal="center" vertical="center"/>
    </xf>
    <xf numFmtId="0" fontId="80" fillId="0" borderId="11" xfId="0" applyFont="1" applyBorder="1" applyAlignment="1">
      <alignment horizontal="center" vertical="center"/>
    </xf>
    <xf numFmtId="0" fontId="80" fillId="0" borderId="70" xfId="0" applyFont="1" applyFill="1" applyBorder="1" applyAlignment="1">
      <alignment horizontal="center" vertical="center"/>
    </xf>
    <xf numFmtId="0" fontId="44" fillId="0" borderId="95" xfId="0" applyFont="1" applyFill="1" applyBorder="1" applyAlignment="1">
      <alignment horizontal="center" vertical="center"/>
    </xf>
    <xf numFmtId="0" fontId="44" fillId="0" borderId="124" xfId="0" applyFont="1" applyFill="1" applyBorder="1" applyAlignment="1">
      <alignment vertical="center"/>
    </xf>
    <xf numFmtId="0" fontId="44" fillId="0" borderId="95" xfId="0" applyFont="1" applyFill="1" applyBorder="1" applyAlignment="1">
      <alignment horizontal="left" vertical="center"/>
    </xf>
    <xf numFmtId="49" fontId="44" fillId="0" borderId="127" xfId="91" applyNumberFormat="1" applyFont="1" applyFill="1" applyBorder="1" applyAlignment="1">
      <alignment horizontal="center" vertical="center"/>
    </xf>
    <xf numFmtId="0" fontId="44" fillId="59" borderId="95" xfId="0" applyFont="1" applyFill="1" applyBorder="1" applyAlignment="1">
      <alignment horizontal="center" vertical="center"/>
    </xf>
    <xf numFmtId="0" fontId="44" fillId="58" borderId="34" xfId="0" applyFont="1" applyFill="1" applyBorder="1" applyAlignment="1">
      <alignment vertical="center" wrapText="1"/>
    </xf>
    <xf numFmtId="0" fontId="80" fillId="0" borderId="11" xfId="0" applyFont="1" applyFill="1" applyBorder="1" applyAlignment="1">
      <alignment horizontal="center" vertical="center"/>
    </xf>
    <xf numFmtId="0" fontId="80" fillId="58" borderId="11" xfId="0" applyFont="1" applyFill="1" applyBorder="1" applyAlignment="1">
      <alignment horizontal="center" vertical="center"/>
    </xf>
    <xf numFmtId="0" fontId="44" fillId="0" borderId="6" xfId="0" applyFont="1" applyBorder="1" applyAlignment="1">
      <alignment vertical="center"/>
    </xf>
    <xf numFmtId="0" fontId="44" fillId="0" borderId="12" xfId="0" applyFont="1" applyFill="1" applyBorder="1" applyAlignment="1">
      <alignment horizontal="left" vertical="center"/>
    </xf>
    <xf numFmtId="0" fontId="44" fillId="0" borderId="12" xfId="0" applyFont="1" applyBorder="1" applyAlignment="1">
      <alignment horizontal="left" vertical="center"/>
    </xf>
    <xf numFmtId="0" fontId="44" fillId="0" borderId="23" xfId="0" applyFont="1" applyFill="1" applyBorder="1" applyAlignment="1">
      <alignment horizontal="center" vertical="center"/>
    </xf>
    <xf numFmtId="0" fontId="44" fillId="0" borderId="124" xfId="0" applyFont="1" applyFill="1" applyBorder="1" applyAlignment="1">
      <alignment horizontal="center" vertical="center"/>
    </xf>
    <xf numFmtId="0" fontId="44" fillId="0" borderId="124" xfId="0" applyFont="1" applyBorder="1" applyAlignment="1">
      <alignment horizontal="center" vertical="center"/>
    </xf>
    <xf numFmtId="0" fontId="44" fillId="0" borderId="0" xfId="0" applyFont="1" applyAlignment="1"/>
    <xf numFmtId="0" fontId="44" fillId="0" borderId="0" xfId="105" applyFont="1" applyAlignment="1">
      <alignment vertical="top"/>
    </xf>
    <xf numFmtId="0" fontId="44" fillId="0" borderId="0" xfId="105" applyFont="1" applyAlignment="1"/>
    <xf numFmtId="0" fontId="69" fillId="0" borderId="0" xfId="0" applyFont="1" applyAlignment="1"/>
    <xf numFmtId="0" fontId="44" fillId="0" borderId="24" xfId="0" applyFont="1" applyBorder="1" applyAlignment="1">
      <alignment horizontal="center" vertical="center"/>
    </xf>
    <xf numFmtId="0" fontId="44" fillId="59" borderId="34" xfId="0" applyFont="1" applyFill="1" applyBorder="1" applyAlignment="1">
      <alignment horizontal="center" vertical="center"/>
    </xf>
    <xf numFmtId="0" fontId="44" fillId="0" borderId="0" xfId="105" applyFont="1" applyAlignment="1">
      <alignment vertical="top" wrapText="1"/>
    </xf>
    <xf numFmtId="0" fontId="44" fillId="0" borderId="0" xfId="105" applyFont="1"/>
    <xf numFmtId="0" fontId="69" fillId="0" borderId="0" xfId="0" applyFont="1"/>
    <xf numFmtId="0" fontId="70" fillId="0" borderId="0" xfId="0" applyFont="1"/>
    <xf numFmtId="0" fontId="44" fillId="0" borderId="35" xfId="0" applyFont="1" applyFill="1" applyBorder="1" applyAlignment="1">
      <alignment horizontal="center" vertical="center"/>
    </xf>
    <xf numFmtId="0" fontId="44" fillId="0" borderId="24" xfId="0" applyFont="1" applyFill="1" applyBorder="1" applyAlignment="1">
      <alignment horizontal="center" vertical="center"/>
    </xf>
    <xf numFmtId="0" fontId="44" fillId="0" borderId="0" xfId="0" applyFont="1" applyFill="1" applyAlignment="1">
      <alignment horizontal="center" vertical="center" wrapText="1"/>
    </xf>
    <xf numFmtId="1" fontId="44" fillId="0" borderId="6" xfId="0" applyNumberFormat="1" applyFont="1" applyFill="1" applyBorder="1" applyAlignment="1">
      <alignment horizontal="center" vertical="center"/>
    </xf>
    <xf numFmtId="0" fontId="44" fillId="0" borderId="41" xfId="0" applyFont="1" applyFill="1" applyBorder="1" applyAlignment="1">
      <alignment horizontal="center" vertical="center"/>
    </xf>
    <xf numFmtId="0" fontId="44" fillId="0" borderId="0" xfId="0" applyFont="1" applyFill="1" applyAlignment="1">
      <alignment vertical="center"/>
    </xf>
    <xf numFmtId="0" fontId="44" fillId="0" borderId="0" xfId="0" applyFont="1" applyAlignment="1">
      <alignment horizontal="center"/>
    </xf>
    <xf numFmtId="0" fontId="44" fillId="58" borderId="34" xfId="0" applyFont="1" applyFill="1" applyBorder="1" applyAlignment="1">
      <alignment horizontal="center" wrapText="1"/>
    </xf>
    <xf numFmtId="0" fontId="44" fillId="58" borderId="124" xfId="0" applyFont="1" applyFill="1" applyBorder="1" applyAlignment="1">
      <alignment horizontal="center" vertical="center" wrapText="1"/>
    </xf>
    <xf numFmtId="0" fontId="44" fillId="58" borderId="37" xfId="0" applyFont="1" applyFill="1" applyBorder="1" applyAlignment="1">
      <alignment horizontal="center" vertical="center" wrapText="1"/>
    </xf>
    <xf numFmtId="49" fontId="22" fillId="0" borderId="11" xfId="55" applyNumberFormat="1" applyFont="1" applyFill="1" applyBorder="1" applyAlignment="1">
      <alignment horizontal="center" vertical="center"/>
    </xf>
    <xf numFmtId="49" fontId="22" fillId="0" borderId="78" xfId="0" applyNumberFormat="1" applyFont="1" applyFill="1" applyBorder="1" applyAlignment="1">
      <alignment horizontal="center" vertical="center"/>
    </xf>
    <xf numFmtId="49" fontId="22" fillId="58" borderId="134" xfId="0" applyNumberFormat="1" applyFont="1" applyFill="1" applyBorder="1" applyAlignment="1">
      <alignment horizontal="center" vertical="center"/>
    </xf>
    <xf numFmtId="0" fontId="0" fillId="0" borderId="124" xfId="0" applyFont="1" applyFill="1" applyBorder="1" applyAlignment="1">
      <alignment horizontal="left" vertical="center" wrapText="1"/>
    </xf>
    <xf numFmtId="0" fontId="0" fillId="0" borderId="0" xfId="91" applyFont="1" applyBorder="1" applyAlignment="1">
      <alignment horizontal="center" vertical="center" wrapText="1"/>
    </xf>
    <xf numFmtId="0" fontId="44" fillId="58" borderId="33" xfId="91" applyNumberFormat="1" applyFont="1" applyFill="1" applyBorder="1" applyAlignment="1">
      <alignment horizontal="center" vertical="center"/>
    </xf>
    <xf numFmtId="0" fontId="44" fillId="0" borderId="33" xfId="91" applyNumberFormat="1" applyFont="1" applyFill="1" applyBorder="1" applyAlignment="1">
      <alignment horizontal="center" vertical="center"/>
    </xf>
    <xf numFmtId="9" fontId="44" fillId="59" borderId="23" xfId="92" applyFont="1" applyFill="1" applyBorder="1" applyAlignment="1">
      <alignment horizontal="center" vertical="center"/>
    </xf>
    <xf numFmtId="0" fontId="44" fillId="58" borderId="53" xfId="91" applyNumberFormat="1" applyFont="1" applyFill="1" applyBorder="1" applyAlignment="1">
      <alignment horizontal="center" vertical="center"/>
    </xf>
    <xf numFmtId="0" fontId="44" fillId="0" borderId="53" xfId="91" applyNumberFormat="1" applyFont="1" applyFill="1" applyBorder="1" applyAlignment="1">
      <alignment horizontal="center" vertical="center"/>
    </xf>
    <xf numFmtId="9" fontId="44" fillId="59" borderId="53" xfId="92" applyFont="1" applyFill="1" applyBorder="1" applyAlignment="1">
      <alignment horizontal="center" vertical="center" wrapText="1"/>
    </xf>
    <xf numFmtId="49" fontId="44" fillId="0" borderId="12" xfId="91" applyNumberFormat="1" applyFont="1" applyFill="1" applyBorder="1" applyAlignment="1">
      <alignment horizontal="center" vertical="center" wrapText="1"/>
    </xf>
    <xf numFmtId="49" fontId="44" fillId="0" borderId="95" xfId="91" applyNumberFormat="1" applyFont="1" applyFill="1" applyBorder="1" applyAlignment="1">
      <alignment horizontal="center" vertical="center"/>
    </xf>
    <xf numFmtId="49" fontId="44" fillId="58" borderId="32" xfId="91" applyNumberFormat="1" applyFont="1" applyFill="1" applyBorder="1" applyAlignment="1">
      <alignment horizontal="center" vertical="center"/>
    </xf>
    <xf numFmtId="49" fontId="44" fillId="0" borderId="108" xfId="91" applyNumberFormat="1" applyFont="1" applyFill="1" applyBorder="1" applyAlignment="1">
      <alignment horizontal="center" vertical="center"/>
    </xf>
    <xf numFmtId="49" fontId="44" fillId="58" borderId="18" xfId="91" applyNumberFormat="1" applyFont="1" applyFill="1" applyBorder="1" applyAlignment="1">
      <alignment horizontal="center" vertical="center"/>
    </xf>
    <xf numFmtId="49" fontId="44" fillId="0" borderId="33" xfId="91" applyNumberFormat="1" applyFont="1" applyFill="1" applyBorder="1" applyAlignment="1">
      <alignment horizontal="center" vertical="center"/>
    </xf>
    <xf numFmtId="0" fontId="44" fillId="27" borderId="23" xfId="0" applyFont="1" applyFill="1" applyBorder="1" applyAlignment="1">
      <alignment horizontal="center" vertical="center"/>
    </xf>
    <xf numFmtId="9" fontId="44" fillId="59" borderId="33" xfId="0" applyNumberFormat="1" applyFont="1" applyFill="1" applyBorder="1" applyAlignment="1">
      <alignment horizontal="center" vertical="center"/>
    </xf>
    <xf numFmtId="49" fontId="44" fillId="0" borderId="53" xfId="91" applyNumberFormat="1" applyFont="1" applyFill="1" applyBorder="1" applyAlignment="1">
      <alignment horizontal="center" vertical="center"/>
    </xf>
    <xf numFmtId="49" fontId="44" fillId="58" borderId="53" xfId="91" applyNumberFormat="1" applyFont="1" applyFill="1" applyBorder="1" applyAlignment="1">
      <alignment horizontal="center" vertical="center"/>
    </xf>
    <xf numFmtId="49" fontId="44" fillId="0" borderId="53" xfId="91" applyNumberFormat="1" applyFont="1" applyFill="1" applyBorder="1" applyAlignment="1">
      <alignment horizontal="center" vertical="center" wrapText="1"/>
    </xf>
    <xf numFmtId="0" fontId="44" fillId="27" borderId="53" xfId="0" applyFont="1" applyFill="1" applyBorder="1" applyAlignment="1">
      <alignment horizontal="center" vertical="center"/>
    </xf>
    <xf numFmtId="9" fontId="44" fillId="59" borderId="53" xfId="0" applyNumberFormat="1" applyFont="1" applyFill="1" applyBorder="1" applyAlignment="1">
      <alignment horizontal="center" vertical="center"/>
    </xf>
    <xf numFmtId="49" fontId="22" fillId="0" borderId="91" xfId="91" applyNumberFormat="1" applyFont="1" applyFill="1" applyBorder="1" applyAlignment="1">
      <alignment horizontal="center" vertical="center"/>
    </xf>
    <xf numFmtId="49" fontId="22" fillId="58" borderId="90" xfId="91" applyNumberFormat="1" applyFont="1" applyFill="1" applyBorder="1" applyAlignment="1">
      <alignment horizontal="center" vertical="center"/>
    </xf>
    <xf numFmtId="0" fontId="44" fillId="58" borderId="95" xfId="102" applyNumberFormat="1" applyFont="1" applyFill="1" applyBorder="1" applyAlignment="1">
      <alignment horizontal="center" vertical="center"/>
    </xf>
    <xf numFmtId="49" fontId="44" fillId="0" borderId="95" xfId="102" applyNumberFormat="1" applyFont="1" applyFill="1" applyBorder="1" applyAlignment="1">
      <alignment horizontal="center" vertical="center"/>
    </xf>
    <xf numFmtId="49" fontId="44" fillId="0" borderId="127" xfId="91" applyNumberFormat="1" applyFont="1" applyFill="1" applyBorder="1" applyAlignment="1">
      <alignment horizontal="center" vertical="center" wrapText="1"/>
    </xf>
    <xf numFmtId="49" fontId="44" fillId="27" borderId="95" xfId="102" applyNumberFormat="1" applyFont="1" applyFill="1" applyBorder="1" applyAlignment="1">
      <alignment vertical="center" wrapText="1"/>
    </xf>
    <xf numFmtId="49" fontId="44" fillId="0" borderId="95" xfId="102" applyNumberFormat="1" applyFont="1" applyFill="1" applyBorder="1" applyAlignment="1">
      <alignment horizontal="left" vertical="center" wrapText="1"/>
    </xf>
    <xf numFmtId="0" fontId="44" fillId="58" borderId="59" xfId="0" applyFont="1" applyFill="1" applyBorder="1" applyAlignment="1">
      <alignment vertical="center" wrapText="1"/>
    </xf>
    <xf numFmtId="0" fontId="44" fillId="58" borderId="96" xfId="0" applyFont="1" applyFill="1" applyBorder="1" applyAlignment="1">
      <alignment vertical="center" wrapText="1"/>
    </xf>
    <xf numFmtId="0" fontId="80" fillId="0" borderId="11" xfId="0" applyFont="1" applyBorder="1" applyAlignment="1">
      <alignment horizontal="center"/>
    </xf>
    <xf numFmtId="0" fontId="80" fillId="58" borderId="11" xfId="0" applyFont="1" applyFill="1" applyBorder="1" applyAlignment="1">
      <alignment horizontal="center"/>
    </xf>
    <xf numFmtId="0" fontId="44" fillId="0" borderId="95" xfId="0" applyFont="1" applyFill="1" applyBorder="1" applyAlignment="1">
      <alignment horizontal="left" vertical="center"/>
    </xf>
    <xf numFmtId="0" fontId="22" fillId="0" borderId="7" xfId="0" applyFont="1" applyFill="1" applyBorder="1" applyAlignment="1">
      <alignment horizontal="center" vertical="center" wrapText="1"/>
    </xf>
    <xf numFmtId="0" fontId="80" fillId="0" borderId="91" xfId="0" applyFont="1" applyFill="1" applyBorder="1" applyAlignment="1">
      <alignment horizontal="center"/>
    </xf>
    <xf numFmtId="0" fontId="80" fillId="58" borderId="141" xfId="0" applyFont="1" applyFill="1" applyBorder="1" applyAlignment="1">
      <alignment horizontal="center"/>
    </xf>
    <xf numFmtId="0" fontId="44" fillId="0" borderId="95" xfId="102" applyNumberFormat="1" applyFont="1" applyFill="1" applyBorder="1" applyAlignment="1">
      <alignment horizontal="center" vertical="center"/>
    </xf>
    <xf numFmtId="49" fontId="44" fillId="0" borderId="95" xfId="102" applyNumberFormat="1" applyFont="1" applyFill="1" applyBorder="1" applyAlignment="1">
      <alignment horizontal="left" vertical="center"/>
    </xf>
    <xf numFmtId="0" fontId="0" fillId="58" borderId="137" xfId="0" applyFont="1" applyFill="1" applyBorder="1" applyAlignment="1">
      <alignment vertical="center"/>
    </xf>
    <xf numFmtId="0" fontId="80" fillId="58" borderId="147" xfId="0" applyFont="1" applyFill="1" applyBorder="1" applyAlignment="1">
      <alignment horizontal="center" vertical="center"/>
    </xf>
    <xf numFmtId="0" fontId="44" fillId="58" borderId="37" xfId="0" applyFont="1" applyFill="1" applyBorder="1" applyAlignment="1">
      <alignment vertical="center" wrapText="1"/>
    </xf>
    <xf numFmtId="0" fontId="44" fillId="58" borderId="137" xfId="0" applyFont="1" applyFill="1" applyBorder="1" applyAlignment="1">
      <alignment vertical="center"/>
    </xf>
    <xf numFmtId="0" fontId="44" fillId="58" borderId="137" xfId="0" applyFont="1" applyFill="1" applyBorder="1" applyAlignment="1">
      <alignment vertical="center" wrapText="1"/>
    </xf>
    <xf numFmtId="0" fontId="69" fillId="0" borderId="124" xfId="0" applyFont="1" applyFill="1" applyBorder="1" applyAlignment="1">
      <alignment wrapText="1"/>
    </xf>
    <xf numFmtId="0" fontId="44" fillId="0" borderId="124" xfId="0" applyFont="1" applyFill="1" applyBorder="1" applyAlignment="1">
      <alignment wrapText="1"/>
    </xf>
    <xf numFmtId="49" fontId="44" fillId="0" borderId="95" xfId="0" applyNumberFormat="1" applyFont="1" applyFill="1" applyBorder="1" applyAlignment="1">
      <alignment horizontal="center" vertical="center"/>
    </xf>
    <xf numFmtId="49" fontId="44" fillId="0" borderId="127" xfId="0" applyNumberFormat="1" applyFont="1" applyFill="1" applyBorder="1" applyAlignment="1">
      <alignment horizontal="center" vertical="center"/>
    </xf>
    <xf numFmtId="49" fontId="44" fillId="0" borderId="137" xfId="0" applyNumberFormat="1" applyFont="1" applyFill="1" applyBorder="1" applyAlignment="1">
      <alignment horizontal="center" vertical="center"/>
    </xf>
    <xf numFmtId="0" fontId="0" fillId="58" borderId="124" xfId="0" applyFont="1" applyFill="1" applyBorder="1"/>
    <xf numFmtId="49" fontId="0" fillId="0" borderId="95" xfId="0" applyNumberFormat="1" applyFont="1" applyFill="1" applyBorder="1" applyAlignment="1">
      <alignment horizontal="center" vertical="center"/>
    </xf>
    <xf numFmtId="49" fontId="0" fillId="0" borderId="35" xfId="0" applyNumberFormat="1" applyFont="1" applyFill="1" applyBorder="1" applyAlignment="1">
      <alignment horizontal="center" vertical="center"/>
    </xf>
    <xf numFmtId="49" fontId="0" fillId="0" borderId="127" xfId="0" applyNumberFormat="1" applyFont="1" applyFill="1" applyBorder="1" applyAlignment="1">
      <alignment horizontal="center" vertical="center"/>
    </xf>
    <xf numFmtId="0" fontId="44" fillId="58" borderId="58" xfId="0" applyFont="1" applyFill="1" applyBorder="1" applyAlignment="1">
      <alignment horizontal="center"/>
    </xf>
    <xf numFmtId="0" fontId="69" fillId="58" borderId="124" xfId="0" applyFont="1" applyFill="1" applyBorder="1" applyAlignment="1">
      <alignment wrapText="1"/>
    </xf>
    <xf numFmtId="0" fontId="44" fillId="58" borderId="124" xfId="0" applyFont="1" applyFill="1" applyBorder="1" applyAlignment="1">
      <alignment vertical="top" wrapText="1"/>
    </xf>
    <xf numFmtId="0" fontId="44" fillId="58" borderId="95" xfId="0" applyFont="1" applyFill="1" applyBorder="1" applyAlignment="1">
      <alignment horizontal="center" vertical="center"/>
    </xf>
    <xf numFmtId="49" fontId="44" fillId="58" borderId="22" xfId="0" applyNumberFormat="1" applyFont="1" applyFill="1" applyBorder="1" applyAlignment="1">
      <alignment horizontal="center" vertical="center"/>
    </xf>
    <xf numFmtId="0" fontId="44" fillId="58" borderId="22" xfId="0" applyNumberFormat="1" applyFont="1" applyFill="1" applyBorder="1" applyAlignment="1">
      <alignment horizontal="center" vertical="center"/>
    </xf>
    <xf numFmtId="49" fontId="44" fillId="58" borderId="35" xfId="0" applyNumberFormat="1" applyFont="1" applyFill="1" applyBorder="1" applyAlignment="1">
      <alignment horizontal="center" vertical="center"/>
    </xf>
    <xf numFmtId="49" fontId="44" fillId="58" borderId="137" xfId="0" applyNumberFormat="1" applyFont="1" applyFill="1" applyBorder="1" applyAlignment="1">
      <alignment horizontal="center" vertical="center"/>
    </xf>
    <xf numFmtId="49" fontId="44" fillId="58" borderId="95" xfId="0" applyNumberFormat="1" applyFont="1" applyFill="1" applyBorder="1" applyAlignment="1">
      <alignment horizontal="center" vertical="center"/>
    </xf>
    <xf numFmtId="0" fontId="44" fillId="58" borderId="95" xfId="0" applyNumberFormat="1" applyFont="1" applyFill="1" applyBorder="1" applyAlignment="1">
      <alignment horizontal="center" vertical="center"/>
    </xf>
    <xf numFmtId="49" fontId="44" fillId="58" borderId="127" xfId="0" applyNumberFormat="1" applyFont="1" applyFill="1" applyBorder="1" applyAlignment="1">
      <alignment horizontal="center" vertical="center"/>
    </xf>
    <xf numFmtId="0" fontId="44" fillId="0" borderId="124" xfId="0" applyFont="1" applyFill="1" applyBorder="1" applyAlignment="1">
      <alignment vertical="top" wrapText="1"/>
    </xf>
    <xf numFmtId="49" fontId="44" fillId="58" borderId="95" xfId="0" applyNumberFormat="1" applyFont="1" applyFill="1" applyBorder="1" applyAlignment="1">
      <alignment horizontal="left" vertical="center"/>
    </xf>
    <xf numFmtId="0" fontId="44" fillId="58" borderId="156" xfId="0" applyFont="1" applyFill="1" applyBorder="1" applyAlignment="1">
      <alignment horizontal="center"/>
    </xf>
    <xf numFmtId="0" fontId="69" fillId="58" borderId="136" xfId="0" applyFont="1" applyFill="1" applyBorder="1" applyAlignment="1">
      <alignment wrapText="1"/>
    </xf>
    <xf numFmtId="0" fontId="44" fillId="58" borderId="136" xfId="0" applyFont="1" applyFill="1" applyBorder="1" applyAlignment="1">
      <alignment vertical="top" wrapText="1"/>
    </xf>
    <xf numFmtId="49" fontId="44" fillId="58" borderId="23" xfId="0" applyNumberFormat="1" applyFont="1" applyFill="1" applyBorder="1" applyAlignment="1">
      <alignment horizontal="left" vertical="center"/>
    </xf>
    <xf numFmtId="49" fontId="44" fillId="58" borderId="23" xfId="0" applyNumberFormat="1" applyFont="1" applyFill="1" applyBorder="1" applyAlignment="1">
      <alignment horizontal="center" vertical="center"/>
    </xf>
    <xf numFmtId="49" fontId="44" fillId="58" borderId="33" xfId="0" applyNumberFormat="1" applyFont="1" applyFill="1" applyBorder="1" applyAlignment="1">
      <alignment horizontal="center" vertical="center"/>
    </xf>
    <xf numFmtId="49" fontId="44" fillId="58" borderId="124" xfId="0" applyNumberFormat="1" applyFont="1" applyFill="1" applyBorder="1" applyAlignment="1">
      <alignment vertical="center"/>
    </xf>
    <xf numFmtId="49" fontId="44" fillId="58" borderId="157" xfId="0" applyNumberFormat="1" applyFont="1" applyFill="1" applyBorder="1" applyAlignment="1">
      <alignment horizontal="center" vertical="center"/>
    </xf>
    <xf numFmtId="0" fontId="44" fillId="0" borderId="156" xfId="0" applyFont="1" applyFill="1" applyBorder="1" applyAlignment="1">
      <alignment horizontal="center"/>
    </xf>
    <xf numFmtId="49" fontId="44" fillId="0" borderId="157" xfId="0" applyNumberFormat="1" applyFont="1" applyFill="1" applyBorder="1" applyAlignment="1">
      <alignment vertical="center"/>
    </xf>
    <xf numFmtId="0" fontId="44" fillId="0" borderId="136" xfId="0" applyFont="1" applyFill="1" applyBorder="1" applyAlignment="1">
      <alignment vertical="top" wrapText="1"/>
    </xf>
    <xf numFmtId="49" fontId="44" fillId="0" borderId="157" xfId="0" applyNumberFormat="1" applyFont="1" applyFill="1" applyBorder="1" applyAlignment="1">
      <alignment horizontal="center" vertical="center"/>
    </xf>
    <xf numFmtId="49" fontId="44" fillId="58" borderId="157" xfId="0" applyNumberFormat="1" applyFont="1" applyFill="1" applyBorder="1" applyAlignment="1">
      <alignment vertical="center"/>
    </xf>
    <xf numFmtId="0" fontId="44" fillId="0" borderId="157" xfId="0" applyFont="1" applyFill="1" applyBorder="1" applyAlignment="1">
      <alignment vertical="top" wrapText="1"/>
    </xf>
    <xf numFmtId="0" fontId="44" fillId="0" borderId="158" xfId="0" applyFont="1" applyFill="1" applyBorder="1" applyAlignment="1">
      <alignment horizontal="center" vertical="center"/>
    </xf>
    <xf numFmtId="0" fontId="0" fillId="0" borderId="14" xfId="0" applyFont="1" applyBorder="1" applyAlignment="1"/>
    <xf numFmtId="0" fontId="0" fillId="0" borderId="14" xfId="0" applyFont="1" applyBorder="1" applyAlignment="1">
      <alignment horizontal="center"/>
    </xf>
    <xf numFmtId="0" fontId="22" fillId="0" borderId="160" xfId="0" applyFont="1" applyFill="1" applyBorder="1" applyAlignment="1">
      <alignment horizontal="center" vertical="center"/>
    </xf>
    <xf numFmtId="49" fontId="22" fillId="0" borderId="161" xfId="0" applyNumberFormat="1" applyFont="1" applyFill="1" applyBorder="1" applyAlignment="1">
      <alignment horizontal="center" vertical="center"/>
    </xf>
    <xf numFmtId="0" fontId="22" fillId="0" borderId="161" xfId="0" applyFont="1" applyFill="1" applyBorder="1" applyAlignment="1">
      <alignment horizontal="center" vertical="center"/>
    </xf>
    <xf numFmtId="0" fontId="22" fillId="0" borderId="162" xfId="0" applyFont="1" applyFill="1" applyBorder="1" applyAlignment="1">
      <alignment horizontal="center" vertical="center"/>
    </xf>
    <xf numFmtId="49" fontId="22" fillId="0" borderId="20" xfId="0" applyNumberFormat="1" applyFont="1" applyFill="1" applyBorder="1" applyAlignment="1">
      <alignment horizontal="center" vertical="center" wrapText="1"/>
    </xf>
    <xf numFmtId="49" fontId="22" fillId="0" borderId="160" xfId="0" applyNumberFormat="1" applyFont="1" applyFill="1" applyBorder="1" applyAlignment="1">
      <alignment horizontal="center" vertical="center" wrapText="1"/>
    </xf>
    <xf numFmtId="0" fontId="22" fillId="0" borderId="164" xfId="0" applyFont="1" applyFill="1" applyBorder="1" applyAlignment="1">
      <alignment horizontal="center" vertical="center"/>
    </xf>
    <xf numFmtId="49" fontId="22" fillId="0" borderId="163" xfId="0" applyNumberFormat="1" applyFont="1" applyFill="1" applyBorder="1" applyAlignment="1">
      <alignment horizontal="center" vertical="center"/>
    </xf>
    <xf numFmtId="0" fontId="22" fillId="0" borderId="163" xfId="0" applyFont="1" applyFill="1" applyBorder="1" applyAlignment="1">
      <alignment horizontal="center" vertical="center"/>
    </xf>
    <xf numFmtId="49" fontId="22" fillId="0" borderId="165" xfId="0" applyNumberFormat="1" applyFont="1" applyFill="1" applyBorder="1" applyAlignment="1">
      <alignment horizontal="center" vertical="center"/>
    </xf>
    <xf numFmtId="49" fontId="22" fillId="0" borderId="22" xfId="0" applyNumberFormat="1" applyFont="1" applyFill="1" applyBorder="1" applyAlignment="1">
      <alignment horizontal="center" vertical="center" wrapText="1"/>
    </xf>
    <xf numFmtId="49" fontId="22" fillId="0" borderId="164" xfId="0" applyNumberFormat="1" applyFont="1" applyFill="1" applyBorder="1" applyAlignment="1">
      <alignment horizontal="center" vertical="center" wrapText="1"/>
    </xf>
    <xf numFmtId="0" fontId="22" fillId="0" borderId="166" xfId="0" applyFont="1" applyFill="1" applyBorder="1" applyAlignment="1">
      <alignment horizontal="center" vertical="center" textRotation="90"/>
    </xf>
    <xf numFmtId="0" fontId="22" fillId="0" borderId="158" xfId="0" applyFont="1" applyFill="1" applyBorder="1" applyAlignment="1">
      <alignment horizontal="center" vertical="center" textRotation="90"/>
    </xf>
    <xf numFmtId="0" fontId="22" fillId="0" borderId="167" xfId="0" applyFont="1" applyFill="1" applyBorder="1" applyAlignment="1">
      <alignment horizontal="center" vertical="center" textRotation="90"/>
    </xf>
    <xf numFmtId="0" fontId="44" fillId="0" borderId="124" xfId="0" applyFont="1" applyFill="1" applyBorder="1"/>
    <xf numFmtId="49" fontId="30" fillId="0" borderId="168" xfId="0" applyNumberFormat="1" applyFont="1" applyFill="1" applyBorder="1" applyAlignment="1">
      <alignment vertical="center"/>
    </xf>
    <xf numFmtId="49" fontId="0" fillId="0" borderId="169" xfId="0" applyNumberFormat="1" applyFont="1" applyFill="1" applyBorder="1" applyAlignment="1">
      <alignment horizontal="center" vertical="center"/>
    </xf>
    <xf numFmtId="0" fontId="0" fillId="0" borderId="164" xfId="0" applyNumberFormat="1" applyFont="1" applyFill="1" applyBorder="1" applyAlignment="1">
      <alignment horizontal="center" vertical="center"/>
    </xf>
    <xf numFmtId="0" fontId="0" fillId="0" borderId="165" xfId="0" applyNumberFormat="1" applyFont="1" applyFill="1" applyBorder="1" applyAlignment="1">
      <alignment horizontal="center" vertical="center"/>
    </xf>
    <xf numFmtId="0" fontId="0" fillId="0" borderId="22" xfId="0" applyNumberFormat="1" applyFont="1" applyFill="1" applyBorder="1" applyAlignment="1">
      <alignment horizontal="center" vertical="center"/>
    </xf>
    <xf numFmtId="49" fontId="0" fillId="0" borderId="165" xfId="0" applyNumberFormat="1" applyFont="1" applyFill="1" applyBorder="1" applyAlignment="1">
      <alignment horizontal="center" vertical="center"/>
    </xf>
    <xf numFmtId="49" fontId="0" fillId="0" borderId="22" xfId="0" applyNumberFormat="1" applyFont="1" applyFill="1" applyBorder="1" applyAlignment="1">
      <alignment horizontal="center" vertical="center"/>
    </xf>
    <xf numFmtId="49" fontId="0" fillId="0" borderId="164" xfId="0" applyNumberFormat="1" applyFont="1" applyFill="1" applyBorder="1" applyAlignment="1">
      <alignment horizontal="center" vertical="center"/>
    </xf>
    <xf numFmtId="0" fontId="0" fillId="0" borderId="95" xfId="0" applyNumberFormat="1" applyFont="1" applyFill="1" applyBorder="1" applyAlignment="1">
      <alignment horizontal="center" vertical="center"/>
    </xf>
    <xf numFmtId="49" fontId="0" fillId="0" borderId="172" xfId="0" applyNumberFormat="1" applyFont="1" applyFill="1" applyBorder="1" applyAlignment="1">
      <alignment horizontal="center" vertical="center"/>
    </xf>
    <xf numFmtId="49" fontId="0" fillId="0" borderId="171" xfId="0" applyNumberFormat="1" applyFont="1" applyFill="1" applyBorder="1" applyAlignment="1">
      <alignment horizontal="center" vertical="center"/>
    </xf>
    <xf numFmtId="49" fontId="0" fillId="0" borderId="170" xfId="0" applyNumberFormat="1" applyFont="1" applyFill="1" applyBorder="1" applyAlignment="1">
      <alignment vertical="center"/>
    </xf>
    <xf numFmtId="49" fontId="0" fillId="0" borderId="127" xfId="0" applyNumberFormat="1" applyFont="1" applyFill="1" applyBorder="1" applyAlignment="1">
      <alignment vertical="center"/>
    </xf>
    <xf numFmtId="0" fontId="79" fillId="57" borderId="0" xfId="0" applyFont="1" applyFill="1" applyAlignment="1"/>
    <xf numFmtId="0" fontId="78" fillId="0" borderId="0" xfId="0" applyFont="1" applyAlignment="1"/>
    <xf numFmtId="49" fontId="0" fillId="0" borderId="168" xfId="0" applyNumberFormat="1" applyFont="1" applyFill="1" applyBorder="1" applyAlignment="1">
      <alignment horizontal="center" vertical="center"/>
    </xf>
    <xf numFmtId="49" fontId="0" fillId="0" borderId="173" xfId="0" applyNumberFormat="1" applyFont="1" applyFill="1" applyBorder="1" applyAlignment="1">
      <alignment horizontal="center" vertical="center"/>
    </xf>
    <xf numFmtId="49" fontId="0" fillId="0" borderId="174" xfId="0" applyNumberFormat="1" applyFont="1" applyFill="1" applyBorder="1" applyAlignment="1">
      <alignment horizontal="center" vertical="center"/>
    </xf>
    <xf numFmtId="49" fontId="0" fillId="0" borderId="169" xfId="0" applyNumberFormat="1" applyFont="1" applyFill="1" applyBorder="1" applyAlignment="1">
      <alignment vertical="center"/>
    </xf>
    <xf numFmtId="49" fontId="0" fillId="0" borderId="127" xfId="0" applyNumberFormat="1" applyFont="1" applyFill="1" applyBorder="1" applyAlignment="1">
      <alignment horizontal="left" vertical="center"/>
    </xf>
    <xf numFmtId="0" fontId="81" fillId="0" borderId="95" xfId="0" applyFont="1" applyFill="1" applyBorder="1" applyAlignment="1">
      <alignment horizontal="center" vertical="center"/>
    </xf>
    <xf numFmtId="0" fontId="81" fillId="0" borderId="157" xfId="0" applyFont="1" applyFill="1" applyBorder="1" applyAlignment="1">
      <alignment horizontal="center" vertical="center"/>
    </xf>
    <xf numFmtId="49" fontId="81" fillId="0" borderId="157" xfId="0" applyNumberFormat="1" applyFont="1" applyFill="1" applyBorder="1" applyAlignment="1">
      <alignment horizontal="center" vertical="center"/>
    </xf>
    <xf numFmtId="49" fontId="81" fillId="0" borderId="175" xfId="0" applyNumberFormat="1" applyFont="1" applyFill="1" applyBorder="1" applyAlignment="1">
      <alignment horizontal="center" vertical="center"/>
    </xf>
    <xf numFmtId="49" fontId="81" fillId="0" borderId="164" xfId="0" applyNumberFormat="1" applyFont="1" applyFill="1" applyBorder="1" applyAlignment="1">
      <alignment horizontal="center" vertical="center"/>
    </xf>
    <xf numFmtId="49" fontId="30" fillId="0" borderId="176" xfId="0" applyNumberFormat="1" applyFont="1" applyFill="1" applyBorder="1" applyAlignment="1">
      <alignment vertical="center"/>
    </xf>
    <xf numFmtId="49" fontId="0" fillId="0" borderId="177" xfId="0" applyNumberFormat="1" applyFont="1" applyFill="1" applyBorder="1" applyAlignment="1">
      <alignment vertical="center"/>
    </xf>
    <xf numFmtId="49" fontId="0" fillId="0" borderId="178" xfId="0" applyNumberFormat="1" applyFont="1" applyFill="1" applyBorder="1" applyAlignment="1">
      <alignment horizontal="center" vertical="center"/>
    </xf>
    <xf numFmtId="49" fontId="0" fillId="0" borderId="179" xfId="0" applyNumberFormat="1" applyFont="1" applyFill="1" applyBorder="1" applyAlignment="1">
      <alignment horizontal="left" vertical="center"/>
    </xf>
    <xf numFmtId="0" fontId="0" fillId="0" borderId="180" xfId="0" applyNumberFormat="1" applyFont="1" applyFill="1" applyBorder="1" applyAlignment="1">
      <alignment horizontal="center" vertical="center"/>
    </xf>
    <xf numFmtId="0" fontId="0" fillId="0" borderId="181" xfId="0" applyNumberFormat="1" applyFont="1" applyFill="1" applyBorder="1" applyAlignment="1">
      <alignment horizontal="center" vertical="center"/>
    </xf>
    <xf numFmtId="0" fontId="0" fillId="0" borderId="182" xfId="0" applyNumberFormat="1" applyFont="1" applyFill="1" applyBorder="1" applyAlignment="1">
      <alignment horizontal="center" vertical="center"/>
    </xf>
    <xf numFmtId="0" fontId="84" fillId="61" borderId="178" xfId="0" applyFont="1" applyFill="1" applyBorder="1" applyAlignment="1">
      <alignment horizontal="center" vertical="top"/>
    </xf>
    <xf numFmtId="49" fontId="0" fillId="0" borderId="181" xfId="0" applyNumberFormat="1" applyFont="1" applyFill="1" applyBorder="1" applyAlignment="1">
      <alignment horizontal="center" vertical="center"/>
    </xf>
    <xf numFmtId="49" fontId="0" fillId="0" borderId="179" xfId="0" applyNumberFormat="1" applyFont="1" applyFill="1" applyBorder="1" applyAlignment="1">
      <alignment horizontal="center" vertical="center"/>
    </xf>
    <xf numFmtId="49" fontId="81" fillId="0" borderId="183" xfId="0" applyNumberFormat="1" applyFont="1" applyFill="1" applyBorder="1" applyAlignment="1">
      <alignment horizontal="center" vertical="center"/>
    </xf>
    <xf numFmtId="49" fontId="0" fillId="0" borderId="182" xfId="0" applyNumberFormat="1" applyFont="1" applyFill="1" applyBorder="1" applyAlignment="1">
      <alignment horizontal="center" vertical="center"/>
    </xf>
    <xf numFmtId="49" fontId="0" fillId="0" borderId="180" xfId="0" applyNumberFormat="1" applyFont="1" applyFill="1" applyBorder="1" applyAlignment="1">
      <alignment horizontal="center" vertical="center"/>
    </xf>
    <xf numFmtId="0" fontId="84" fillId="61" borderId="12" xfId="0" applyFont="1" applyFill="1" applyBorder="1" applyAlignment="1">
      <alignment horizontal="center" vertical="top"/>
    </xf>
    <xf numFmtId="0" fontId="81" fillId="0" borderId="12" xfId="0" applyFont="1" applyFill="1" applyBorder="1" applyAlignment="1">
      <alignment horizontal="center" vertical="center"/>
    </xf>
    <xf numFmtId="49" fontId="0" fillId="0" borderId="176" xfId="0" applyNumberFormat="1" applyFont="1" applyFill="1" applyBorder="1" applyAlignment="1">
      <alignment vertical="center"/>
    </xf>
    <xf numFmtId="0" fontId="81" fillId="0" borderId="184" xfId="0" applyFont="1" applyFill="1" applyBorder="1" applyAlignment="1">
      <alignment horizontal="center" vertical="center"/>
    </xf>
    <xf numFmtId="49" fontId="0" fillId="0" borderId="184" xfId="0" applyNumberFormat="1" applyFont="1" applyFill="1" applyBorder="1" applyAlignment="1">
      <alignment horizontal="center" vertical="center"/>
    </xf>
    <xf numFmtId="49" fontId="0" fillId="0" borderId="185" xfId="0" applyNumberFormat="1" applyFont="1" applyFill="1" applyBorder="1" applyAlignment="1">
      <alignment horizontal="center" vertical="center"/>
    </xf>
    <xf numFmtId="49" fontId="81" fillId="0" borderId="186" xfId="0" applyNumberFormat="1" applyFont="1" applyFill="1" applyBorder="1" applyAlignment="1">
      <alignment horizontal="center" vertical="center"/>
    </xf>
    <xf numFmtId="0" fontId="44" fillId="0" borderId="182" xfId="0" applyFont="1" applyFill="1" applyBorder="1" applyAlignment="1">
      <alignment horizontal="center" vertical="center"/>
    </xf>
    <xf numFmtId="0" fontId="44" fillId="0" borderId="179" xfId="0" applyFont="1" applyFill="1" applyBorder="1" applyAlignment="1">
      <alignment horizontal="center" vertical="center"/>
    </xf>
    <xf numFmtId="49" fontId="44" fillId="0" borderId="187" xfId="0" applyNumberFormat="1" applyFont="1" applyFill="1" applyBorder="1" applyAlignment="1">
      <alignment horizontal="center" vertical="center"/>
    </xf>
    <xf numFmtId="9" fontId="44" fillId="59" borderId="182" xfId="0" applyNumberFormat="1" applyFont="1" applyFill="1" applyBorder="1" applyAlignment="1">
      <alignment horizontal="center" vertical="center"/>
    </xf>
    <xf numFmtId="0" fontId="0" fillId="0" borderId="12" xfId="0" applyFont="1" applyFill="1" applyBorder="1" applyAlignment="1">
      <alignment horizontal="center" vertical="center"/>
    </xf>
    <xf numFmtId="0" fontId="81" fillId="0" borderId="0" xfId="105" applyFont="1" applyAlignment="1">
      <alignment vertical="top"/>
    </xf>
    <xf numFmtId="0" fontId="81" fillId="0" borderId="0" xfId="105" applyFont="1" applyAlignment="1"/>
    <xf numFmtId="0" fontId="82" fillId="0" borderId="0" xfId="0" applyFont="1" applyAlignment="1"/>
    <xf numFmtId="0" fontId="81" fillId="0" borderId="0" xfId="0" applyFont="1" applyAlignment="1"/>
    <xf numFmtId="3" fontId="44" fillId="0" borderId="22" xfId="0" applyNumberFormat="1" applyFont="1" applyFill="1" applyBorder="1" applyAlignment="1">
      <alignment vertical="center"/>
    </xf>
    <xf numFmtId="3" fontId="44" fillId="0" borderId="6" xfId="0" applyNumberFormat="1" applyFont="1" applyFill="1" applyBorder="1" applyAlignment="1">
      <alignment vertical="center"/>
    </xf>
    <xf numFmtId="3" fontId="44" fillId="0" borderId="34" xfId="0" applyNumberFormat="1" applyFont="1" applyFill="1" applyBorder="1" applyAlignment="1">
      <alignment vertical="center"/>
    </xf>
    <xf numFmtId="3" fontId="44" fillId="0" borderId="34" xfId="40" applyNumberFormat="1" applyFont="1" applyFill="1" applyBorder="1" applyAlignment="1">
      <alignment vertical="center"/>
    </xf>
    <xf numFmtId="3" fontId="44" fillId="0" borderId="6" xfId="0" applyNumberFormat="1" applyFont="1" applyBorder="1" applyAlignment="1">
      <alignment vertical="center"/>
    </xf>
    <xf numFmtId="0" fontId="44" fillId="0" borderId="6" xfId="0" applyFont="1" applyFill="1" applyBorder="1" applyAlignment="1">
      <alignment vertical="center"/>
    </xf>
    <xf numFmtId="0" fontId="44" fillId="0" borderId="124" xfId="0" applyFont="1" applyFill="1" applyBorder="1" applyAlignment="1">
      <alignment vertical="center" wrapText="1"/>
    </xf>
    <xf numFmtId="0" fontId="44" fillId="58" borderId="124" xfId="0" applyFont="1" applyFill="1" applyBorder="1" applyAlignment="1">
      <alignment horizontal="center" vertical="center"/>
    </xf>
    <xf numFmtId="0" fontId="80" fillId="58" borderId="89" xfId="0" applyFont="1" applyFill="1" applyBorder="1" applyAlignment="1">
      <alignment horizontal="center" vertical="center"/>
    </xf>
    <xf numFmtId="3" fontId="44" fillId="0" borderId="6" xfId="0" applyNumberFormat="1" applyFont="1" applyBorder="1" applyAlignment="1">
      <alignment horizontal="right" vertical="center"/>
    </xf>
    <xf numFmtId="0" fontId="44" fillId="62" borderId="58" xfId="0" applyFont="1" applyFill="1" applyBorder="1" applyAlignment="1">
      <alignment horizontal="center" vertical="center"/>
    </xf>
    <xf numFmtId="0" fontId="44" fillId="62" borderId="6" xfId="0" applyFont="1" applyFill="1" applyBorder="1" applyAlignment="1">
      <alignment horizontal="center" vertical="center"/>
    </xf>
    <xf numFmtId="0" fontId="44" fillId="62" borderId="53" xfId="0" applyFont="1" applyFill="1" applyBorder="1" applyAlignment="1">
      <alignment vertical="center" wrapText="1"/>
    </xf>
    <xf numFmtId="0" fontId="22" fillId="0" borderId="147" xfId="0" applyFont="1" applyBorder="1" applyAlignment="1">
      <alignment horizontal="center"/>
    </xf>
    <xf numFmtId="0" fontId="22" fillId="0" borderId="189" xfId="0" applyFont="1" applyBorder="1" applyAlignment="1">
      <alignment horizontal="center" vertical="center"/>
    </xf>
    <xf numFmtId="0" fontId="22" fillId="0" borderId="190" xfId="0" applyFont="1" applyBorder="1" applyAlignment="1">
      <alignment horizontal="center" vertical="center"/>
    </xf>
    <xf numFmtId="0" fontId="22" fillId="0" borderId="191" xfId="0" applyFont="1" applyBorder="1" applyAlignment="1">
      <alignment horizontal="center" vertical="center"/>
    </xf>
    <xf numFmtId="0" fontId="22" fillId="0" borderId="190" xfId="0" applyFont="1" applyFill="1" applyBorder="1" applyAlignment="1">
      <alignment horizontal="center" vertical="center" wrapText="1"/>
    </xf>
    <xf numFmtId="0" fontId="22" fillId="0" borderId="192" xfId="0" applyFont="1" applyFill="1" applyBorder="1" applyAlignment="1">
      <alignment horizontal="center" vertical="center" wrapText="1"/>
    </xf>
    <xf numFmtId="0" fontId="79" fillId="58" borderId="137" xfId="0" applyFont="1" applyFill="1" applyBorder="1" applyAlignment="1">
      <alignment vertical="center"/>
    </xf>
    <xf numFmtId="0" fontId="79" fillId="58" borderId="124" xfId="0" applyFont="1" applyFill="1" applyBorder="1" applyAlignment="1">
      <alignment vertical="center"/>
    </xf>
    <xf numFmtId="0" fontId="79" fillId="58" borderId="124" xfId="0" applyFont="1" applyFill="1" applyBorder="1" applyAlignment="1">
      <alignment vertical="center" wrapText="1"/>
    </xf>
    <xf numFmtId="0" fontId="79" fillId="58" borderId="124" xfId="0" applyFont="1" applyFill="1" applyBorder="1" applyAlignment="1"/>
    <xf numFmtId="0" fontId="79" fillId="58" borderId="34" xfId="0" applyFont="1" applyFill="1" applyBorder="1" applyAlignment="1">
      <alignment vertical="center"/>
    </xf>
    <xf numFmtId="0" fontId="79" fillId="58" borderId="34" xfId="0" applyFont="1" applyFill="1" applyBorder="1" applyAlignment="1"/>
    <xf numFmtId="0" fontId="79" fillId="0" borderId="0" xfId="0" applyFont="1" applyFill="1" applyAlignment="1"/>
    <xf numFmtId="0" fontId="79" fillId="0" borderId="0" xfId="0" applyFont="1"/>
    <xf numFmtId="0" fontId="79" fillId="0" borderId="0" xfId="0" applyFont="1" applyAlignment="1"/>
    <xf numFmtId="0" fontId="22" fillId="0" borderId="192" xfId="0" applyFont="1" applyFill="1" applyBorder="1" applyAlignment="1">
      <alignment horizontal="center" vertical="center"/>
    </xf>
    <xf numFmtId="0" fontId="0" fillId="0" borderId="171" xfId="0" applyNumberFormat="1" applyFill="1" applyBorder="1" applyAlignment="1">
      <alignment horizontal="center" vertical="center"/>
    </xf>
    <xf numFmtId="49" fontId="0" fillId="0" borderId="180" xfId="0" applyNumberFormat="1" applyFill="1" applyBorder="1" applyAlignment="1">
      <alignment horizontal="center" vertical="center"/>
    </xf>
    <xf numFmtId="49" fontId="0" fillId="0" borderId="164" xfId="0" applyNumberFormat="1" applyFill="1" applyBorder="1" applyAlignment="1">
      <alignment horizontal="center" vertical="center"/>
    </xf>
    <xf numFmtId="49" fontId="0" fillId="0" borderId="176" xfId="0" applyNumberFormat="1" applyFill="1" applyBorder="1" applyAlignment="1">
      <alignment vertical="center"/>
    </xf>
    <xf numFmtId="0" fontId="80" fillId="0" borderId="52" xfId="0" applyFont="1" applyFill="1" applyBorder="1" applyAlignment="1">
      <alignment horizontal="center" vertical="center"/>
    </xf>
    <xf numFmtId="0" fontId="80" fillId="58" borderId="188" xfId="0" applyFont="1" applyFill="1" applyBorder="1" applyAlignment="1">
      <alignment horizontal="center"/>
    </xf>
    <xf numFmtId="49" fontId="44" fillId="0" borderId="25" xfId="0" applyNumberFormat="1" applyFont="1" applyFill="1" applyBorder="1" applyAlignment="1">
      <alignment horizontal="center" vertical="center"/>
    </xf>
    <xf numFmtId="0" fontId="44" fillId="0" borderId="25" xfId="0" applyFont="1" applyFill="1" applyBorder="1" applyAlignment="1">
      <alignment horizontal="center" vertical="center"/>
    </xf>
    <xf numFmtId="9" fontId="44" fillId="59" borderId="22" xfId="0" applyNumberFormat="1" applyFont="1" applyFill="1" applyBorder="1" applyAlignment="1">
      <alignment horizontal="center" vertical="center"/>
    </xf>
    <xf numFmtId="0" fontId="44" fillId="58" borderId="182" xfId="0" applyFont="1" applyFill="1" applyBorder="1" applyAlignment="1">
      <alignment horizontal="center" vertical="center"/>
    </xf>
    <xf numFmtId="0" fontId="44" fillId="0" borderId="124" xfId="0" applyFont="1" applyBorder="1"/>
    <xf numFmtId="0" fontId="44" fillId="0" borderId="124" xfId="0" applyFont="1" applyBorder="1" applyAlignment="1">
      <alignment horizontal="center"/>
    </xf>
    <xf numFmtId="0" fontId="44" fillId="0" borderId="124" xfId="0" applyFont="1" applyFill="1" applyBorder="1" applyAlignment="1">
      <alignment horizontal="center"/>
    </xf>
    <xf numFmtId="0" fontId="44" fillId="0" borderId="156" xfId="0" applyFont="1" applyFill="1" applyBorder="1" applyAlignment="1">
      <alignment horizontal="center" vertical="center"/>
    </xf>
    <xf numFmtId="0" fontId="85" fillId="58" borderId="124" xfId="0" applyFont="1" applyFill="1" applyBorder="1" applyAlignment="1">
      <alignment vertical="center"/>
    </xf>
    <xf numFmtId="0" fontId="80" fillId="0" borderId="193" xfId="0" applyFont="1" applyFill="1" applyBorder="1" applyAlignment="1">
      <alignment horizontal="center" vertical="center"/>
    </xf>
    <xf numFmtId="0" fontId="44" fillId="0" borderId="178" xfId="0" applyFont="1" applyFill="1" applyBorder="1" applyAlignment="1">
      <alignment vertical="center"/>
    </xf>
    <xf numFmtId="49" fontId="44" fillId="0" borderId="182" xfId="93" applyNumberFormat="1" applyFont="1" applyFill="1" applyBorder="1" applyAlignment="1">
      <alignment vertical="center"/>
    </xf>
    <xf numFmtId="0" fontId="35" fillId="0" borderId="137" xfId="0" applyFont="1" applyFill="1" applyBorder="1"/>
    <xf numFmtId="49" fontId="44" fillId="0" borderId="24" xfId="93" applyNumberFormat="1" applyFont="1" applyFill="1" applyBorder="1" applyAlignment="1">
      <alignment horizontal="center" vertical="center"/>
    </xf>
    <xf numFmtId="49" fontId="44" fillId="0" borderId="37" xfId="93" applyNumberFormat="1" applyFont="1" applyFill="1" applyBorder="1" applyAlignment="1">
      <alignment vertical="center" wrapText="1"/>
    </xf>
    <xf numFmtId="0" fontId="44" fillId="28" borderId="37" xfId="0" applyFont="1" applyFill="1" applyBorder="1" applyAlignment="1">
      <alignment vertical="center"/>
    </xf>
    <xf numFmtId="9" fontId="44" fillId="28" borderId="37" xfId="0" applyNumberFormat="1" applyFont="1" applyFill="1" applyBorder="1" applyAlignment="1">
      <alignment vertical="center"/>
    </xf>
    <xf numFmtId="9" fontId="44" fillId="28" borderId="37" xfId="0" applyNumberFormat="1" applyFont="1" applyFill="1" applyBorder="1"/>
    <xf numFmtId="49" fontId="22" fillId="58" borderId="70" xfId="91" applyNumberFormat="1" applyFont="1" applyFill="1" applyBorder="1" applyAlignment="1">
      <alignment horizontal="center" vertical="center"/>
    </xf>
    <xf numFmtId="49" fontId="44" fillId="0" borderId="179" xfId="93" applyNumberFormat="1" applyFont="1" applyFill="1" applyBorder="1" applyAlignment="1">
      <alignment horizontal="center" vertical="center"/>
    </xf>
    <xf numFmtId="49" fontId="44" fillId="0" borderId="137" xfId="93" applyNumberFormat="1" applyFont="1" applyFill="1" applyBorder="1" applyAlignment="1">
      <alignment vertical="center" wrapText="1"/>
    </xf>
    <xf numFmtId="0" fontId="44" fillId="28" borderId="137" xfId="0" applyFont="1" applyFill="1" applyBorder="1" applyAlignment="1">
      <alignment vertical="center"/>
    </xf>
    <xf numFmtId="9" fontId="44" fillId="28" borderId="137" xfId="0" applyNumberFormat="1" applyFont="1" applyFill="1" applyBorder="1" applyAlignment="1">
      <alignment vertical="center"/>
    </xf>
    <xf numFmtId="9" fontId="44" fillId="28" borderId="137" xfId="0" applyNumberFormat="1" applyFont="1" applyFill="1" applyBorder="1"/>
    <xf numFmtId="49" fontId="44" fillId="0" borderId="34" xfId="93" applyNumberFormat="1" applyFont="1" applyFill="1" applyBorder="1" applyAlignment="1">
      <alignment horizontal="left" vertical="center" wrapText="1"/>
    </xf>
    <xf numFmtId="0" fontId="44" fillId="28" borderId="34" xfId="0" applyFont="1" applyFill="1" applyBorder="1" applyAlignment="1">
      <alignment vertical="center"/>
    </xf>
    <xf numFmtId="0" fontId="44" fillId="28" borderId="34" xfId="0" applyFont="1" applyFill="1" applyBorder="1"/>
    <xf numFmtId="49" fontId="44" fillId="0" borderId="34" xfId="93" applyNumberFormat="1" applyFont="1" applyFill="1" applyBorder="1" applyAlignment="1">
      <alignment vertical="center" wrapText="1"/>
    </xf>
    <xf numFmtId="49" fontId="44" fillId="0" borderId="24" xfId="93" applyNumberFormat="1" applyFont="1" applyFill="1" applyBorder="1" applyAlignment="1">
      <alignment vertical="center" wrapText="1"/>
    </xf>
    <xf numFmtId="49" fontId="44" fillId="0" borderId="24" xfId="93" applyNumberFormat="1" applyFont="1" applyFill="1" applyBorder="1" applyAlignment="1">
      <alignment vertical="center"/>
    </xf>
    <xf numFmtId="49" fontId="44" fillId="0" borderId="34" xfId="93" applyNumberFormat="1" applyFont="1" applyFill="1" applyBorder="1" applyAlignment="1">
      <alignment vertical="center"/>
    </xf>
    <xf numFmtId="49" fontId="44" fillId="0" borderId="37" xfId="93" applyNumberFormat="1" applyFont="1" applyFill="1" applyBorder="1" applyAlignment="1">
      <alignment vertical="center"/>
    </xf>
    <xf numFmtId="0" fontId="44" fillId="28" borderId="34" xfId="0" applyFont="1" applyFill="1" applyBorder="1" applyAlignment="1"/>
    <xf numFmtId="49" fontId="44" fillId="0" borderId="0" xfId="0" applyNumberFormat="1" applyFont="1" applyFill="1" applyBorder="1" applyAlignment="1">
      <alignment horizontal="center" vertical="center" wrapText="1"/>
    </xf>
    <xf numFmtId="0" fontId="44" fillId="58" borderId="37" xfId="0" applyFont="1" applyFill="1" applyBorder="1" applyAlignment="1">
      <alignment horizontal="center" vertical="center"/>
    </xf>
    <xf numFmtId="0" fontId="44" fillId="0" borderId="0" xfId="105" applyFont="1" applyAlignment="1">
      <alignment horizontal="center" vertical="top" wrapText="1"/>
    </xf>
    <xf numFmtId="0" fontId="44" fillId="0" borderId="0" xfId="105" applyFont="1" applyAlignment="1">
      <alignment horizontal="center"/>
    </xf>
    <xf numFmtId="0" fontId="69" fillId="0" borderId="0" xfId="0" applyFont="1" applyAlignment="1">
      <alignment horizontal="center"/>
    </xf>
    <xf numFmtId="0" fontId="44" fillId="0" borderId="0" xfId="0" applyFont="1" applyFill="1" applyAlignment="1">
      <alignment horizontal="center" vertical="center"/>
    </xf>
    <xf numFmtId="49" fontId="0" fillId="58" borderId="82" xfId="0" applyNumberFormat="1" applyFill="1" applyBorder="1" applyAlignment="1">
      <alignment horizontal="center" vertical="center"/>
    </xf>
    <xf numFmtId="0" fontId="44" fillId="27" borderId="35" xfId="0" applyFont="1" applyFill="1" applyBorder="1" applyAlignment="1">
      <alignment horizontal="center" vertical="center"/>
    </xf>
    <xf numFmtId="0" fontId="44" fillId="27" borderId="22" xfId="0" applyFont="1" applyFill="1" applyBorder="1" applyAlignment="1">
      <alignment horizontal="center" vertical="center"/>
    </xf>
    <xf numFmtId="0" fontId="44" fillId="27" borderId="24" xfId="0" applyFont="1" applyFill="1" applyBorder="1" applyAlignment="1">
      <alignment horizontal="center" vertical="center"/>
    </xf>
    <xf numFmtId="0" fontId="22" fillId="0" borderId="194" xfId="0" applyFont="1" applyFill="1" applyBorder="1" applyAlignment="1">
      <alignment horizontal="center" vertical="center" wrapText="1"/>
    </xf>
    <xf numFmtId="0" fontId="70" fillId="27" borderId="157" xfId="0" applyFont="1" applyFill="1" applyBorder="1" applyAlignment="1">
      <alignment horizontal="center" vertical="center" wrapText="1"/>
    </xf>
    <xf numFmtId="0" fontId="44" fillId="27" borderId="157" xfId="0" applyFont="1" applyFill="1" applyBorder="1" applyAlignment="1">
      <alignment horizontal="center" vertical="center"/>
    </xf>
    <xf numFmtId="0" fontId="80" fillId="0" borderId="83" xfId="0" applyFont="1" applyFill="1" applyBorder="1" applyAlignment="1">
      <alignment horizontal="center"/>
    </xf>
    <xf numFmtId="0" fontId="80" fillId="58" borderId="54" xfId="0" applyFont="1" applyFill="1" applyBorder="1" applyAlignment="1">
      <alignment horizontal="center"/>
    </xf>
    <xf numFmtId="0" fontId="87" fillId="0" borderId="22" xfId="0" applyFont="1" applyFill="1" applyBorder="1" applyAlignment="1">
      <alignment horizontal="left" vertical="center"/>
    </xf>
    <xf numFmtId="0" fontId="87" fillId="0" borderId="182" xfId="0" applyFont="1" applyFill="1" applyBorder="1" applyAlignment="1">
      <alignment horizontal="left" vertical="center"/>
    </xf>
    <xf numFmtId="0" fontId="87" fillId="0" borderId="124" xfId="0" applyFont="1" applyBorder="1"/>
    <xf numFmtId="0" fontId="87" fillId="0" borderId="6" xfId="0" applyFont="1" applyFill="1" applyBorder="1" applyAlignment="1">
      <alignment horizontal="left" vertical="center"/>
    </xf>
    <xf numFmtId="0" fontId="44" fillId="58" borderId="137" xfId="0" applyFont="1" applyFill="1" applyBorder="1" applyAlignment="1">
      <alignment horizontal="center" vertical="center" wrapText="1"/>
    </xf>
    <xf numFmtId="0" fontId="0" fillId="58" borderId="96" xfId="0" applyFont="1" applyFill="1" applyBorder="1" applyAlignment="1">
      <alignment vertical="center" wrapText="1"/>
    </xf>
    <xf numFmtId="0" fontId="44" fillId="58" borderId="56" xfId="0" applyNumberFormat="1" applyFont="1" applyFill="1" applyBorder="1" applyAlignment="1">
      <alignment horizontal="center" vertical="center" wrapText="1"/>
    </xf>
    <xf numFmtId="0" fontId="88" fillId="0" borderId="47" xfId="0" applyFont="1" applyFill="1" applyBorder="1" applyAlignment="1">
      <alignment horizontal="center" vertical="center"/>
    </xf>
    <xf numFmtId="0" fontId="88" fillId="58" borderId="47" xfId="0" applyFont="1" applyFill="1" applyBorder="1" applyAlignment="1">
      <alignment horizontal="center" vertical="center"/>
    </xf>
    <xf numFmtId="0" fontId="44" fillId="0" borderId="157" xfId="0" applyFont="1" applyBorder="1"/>
    <xf numFmtId="3" fontId="44" fillId="0" borderId="0" xfId="0" applyNumberFormat="1" applyFont="1" applyFill="1" applyBorder="1" applyAlignment="1">
      <alignment vertical="center"/>
    </xf>
    <xf numFmtId="0" fontId="61" fillId="0" borderId="0" xfId="0" applyFont="1" applyFill="1" applyBorder="1"/>
    <xf numFmtId="3" fontId="44" fillId="0" borderId="0" xfId="40" applyNumberFormat="1" applyFont="1" applyFill="1" applyBorder="1" applyAlignment="1">
      <alignment vertical="center"/>
    </xf>
    <xf numFmtId="3" fontId="0" fillId="0" borderId="0" xfId="0" applyNumberFormat="1" applyFont="1" applyBorder="1" applyAlignment="1">
      <alignment horizontal="center" vertical="center"/>
    </xf>
    <xf numFmtId="3" fontId="0" fillId="0" borderId="0" xfId="0" applyNumberFormat="1" applyFont="1" applyBorder="1"/>
    <xf numFmtId="0" fontId="44" fillId="62" borderId="22" xfId="0" applyFont="1" applyFill="1" applyBorder="1" applyAlignment="1">
      <alignment horizontal="center" vertical="center"/>
    </xf>
    <xf numFmtId="0" fontId="44" fillId="62" borderId="6" xfId="0" applyFont="1" applyFill="1" applyBorder="1" applyAlignment="1">
      <alignment vertical="center"/>
    </xf>
    <xf numFmtId="3" fontId="44" fillId="62" borderId="6" xfId="0" applyNumberFormat="1" applyFont="1" applyFill="1" applyBorder="1" applyAlignment="1">
      <alignment vertical="center"/>
    </xf>
    <xf numFmtId="0" fontId="61" fillId="58" borderId="34" xfId="0" applyFont="1" applyFill="1" applyBorder="1" applyAlignment="1">
      <alignment vertical="center"/>
    </xf>
    <xf numFmtId="0" fontId="44" fillId="58" borderId="23" xfId="0" applyFont="1" applyFill="1" applyBorder="1" applyAlignment="1">
      <alignment horizontal="center" vertical="center"/>
    </xf>
    <xf numFmtId="0" fontId="44" fillId="58" borderId="157" xfId="0" applyFont="1" applyFill="1" applyBorder="1" applyAlignment="1">
      <alignment horizontal="center"/>
    </xf>
    <xf numFmtId="0" fontId="44" fillId="59" borderId="157" xfId="0" applyFont="1" applyFill="1" applyBorder="1" applyAlignment="1">
      <alignment horizontal="center"/>
    </xf>
    <xf numFmtId="0" fontId="44" fillId="0" borderId="0" xfId="0" applyFont="1" applyFill="1" applyAlignment="1">
      <alignment horizontal="center"/>
    </xf>
    <xf numFmtId="0" fontId="85" fillId="0" borderId="0" xfId="105" applyFont="1" applyAlignment="1">
      <alignment vertical="top" wrapText="1"/>
    </xf>
    <xf numFmtId="0" fontId="85" fillId="0" borderId="0" xfId="105" applyFont="1"/>
    <xf numFmtId="0" fontId="87" fillId="0" borderId="0" xfId="0" applyFont="1"/>
    <xf numFmtId="0" fontId="89" fillId="0" borderId="0" xfId="0" applyFont="1"/>
    <xf numFmtId="0" fontId="90" fillId="0" borderId="0" xfId="0" applyFont="1"/>
    <xf numFmtId="0" fontId="70" fillId="0" borderId="0" xfId="0" applyFont="1" applyAlignment="1">
      <alignment horizontal="center"/>
    </xf>
    <xf numFmtId="0" fontId="70" fillId="57" borderId="0" xfId="0" applyFont="1" applyFill="1" applyAlignment="1">
      <alignment horizontal="center"/>
    </xf>
    <xf numFmtId="0" fontId="91" fillId="0" borderId="0" xfId="0" applyFont="1" applyAlignment="1">
      <alignment horizontal="center"/>
    </xf>
    <xf numFmtId="0" fontId="85" fillId="0" borderId="0" xfId="0" applyFont="1"/>
    <xf numFmtId="0" fontId="44" fillId="58" borderId="184" xfId="0" applyFont="1" applyFill="1" applyBorder="1" applyAlignment="1">
      <alignment horizontal="center" wrapText="1"/>
    </xf>
    <xf numFmtId="0" fontId="44" fillId="58" borderId="184" xfId="0" applyFont="1" applyFill="1" applyBorder="1" applyAlignment="1">
      <alignment horizontal="center"/>
    </xf>
    <xf numFmtId="0" fontId="69" fillId="58" borderId="184" xfId="0" applyFont="1" applyFill="1" applyBorder="1" applyAlignment="1">
      <alignment horizontal="center"/>
    </xf>
    <xf numFmtId="0" fontId="44" fillId="58" borderId="184" xfId="0" applyNumberFormat="1" applyFont="1" applyFill="1" applyBorder="1" applyAlignment="1">
      <alignment horizontal="center"/>
    </xf>
    <xf numFmtId="0" fontId="44" fillId="58" borderId="178" xfId="0" applyFont="1" applyFill="1" applyBorder="1" applyAlignment="1">
      <alignment horizontal="center" vertical="center"/>
    </xf>
    <xf numFmtId="0" fontId="44" fillId="59" borderId="182" xfId="0" applyFont="1" applyFill="1" applyBorder="1" applyAlignment="1">
      <alignment horizontal="center" vertical="center"/>
    </xf>
    <xf numFmtId="164" fontId="44" fillId="0" borderId="157" xfId="0" applyNumberFormat="1" applyFont="1" applyFill="1" applyBorder="1" applyAlignment="1">
      <alignment horizontal="center" vertical="center"/>
    </xf>
    <xf numFmtId="164" fontId="44" fillId="58" borderId="157" xfId="0" applyNumberFormat="1" applyFont="1" applyFill="1" applyBorder="1" applyAlignment="1">
      <alignment horizontal="center" vertical="center"/>
    </xf>
    <xf numFmtId="0" fontId="44" fillId="58" borderId="157" xfId="0" applyNumberFormat="1" applyFont="1" applyFill="1" applyBorder="1" applyAlignment="1">
      <alignment horizontal="center" vertical="center"/>
    </xf>
    <xf numFmtId="0" fontId="44" fillId="58" borderId="137" xfId="0" applyFont="1" applyFill="1" applyBorder="1" applyAlignment="1">
      <alignment wrapText="1"/>
    </xf>
    <xf numFmtId="0" fontId="93" fillId="58" borderId="137" xfId="0" applyFont="1" applyFill="1" applyBorder="1"/>
    <xf numFmtId="2" fontId="44" fillId="58" borderId="127" xfId="0" applyNumberFormat="1" applyFont="1" applyFill="1" applyBorder="1" applyAlignment="1">
      <alignment horizontal="center" vertical="center"/>
    </xf>
    <xf numFmtId="2" fontId="44" fillId="0" borderId="127" xfId="0" applyNumberFormat="1" applyFont="1" applyFill="1" applyBorder="1" applyAlignment="1">
      <alignment horizontal="center" vertical="center"/>
    </xf>
    <xf numFmtId="2" fontId="44" fillId="0" borderId="157" xfId="0" applyNumberFormat="1" applyFont="1" applyFill="1" applyBorder="1" applyAlignment="1">
      <alignment horizontal="center"/>
    </xf>
    <xf numFmtId="2" fontId="44" fillId="0" borderId="157" xfId="0" applyNumberFormat="1" applyFont="1" applyFill="1" applyBorder="1" applyAlignment="1">
      <alignment horizontal="center" vertical="center"/>
    </xf>
    <xf numFmtId="2" fontId="44" fillId="58" borderId="157" xfId="0" applyNumberFormat="1" applyFont="1" applyFill="1" applyBorder="1" applyAlignment="1">
      <alignment horizontal="center" vertical="center"/>
    </xf>
    <xf numFmtId="2" fontId="44" fillId="58" borderId="35" xfId="0" applyNumberFormat="1" applyFont="1" applyFill="1" applyBorder="1" applyAlignment="1">
      <alignment horizontal="center" vertical="center"/>
    </xf>
    <xf numFmtId="0" fontId="94" fillId="58" borderId="124" xfId="0" applyFont="1" applyFill="1" applyBorder="1" applyAlignment="1">
      <alignment vertical="center"/>
    </xf>
    <xf numFmtId="0" fontId="85" fillId="58" borderId="182" xfId="0" applyFont="1" applyFill="1" applyBorder="1" applyAlignment="1">
      <alignment horizontal="center" vertical="center"/>
    </xf>
    <xf numFmtId="0" fontId="0" fillId="0" borderId="0" xfId="0" applyFill="1" applyBorder="1" applyAlignment="1">
      <alignment horizontal="left" vertical="top" wrapText="1"/>
    </xf>
    <xf numFmtId="0" fontId="44" fillId="0" borderId="157" xfId="0" applyNumberFormat="1" applyFont="1" applyFill="1" applyBorder="1" applyAlignment="1">
      <alignment horizontal="center" vertical="center"/>
    </xf>
    <xf numFmtId="0" fontId="44" fillId="59" borderId="179" xfId="0" applyFont="1" applyFill="1" applyBorder="1" applyAlignment="1">
      <alignment horizontal="center" vertical="center"/>
    </xf>
    <xf numFmtId="0" fontId="44" fillId="58" borderId="157" xfId="0" applyFont="1" applyFill="1" applyBorder="1" applyAlignment="1">
      <alignment vertical="center"/>
    </xf>
    <xf numFmtId="0" fontId="44" fillId="58" borderId="56" xfId="0" applyFont="1" applyFill="1" applyBorder="1" applyAlignment="1">
      <alignment horizontal="center" vertical="center" wrapText="1"/>
    </xf>
    <xf numFmtId="0" fontId="44" fillId="58" borderId="56" xfId="0" applyNumberFormat="1" applyFont="1" applyFill="1" applyBorder="1" applyAlignment="1">
      <alignment vertical="center" wrapText="1"/>
    </xf>
    <xf numFmtId="0" fontId="44" fillId="58" borderId="104" xfId="0" applyFont="1" applyFill="1" applyBorder="1" applyAlignment="1">
      <alignment horizontal="center" vertical="center" wrapText="1"/>
    </xf>
    <xf numFmtId="0" fontId="44" fillId="58" borderId="104" xfId="0" applyFont="1" applyFill="1" applyBorder="1" applyAlignment="1">
      <alignment horizontal="left" vertical="center" wrapText="1"/>
    </xf>
    <xf numFmtId="0" fontId="44" fillId="58" borderId="124" xfId="0" applyFont="1" applyFill="1" applyBorder="1" applyAlignment="1">
      <alignment horizontal="left" vertical="top" wrapText="1"/>
    </xf>
    <xf numFmtId="0" fontId="44" fillId="58" borderId="55" xfId="0" applyFont="1" applyFill="1" applyBorder="1" applyAlignment="1">
      <alignment horizontal="center" vertical="center"/>
    </xf>
    <xf numFmtId="0" fontId="70" fillId="58" borderId="56" xfId="0" applyFont="1" applyFill="1" applyBorder="1" applyAlignment="1">
      <alignment vertical="center"/>
    </xf>
    <xf numFmtId="0" fontId="44" fillId="58" borderId="56" xfId="0" applyFont="1" applyFill="1" applyBorder="1" applyAlignment="1">
      <alignment horizontal="center" vertical="center"/>
    </xf>
    <xf numFmtId="0" fontId="44" fillId="58" borderId="104" xfId="0" applyFont="1" applyFill="1" applyBorder="1" applyAlignment="1">
      <alignment horizontal="center" vertical="center"/>
    </xf>
    <xf numFmtId="0" fontId="44" fillId="58" borderId="53" xfId="0" applyFont="1" applyFill="1" applyBorder="1" applyAlignment="1">
      <alignment vertical="center"/>
    </xf>
    <xf numFmtId="0" fontId="44" fillId="58" borderId="53" xfId="0" applyFont="1" applyFill="1" applyBorder="1" applyAlignment="1">
      <alignment horizontal="center" vertical="center"/>
    </xf>
    <xf numFmtId="0" fontId="70" fillId="58" borderId="124" xfId="0" applyFont="1" applyFill="1" applyBorder="1" applyAlignment="1">
      <alignment vertical="center"/>
    </xf>
    <xf numFmtId="0" fontId="44" fillId="58" borderId="58" xfId="0" applyFont="1" applyFill="1" applyBorder="1"/>
    <xf numFmtId="0" fontId="44" fillId="58" borderId="53" xfId="0" applyFont="1" applyFill="1" applyBorder="1"/>
    <xf numFmtId="0" fontId="44" fillId="58" borderId="53" xfId="0" applyFont="1" applyFill="1" applyBorder="1" applyAlignment="1">
      <alignment horizontal="center"/>
    </xf>
    <xf numFmtId="0" fontId="44" fillId="58" borderId="59" xfId="0" applyFont="1" applyFill="1" applyBorder="1"/>
    <xf numFmtId="0" fontId="70" fillId="58" borderId="53" xfId="0" applyFont="1" applyFill="1" applyBorder="1"/>
    <xf numFmtId="0" fontId="44" fillId="57" borderId="0" xfId="0" applyFont="1" applyFill="1"/>
    <xf numFmtId="0" fontId="0" fillId="0" borderId="0" xfId="0" applyFill="1" applyBorder="1" applyAlignment="1">
      <alignment vertical="center"/>
    </xf>
    <xf numFmtId="9" fontId="44" fillId="28" borderId="115" xfId="0" applyNumberFormat="1" applyFont="1" applyFill="1" applyBorder="1"/>
    <xf numFmtId="49" fontId="64" fillId="0" borderId="0" xfId="54" applyNumberFormat="1" applyFont="1" applyFill="1" applyBorder="1" applyAlignment="1">
      <alignment vertical="center"/>
    </xf>
    <xf numFmtId="49" fontId="22" fillId="58" borderId="147" xfId="55" applyNumberFormat="1" applyFont="1" applyFill="1" applyBorder="1" applyAlignment="1">
      <alignment horizontal="center" vertical="center"/>
    </xf>
    <xf numFmtId="0" fontId="44" fillId="0" borderId="137" xfId="0" applyFont="1" applyFill="1" applyBorder="1" applyAlignment="1">
      <alignment horizontal="center" vertical="center"/>
    </xf>
    <xf numFmtId="0" fontId="44" fillId="0" borderId="137" xfId="0" applyFont="1" applyFill="1" applyBorder="1" applyAlignment="1">
      <alignment vertical="center" wrapText="1"/>
    </xf>
    <xf numFmtId="0" fontId="44" fillId="0" borderId="25" xfId="0" applyFont="1" applyFill="1" applyBorder="1" applyAlignment="1">
      <alignment horizontal="center" vertical="center" wrapText="1"/>
    </xf>
    <xf numFmtId="49" fontId="44" fillId="58" borderId="137" xfId="54" applyNumberFormat="1" applyFont="1" applyFill="1" applyBorder="1" applyAlignment="1">
      <alignment horizontal="center" vertical="center" wrapText="1"/>
    </xf>
    <xf numFmtId="0" fontId="44" fillId="58" borderId="137" xfId="0" applyFont="1" applyFill="1" applyBorder="1" applyAlignment="1">
      <alignment horizontal="center" wrapText="1"/>
    </xf>
    <xf numFmtId="49" fontId="22" fillId="0" borderId="195" xfId="54" applyNumberFormat="1" applyFont="1" applyFill="1" applyBorder="1" applyAlignment="1">
      <alignment horizontal="center" vertical="center" wrapText="1"/>
    </xf>
    <xf numFmtId="49" fontId="22" fillId="0" borderId="192" xfId="54" applyNumberFormat="1" applyFont="1" applyFill="1" applyBorder="1" applyAlignment="1">
      <alignment horizontal="center" vertical="center" wrapText="1"/>
    </xf>
    <xf numFmtId="49" fontId="22" fillId="0" borderId="190" xfId="54" applyNumberFormat="1" applyFont="1" applyFill="1" applyBorder="1" applyAlignment="1">
      <alignment horizontal="center" vertical="center" wrapText="1"/>
    </xf>
    <xf numFmtId="0" fontId="22" fillId="0" borderId="193" xfId="0" applyFont="1" applyFill="1" applyBorder="1" applyAlignment="1">
      <alignment horizontal="center" vertical="center" wrapText="1"/>
    </xf>
    <xf numFmtId="0" fontId="44" fillId="0" borderId="124" xfId="197" applyFont="1" applyFill="1" applyBorder="1" applyAlignment="1">
      <alignment horizontal="center" vertical="center"/>
    </xf>
    <xf numFmtId="0" fontId="44" fillId="58" borderId="124" xfId="197" applyFont="1" applyFill="1" applyBorder="1" applyAlignment="1">
      <alignment horizontal="center" vertical="center"/>
    </xf>
    <xf numFmtId="49" fontId="44" fillId="58" borderId="155" xfId="197" applyNumberFormat="1" applyFont="1" applyFill="1" applyBorder="1" applyAlignment="1">
      <alignment vertical="center" wrapText="1"/>
    </xf>
    <xf numFmtId="49" fontId="44" fillId="58" borderId="124" xfId="197" applyNumberFormat="1" applyFont="1" applyFill="1" applyBorder="1" applyAlignment="1">
      <alignment horizontal="center" vertical="center"/>
    </xf>
    <xf numFmtId="0" fontId="95" fillId="0" borderId="0" xfId="198" applyFont="1"/>
    <xf numFmtId="49" fontId="44" fillId="58" borderId="124" xfId="197" applyNumberFormat="1" applyFont="1" applyFill="1" applyBorder="1" applyAlignment="1">
      <alignment horizontal="left" vertical="center"/>
    </xf>
    <xf numFmtId="49" fontId="44" fillId="58" borderId="124" xfId="197" applyNumberFormat="1" applyFont="1" applyFill="1" applyBorder="1" applyAlignment="1">
      <alignment horizontal="left" vertical="center" wrapText="1"/>
    </xf>
    <xf numFmtId="49" fontId="44" fillId="58" borderId="124" xfId="197" applyNumberFormat="1" applyFont="1" applyFill="1" applyBorder="1" applyAlignment="1">
      <alignment vertical="center"/>
    </xf>
    <xf numFmtId="0" fontId="44" fillId="58" borderId="49" xfId="0" applyFont="1" applyFill="1" applyBorder="1" applyAlignment="1">
      <alignment horizontal="center" vertical="center" wrapText="1"/>
    </xf>
    <xf numFmtId="0" fontId="44" fillId="58" borderId="6" xfId="0" applyNumberFormat="1" applyFont="1" applyFill="1" applyBorder="1" applyAlignment="1">
      <alignment horizontal="center" vertical="center" wrapText="1"/>
    </xf>
    <xf numFmtId="0" fontId="44" fillId="58" borderId="22" xfId="0" applyNumberFormat="1" applyFont="1" applyFill="1" applyBorder="1" applyAlignment="1">
      <alignment horizontal="center" vertical="center" wrapText="1"/>
    </xf>
    <xf numFmtId="3" fontId="50" fillId="0" borderId="0" xfId="0" applyNumberFormat="1" applyFont="1"/>
    <xf numFmtId="164" fontId="0" fillId="0" borderId="0" xfId="0" applyNumberFormat="1" applyFont="1" applyBorder="1"/>
    <xf numFmtId="0" fontId="44" fillId="58" borderId="124" xfId="0" applyFont="1" applyFill="1" applyBorder="1" applyAlignment="1">
      <alignment vertical="center" wrapText="1"/>
    </xf>
    <xf numFmtId="0" fontId="44" fillId="0" borderId="6" xfId="0" applyFont="1" applyBorder="1" applyAlignment="1">
      <alignment vertical="center" wrapText="1"/>
    </xf>
    <xf numFmtId="0" fontId="44" fillId="58" borderId="157" xfId="0" applyFont="1" applyFill="1" applyBorder="1" applyAlignment="1">
      <alignment vertical="center" wrapText="1"/>
    </xf>
    <xf numFmtId="0" fontId="44" fillId="58" borderId="43" xfId="0" applyFont="1" applyFill="1" applyBorder="1" applyAlignment="1">
      <alignment horizontal="center" vertical="center"/>
    </xf>
    <xf numFmtId="0" fontId="0" fillId="0" borderId="0" xfId="0" applyAlignment="1">
      <alignment vertical="center" wrapText="1"/>
    </xf>
    <xf numFmtId="0" fontId="44" fillId="58" borderId="157" xfId="0" applyFont="1" applyFill="1" applyBorder="1" applyAlignment="1">
      <alignment horizontal="center" vertical="center" wrapText="1"/>
    </xf>
    <xf numFmtId="0" fontId="80" fillId="0" borderId="116" xfId="0" applyFont="1" applyFill="1" applyBorder="1" applyAlignment="1">
      <alignment horizontal="center" vertical="center"/>
    </xf>
    <xf numFmtId="0" fontId="76" fillId="0" borderId="0" xfId="105" applyFont="1" applyAlignment="1">
      <alignment vertical="center"/>
    </xf>
    <xf numFmtId="0" fontId="44" fillId="58" borderId="157" xfId="0" applyFont="1" applyFill="1" applyBorder="1" applyAlignment="1">
      <alignment horizontal="center" vertical="center"/>
    </xf>
    <xf numFmtId="49" fontId="22" fillId="0" borderId="20" xfId="0" applyNumberFormat="1" applyFont="1" applyFill="1" applyBorder="1" applyAlignment="1">
      <alignment horizontal="center" vertical="center"/>
    </xf>
    <xf numFmtId="0" fontId="0" fillId="0" borderId="112"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22" fillId="0" borderId="103" xfId="0" applyFont="1" applyFill="1" applyBorder="1" applyAlignment="1">
      <alignment horizontal="center" vertical="center"/>
    </xf>
    <xf numFmtId="49" fontId="22" fillId="0" borderId="103" xfId="0" applyNumberFormat="1" applyFont="1" applyFill="1" applyBorder="1" applyAlignment="1">
      <alignment horizontal="center" vertical="center"/>
    </xf>
    <xf numFmtId="0" fontId="22" fillId="0" borderId="0" xfId="0" applyFont="1" applyFill="1" applyBorder="1" applyAlignment="1">
      <alignment horizontal="left"/>
    </xf>
    <xf numFmtId="0" fontId="44" fillId="27" borderId="95" xfId="0" applyFont="1" applyFill="1" applyBorder="1" applyAlignment="1">
      <alignment horizontal="center" vertical="center"/>
    </xf>
    <xf numFmtId="0" fontId="44" fillId="0" borderId="95" xfId="0" applyFont="1" applyFill="1" applyBorder="1" applyAlignment="1">
      <alignment vertical="center"/>
    </xf>
    <xf numFmtId="0" fontId="44" fillId="0" borderId="12" xfId="0" applyFont="1" applyFill="1" applyBorder="1" applyAlignment="1">
      <alignment horizontal="left" vertical="center" wrapText="1"/>
    </xf>
    <xf numFmtId="0" fontId="44" fillId="0" borderId="95" xfId="0" applyFont="1" applyFill="1" applyBorder="1" applyAlignment="1">
      <alignment horizontal="center" vertical="center" wrapText="1"/>
    </xf>
    <xf numFmtId="0" fontId="44" fillId="0" borderId="22" xfId="0" applyFont="1" applyFill="1" applyBorder="1" applyAlignment="1">
      <alignment horizontal="left" vertical="center"/>
    </xf>
    <xf numFmtId="0" fontId="44" fillId="0" borderId="95" xfId="0" applyFont="1" applyFill="1" applyBorder="1" applyAlignment="1">
      <alignment horizontal="left" vertical="center"/>
    </xf>
    <xf numFmtId="0" fontId="22" fillId="0" borderId="103" xfId="0" applyFont="1" applyFill="1" applyBorder="1" applyAlignment="1">
      <alignment horizontal="center" vertical="center" wrapText="1"/>
    </xf>
    <xf numFmtId="0" fontId="22" fillId="0" borderId="139" xfId="0" applyFont="1" applyFill="1" applyBorder="1" applyAlignment="1">
      <alignment horizontal="center" vertical="center" wrapText="1"/>
    </xf>
    <xf numFmtId="49" fontId="22" fillId="0" borderId="117" xfId="0" applyNumberFormat="1" applyFont="1" applyFill="1" applyBorder="1" applyAlignment="1">
      <alignment horizontal="center" vertical="center"/>
    </xf>
    <xf numFmtId="49" fontId="22" fillId="0" borderId="86" xfId="0" applyNumberFormat="1" applyFont="1" applyFill="1" applyBorder="1" applyAlignment="1">
      <alignment horizontal="center" vertical="center"/>
    </xf>
    <xf numFmtId="0" fontId="0" fillId="0" borderId="0" xfId="0" applyAlignment="1">
      <alignment horizontal="left" wrapText="1"/>
    </xf>
    <xf numFmtId="0" fontId="32" fillId="0" borderId="0" xfId="0" applyFont="1" applyAlignment="1">
      <alignment horizontal="left" wrapText="1"/>
    </xf>
    <xf numFmtId="49" fontId="22" fillId="0" borderId="163" xfId="0" applyNumberFormat="1" applyFont="1" applyFill="1" applyBorder="1" applyAlignment="1">
      <alignment horizontal="center" vertical="center" wrapText="1"/>
    </xf>
    <xf numFmtId="0" fontId="22" fillId="0" borderId="163" xfId="0" applyFont="1" applyFill="1" applyBorder="1" applyAlignment="1">
      <alignment horizontal="center" vertical="center"/>
    </xf>
    <xf numFmtId="0" fontId="22" fillId="0" borderId="161" xfId="0" applyFont="1" applyFill="1" applyBorder="1" applyAlignment="1">
      <alignment horizontal="center" vertical="center"/>
    </xf>
    <xf numFmtId="0" fontId="22" fillId="0" borderId="147" xfId="0" applyFont="1" applyFill="1" applyBorder="1" applyAlignment="1">
      <alignment horizontal="center" vertical="center"/>
    </xf>
    <xf numFmtId="49" fontId="0" fillId="0" borderId="163" xfId="0" applyNumberFormat="1" applyFont="1" applyFill="1" applyBorder="1" applyAlignment="1">
      <alignment horizontal="center" vertical="center"/>
    </xf>
    <xf numFmtId="0" fontId="25" fillId="0" borderId="102" xfId="0" applyFont="1" applyFill="1" applyBorder="1" applyAlignment="1">
      <alignment horizontal="center" vertical="center"/>
    </xf>
    <xf numFmtId="0" fontId="25" fillId="0" borderId="146" xfId="0" applyFont="1" applyFill="1" applyBorder="1" applyAlignment="1">
      <alignment horizontal="center" vertical="center"/>
    </xf>
    <xf numFmtId="0" fontId="25" fillId="0" borderId="159" xfId="0" applyFont="1" applyFill="1" applyBorder="1" applyAlignment="1">
      <alignment horizontal="center" vertical="center"/>
    </xf>
    <xf numFmtId="49" fontId="22" fillId="0" borderId="102" xfId="0" applyNumberFormat="1" applyFont="1" applyFill="1" applyBorder="1" applyAlignment="1">
      <alignment horizontal="center" vertical="center"/>
    </xf>
    <xf numFmtId="49" fontId="22" fillId="0" borderId="146" xfId="0" applyNumberFormat="1" applyFont="1" applyFill="1" applyBorder="1" applyAlignment="1">
      <alignment horizontal="center" vertical="center"/>
    </xf>
    <xf numFmtId="49" fontId="22" fillId="0" borderId="159" xfId="0" applyNumberFormat="1" applyFont="1" applyFill="1" applyBorder="1" applyAlignment="1">
      <alignment horizontal="center" vertical="center"/>
    </xf>
    <xf numFmtId="0" fontId="22" fillId="0" borderId="102" xfId="0" applyFont="1" applyFill="1" applyBorder="1" applyAlignment="1">
      <alignment horizontal="center" vertical="center"/>
    </xf>
    <xf numFmtId="0" fontId="22" fillId="0" borderId="146" xfId="0" applyFont="1" applyFill="1" applyBorder="1" applyAlignment="1">
      <alignment horizontal="center" vertical="center"/>
    </xf>
    <xf numFmtId="0" fontId="22" fillId="0" borderId="159" xfId="0" applyFont="1" applyFill="1" applyBorder="1" applyAlignment="1">
      <alignment horizontal="center" vertical="center"/>
    </xf>
    <xf numFmtId="49" fontId="22" fillId="58" borderId="102" xfId="0" applyNumberFormat="1" applyFont="1" applyFill="1" applyBorder="1" applyAlignment="1">
      <alignment horizontal="center" vertical="center"/>
    </xf>
    <xf numFmtId="49" fontId="22" fillId="58" borderId="146" xfId="0" applyNumberFormat="1" applyFont="1" applyFill="1" applyBorder="1" applyAlignment="1">
      <alignment horizontal="center" vertical="center"/>
    </xf>
    <xf numFmtId="49" fontId="22" fillId="58" borderId="159" xfId="0" applyNumberFormat="1" applyFont="1" applyFill="1" applyBorder="1" applyAlignment="1">
      <alignment horizontal="center" vertical="center"/>
    </xf>
    <xf numFmtId="0" fontId="3" fillId="0" borderId="0" xfId="0" applyFont="1" applyAlignment="1">
      <alignment horizontal="left" wrapText="1"/>
    </xf>
    <xf numFmtId="0" fontId="22" fillId="0" borderId="7"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133" xfId="0" applyFont="1" applyFill="1" applyBorder="1" applyAlignment="1">
      <alignment horizontal="center" vertical="center" wrapText="1"/>
    </xf>
    <xf numFmtId="0" fontId="22" fillId="0" borderId="6" xfId="0" applyFont="1" applyFill="1" applyBorder="1" applyAlignment="1">
      <alignment horizontal="center" vertical="center" wrapText="1"/>
    </xf>
    <xf numFmtId="49" fontId="50" fillId="0" borderId="0" xfId="0" applyNumberFormat="1" applyFont="1" applyFill="1" applyBorder="1" applyAlignment="1">
      <alignment horizontal="left" vertical="center" wrapText="1"/>
    </xf>
    <xf numFmtId="49" fontId="3" fillId="58" borderId="124" xfId="197" applyNumberFormat="1" applyFont="1" applyFill="1" applyBorder="1" applyAlignment="1">
      <alignment horizontal="center" vertical="center" wrapText="1"/>
    </xf>
    <xf numFmtId="0" fontId="22" fillId="0" borderId="11" xfId="197" applyFont="1" applyFill="1" applyBorder="1" applyAlignment="1">
      <alignment horizontal="center" vertical="center"/>
    </xf>
    <xf numFmtId="49" fontId="0" fillId="58" borderId="11" xfId="197" applyNumberFormat="1" applyFont="1" applyFill="1" applyBorder="1" applyAlignment="1">
      <alignment horizontal="center" vertical="center"/>
    </xf>
    <xf numFmtId="49" fontId="3" fillId="58" borderId="11" xfId="197" applyNumberFormat="1" applyFont="1" applyFill="1" applyBorder="1" applyAlignment="1">
      <alignment horizontal="center" vertical="center"/>
    </xf>
    <xf numFmtId="0" fontId="3" fillId="0" borderId="148" xfId="197" applyFont="1" applyFill="1" applyBorder="1" applyAlignment="1">
      <alignment horizontal="center" vertical="center"/>
    </xf>
    <xf numFmtId="0" fontId="3" fillId="0" borderId="149" xfId="197" applyFont="1" applyFill="1" applyBorder="1" applyAlignment="1">
      <alignment horizontal="center" vertical="center"/>
    </xf>
    <xf numFmtId="0" fontId="22" fillId="0" borderId="152" xfId="197" applyFont="1" applyFill="1" applyBorder="1" applyAlignment="1">
      <alignment horizontal="center" vertical="center"/>
    </xf>
    <xf numFmtId="0" fontId="22" fillId="0" borderId="153" xfId="197" applyFont="1" applyFill="1" applyBorder="1" applyAlignment="1">
      <alignment horizontal="center" vertical="center"/>
    </xf>
    <xf numFmtId="49" fontId="44" fillId="58" borderId="124" xfId="197" applyNumberFormat="1" applyFont="1" applyFill="1" applyBorder="1" applyAlignment="1">
      <alignment horizontal="center" vertical="center" wrapText="1"/>
    </xf>
  </cellXfs>
  <cellStyles count="245">
    <cellStyle name="20% - Akzent1" xfId="1"/>
    <cellStyle name="20% - Akzent2" xfId="2"/>
    <cellStyle name="20% - Akzent3" xfId="3"/>
    <cellStyle name="20% - Akzent4" xfId="4"/>
    <cellStyle name="20% - Akzent5" xfId="5"/>
    <cellStyle name="20% - Akzent6" xfId="6"/>
    <cellStyle name="20% - Énfasis1" xfId="7"/>
    <cellStyle name="20% - Énfasis2" xfId="8"/>
    <cellStyle name="20% - Énfasis3" xfId="9"/>
    <cellStyle name="20% - Énfasis4" xfId="10"/>
    <cellStyle name="20% - Énfasis5" xfId="11"/>
    <cellStyle name="20% - Énfasis6" xfId="12"/>
    <cellStyle name="20% - Έμφαση1" xfId="68" builtinId="30" hidden="1"/>
    <cellStyle name="20% - Έμφαση2" xfId="72" builtinId="34" hidden="1"/>
    <cellStyle name="20% - Έμφαση3" xfId="76" builtinId="38" hidden="1"/>
    <cellStyle name="20% - Έμφαση4" xfId="80" builtinId="42" hidden="1"/>
    <cellStyle name="20% - Έμφαση5" xfId="84" builtinId="46" hidden="1"/>
    <cellStyle name="20% - Έμφαση6" xfId="88" builtinId="50" hidden="1"/>
    <cellStyle name="40% - Akzent1" xfId="13"/>
    <cellStyle name="40% - Akzent2" xfId="14"/>
    <cellStyle name="40% - Akzent3" xfId="15"/>
    <cellStyle name="40% - Akzent4" xfId="16"/>
    <cellStyle name="40% - Akzent5" xfId="17"/>
    <cellStyle name="40% - Akzent6" xfId="18"/>
    <cellStyle name="40% - Énfasis1" xfId="19"/>
    <cellStyle name="40% - Énfasis2" xfId="20"/>
    <cellStyle name="40% - Énfasis3" xfId="21"/>
    <cellStyle name="40% - Énfasis4" xfId="22"/>
    <cellStyle name="40% - Énfasis5" xfId="23"/>
    <cellStyle name="40% - Énfasis6" xfId="24"/>
    <cellStyle name="40% - Έμφαση1" xfId="69" builtinId="31" hidden="1"/>
    <cellStyle name="40% - Έμφαση2" xfId="73" builtinId="35" hidden="1"/>
    <cellStyle name="40% - Έμφαση3" xfId="77" builtinId="39" hidden="1"/>
    <cellStyle name="40% - Έμφαση4" xfId="81" builtinId="43" hidden="1"/>
    <cellStyle name="40% - Έμφαση5" xfId="85" builtinId="47" hidden="1"/>
    <cellStyle name="40% - Έμφαση6" xfId="89" builtinId="51" hidden="1"/>
    <cellStyle name="60% - Akzent1" xfId="25"/>
    <cellStyle name="60% - Akzent2" xfId="26"/>
    <cellStyle name="60% - Akzent3" xfId="27"/>
    <cellStyle name="60% - Akzent4" xfId="28"/>
    <cellStyle name="60% - Akzent5" xfId="29"/>
    <cellStyle name="60% - Akzent6" xfId="30"/>
    <cellStyle name="60% - Énfasis1" xfId="31"/>
    <cellStyle name="60% - Énfasis2" xfId="32"/>
    <cellStyle name="60% - Énfasis3" xfId="33"/>
    <cellStyle name="60% - Énfasis4" xfId="34"/>
    <cellStyle name="60% - Énfasis5" xfId="35"/>
    <cellStyle name="60% - Énfasis6" xfId="36"/>
    <cellStyle name="60% - Έμφαση1" xfId="70" builtinId="32" hidden="1"/>
    <cellStyle name="60% - Έμφαση2" xfId="74" builtinId="36" hidden="1"/>
    <cellStyle name="60% - Έμφαση3" xfId="78" builtinId="40" hidden="1"/>
    <cellStyle name="60% - Έμφαση4" xfId="82" builtinId="44" hidden="1"/>
    <cellStyle name="60% - Έμφαση5" xfId="86" builtinId="48" hidden="1"/>
    <cellStyle name="60% - Έμφαση6" xfId="90" builtinId="52" hidden="1"/>
    <cellStyle name="Akzent1" xfId="67" hidden="1"/>
    <cellStyle name="Akzent1" xfId="94"/>
    <cellStyle name="Akzent1 2" xfId="199"/>
    <cellStyle name="Akzent2" xfId="71" hidden="1"/>
    <cellStyle name="Akzent2" xfId="95"/>
    <cellStyle name="Akzent2 2" xfId="200"/>
    <cellStyle name="Akzent3" xfId="75" hidden="1"/>
    <cellStyle name="Akzent3" xfId="96"/>
    <cellStyle name="Akzent3 2" xfId="201"/>
    <cellStyle name="Akzent4" xfId="79" hidden="1"/>
    <cellStyle name="Akzent4" xfId="97"/>
    <cellStyle name="Akzent4 2" xfId="202"/>
    <cellStyle name="Akzent5" xfId="83" hidden="1"/>
    <cellStyle name="Akzent5" xfId="98"/>
    <cellStyle name="Akzent5 2" xfId="203"/>
    <cellStyle name="Akzent6" xfId="87" hidden="1"/>
    <cellStyle name="Akzent6" xfId="99"/>
    <cellStyle name="Akzent6 2" xfId="204"/>
    <cellStyle name="Ausgabe" xfId="64" hidden="1"/>
    <cellStyle name="Ausgabe" xfId="205"/>
    <cellStyle name="Ausgabe 2" xfId="206"/>
    <cellStyle name="Ausgabe 3" xfId="207"/>
    <cellStyle name="Berechnung" xfId="65" hidden="1"/>
    <cellStyle name="Berechnung" xfId="208"/>
    <cellStyle name="Berechnung 2" xfId="209"/>
    <cellStyle name="Berechnung 3" xfId="210"/>
    <cellStyle name="Buena" xfId="61" hidden="1"/>
    <cellStyle name="Buena" xfId="211"/>
    <cellStyle name="Cálculo" xfId="37"/>
    <cellStyle name="Cálculo 2" xfId="212"/>
    <cellStyle name="Cálculo 2 2" xfId="213"/>
    <cellStyle name="Celda de comprobación" xfId="38"/>
    <cellStyle name="Celda vinculada" xfId="39"/>
    <cellStyle name="Comma 2" xfId="214"/>
    <cellStyle name="Eingabe" xfId="41"/>
    <cellStyle name="Eingabe 2" xfId="215"/>
    <cellStyle name="Eingabe 2 2" xfId="216"/>
    <cellStyle name="Encabezado 4" xfId="42"/>
    <cellStyle name="Énfasis1" xfId="43"/>
    <cellStyle name="Énfasis2" xfId="44"/>
    <cellStyle name="Énfasis3" xfId="45"/>
    <cellStyle name="Énfasis4" xfId="46"/>
    <cellStyle name="Énfasis5" xfId="47"/>
    <cellStyle name="Énfasis6" xfId="48"/>
    <cellStyle name="Entrada" xfId="63" hidden="1"/>
    <cellStyle name="Entrada" xfId="100"/>
    <cellStyle name="Entrada 2" xfId="217"/>
    <cellStyle name="Entrada 2 2" xfId="218"/>
    <cellStyle name="Entrada 3" xfId="219"/>
    <cellStyle name="Ergebnis" xfId="49"/>
    <cellStyle name="Ergebnis 2" xfId="220"/>
    <cellStyle name="Ergebnis 2 2" xfId="221"/>
    <cellStyle name="Erklärender Text" xfId="66" hidden="1"/>
    <cellStyle name="Erklärender Text" xfId="222"/>
    <cellStyle name="Erklärender Text 2" xfId="223"/>
    <cellStyle name="Gut" xfId="50"/>
    <cellStyle name="Incorrecto" xfId="51"/>
    <cellStyle name="Neutral" xfId="52"/>
    <cellStyle name="Neutral 2" xfId="224"/>
    <cellStyle name="Normal 2" xfId="108"/>
    <cellStyle name="Normal 2 2" xfId="197"/>
    <cellStyle name="Normal 2 2 2" xfId="225"/>
    <cellStyle name="Normal 2 3" xfId="226"/>
    <cellStyle name="Normal 2 4" xfId="244"/>
    <cellStyle name="Normal 3" xfId="227"/>
    <cellStyle name="Normal 3 2" xfId="228"/>
    <cellStyle name="Normal 3 3" xfId="229"/>
    <cellStyle name="Normal 4" xfId="230"/>
    <cellStyle name="Normal 5" xfId="231"/>
    <cellStyle name="Normal 5 2" xfId="232"/>
    <cellStyle name="Normal 5 3" xfId="233"/>
    <cellStyle name="Normale 2" xfId="53"/>
    <cellStyle name="Normale 2 2" xfId="102"/>
    <cellStyle name="Normale 2 9" xfId="234"/>
    <cellStyle name="Normale 2 9 2" xfId="235"/>
    <cellStyle name="Normale 2_DCF_Guidelines_Standard-Tables_Version-2009" xfId="54"/>
    <cellStyle name="Normale 2_DCF_Guidelines_Standard-Tables_Version-2009 2" xfId="93"/>
    <cellStyle name="Normale 3" xfId="55"/>
    <cellStyle name="Normale 3 2" xfId="91"/>
    <cellStyle name="Normale 3 2 2" xfId="236"/>
    <cellStyle name="Normale 3 3" xfId="237"/>
    <cellStyle name="Normale_Guidelines_NP-Proposals_Standard-Tables_Version-2006_Final" xfId="56"/>
    <cellStyle name="Percent 2" xfId="238"/>
    <cellStyle name="Percentuale 2" xfId="57"/>
    <cellStyle name="Percentuale 2 2" xfId="101"/>
    <cellStyle name="Schlecht" xfId="58"/>
    <cellStyle name="Standard 2" xfId="105"/>
    <cellStyle name="Standard 3" xfId="198"/>
    <cellStyle name="Texto explicativo" xfId="59"/>
    <cellStyle name="Total" xfId="60"/>
    <cellStyle name="Total 2" xfId="239"/>
    <cellStyle name="Total 2 2" xfId="240"/>
    <cellStyle name="Total 3" xfId="241"/>
    <cellStyle name="Κακό" xfId="62" builtinId="27" hidden="1"/>
    <cellStyle name="Κανονικό" xfId="0" builtinId="0"/>
    <cellStyle name="Κόμμα" xfId="40" builtinId="3"/>
    <cellStyle name="Ποσοστό" xfId="92" builtinId="5"/>
    <cellStyle name="Υπερ-σύνδεση" xfId="103" builtinId="8" hidden="1"/>
    <cellStyle name="Υπερ-σύνδεση" xfId="106" builtinId="8" hidden="1"/>
    <cellStyle name="Υπερ-σύνδεση" xfId="109" builtinId="8" hidden="1"/>
    <cellStyle name="Υπερ-σύνδεση" xfId="111" builtinId="8" hidden="1"/>
    <cellStyle name="Υπερ-σύνδεση" xfId="113" builtinId="8" hidden="1"/>
    <cellStyle name="Υπερ-σύνδεση" xfId="115" builtinId="8" hidden="1"/>
    <cellStyle name="Υπερ-σύνδεση" xfId="117" builtinId="8" hidden="1"/>
    <cellStyle name="Υπερ-σύνδεση" xfId="119" builtinId="8" hidden="1"/>
    <cellStyle name="Υπερ-σύνδεση" xfId="121" builtinId="8" hidden="1"/>
    <cellStyle name="Υπερ-σύνδεση" xfId="123" builtinId="8" hidden="1"/>
    <cellStyle name="Υπερ-σύνδεση" xfId="125" builtinId="8" hidden="1"/>
    <cellStyle name="Υπερ-σύνδεση" xfId="127" builtinId="8" hidden="1"/>
    <cellStyle name="Υπερ-σύνδεση" xfId="129" builtinId="8" hidden="1"/>
    <cellStyle name="Υπερ-σύνδεση" xfId="131" builtinId="8" hidden="1"/>
    <cellStyle name="Υπερ-σύνδεση" xfId="133" builtinId="8" hidden="1"/>
    <cellStyle name="Υπερ-σύνδεση" xfId="135" builtinId="8" hidden="1"/>
    <cellStyle name="Υπερ-σύνδεση" xfId="137" builtinId="8" hidden="1"/>
    <cellStyle name="Υπερ-σύνδεση" xfId="139" builtinId="8" hidden="1"/>
    <cellStyle name="Υπερ-σύνδεση" xfId="141" builtinId="8" hidden="1"/>
    <cellStyle name="Υπερ-σύνδεση" xfId="143" builtinId="8" hidden="1"/>
    <cellStyle name="Υπερ-σύνδεση" xfId="145" builtinId="8" hidden="1"/>
    <cellStyle name="Υπερ-σύνδεση" xfId="147" builtinId="8" hidden="1"/>
    <cellStyle name="Υπερ-σύνδεση" xfId="149" builtinId="8" hidden="1"/>
    <cellStyle name="Υπερ-σύνδεση" xfId="151" builtinId="8" hidden="1"/>
    <cellStyle name="Υπερ-σύνδεση" xfId="153" builtinId="8" hidden="1"/>
    <cellStyle name="Υπερ-σύνδεση" xfId="155" builtinId="8" hidden="1"/>
    <cellStyle name="Υπερ-σύνδεση" xfId="157" builtinId="8" hidden="1"/>
    <cellStyle name="Υπερ-σύνδεση" xfId="159" builtinId="8" hidden="1"/>
    <cellStyle name="Υπερ-σύνδεση" xfId="161" builtinId="8" hidden="1"/>
    <cellStyle name="Υπερ-σύνδεση" xfId="163" builtinId="8" hidden="1"/>
    <cellStyle name="Υπερ-σύνδεση" xfId="165" builtinId="8" hidden="1"/>
    <cellStyle name="Υπερ-σύνδεση" xfId="167" builtinId="8" hidden="1"/>
    <cellStyle name="Υπερ-σύνδεση" xfId="169" builtinId="8" hidden="1"/>
    <cellStyle name="Υπερ-σύνδεση" xfId="171" builtinId="8" hidden="1"/>
    <cellStyle name="Υπερ-σύνδεση" xfId="173" builtinId="8" hidden="1"/>
    <cellStyle name="Υπερ-σύνδεση" xfId="175" builtinId="8" hidden="1"/>
    <cellStyle name="Υπερ-σύνδεση" xfId="177" builtinId="8" hidden="1"/>
    <cellStyle name="Υπερ-σύνδεση" xfId="179" builtinId="8" hidden="1"/>
    <cellStyle name="Υπερ-σύνδεση" xfId="181" builtinId="8" hidden="1"/>
    <cellStyle name="Υπερ-σύνδεση" xfId="183" builtinId="8" hidden="1"/>
    <cellStyle name="Υπερ-σύνδεση" xfId="185" builtinId="8" hidden="1"/>
    <cellStyle name="Υπερ-σύνδεση" xfId="187" builtinId="8" hidden="1"/>
    <cellStyle name="Υπερ-σύνδεση" xfId="189" builtinId="8" hidden="1"/>
    <cellStyle name="Υπερ-σύνδεση" xfId="191" builtinId="8" hidden="1"/>
    <cellStyle name="Υπερ-σύνδεση" xfId="193" builtinId="8" hidden="1"/>
    <cellStyle name="Υπερ-σύνδεση" xfId="195" builtinId="8" hidden="1"/>
    <cellStyle name="Υπερ-σύνδεση" xfId="242" builtinId="8" hidden="1"/>
    <cellStyle name="Υπερ-σύνδεση που ακολουθήθηκε" xfId="104" builtinId="9" hidden="1"/>
    <cellStyle name="Υπερ-σύνδεση που ακολουθήθηκε" xfId="107" builtinId="9" hidden="1"/>
    <cellStyle name="Υπερ-σύνδεση που ακολουθήθηκε" xfId="110" builtinId="9" hidden="1"/>
    <cellStyle name="Υπερ-σύνδεση που ακολουθήθηκε" xfId="112" builtinId="9" hidden="1"/>
    <cellStyle name="Υπερ-σύνδεση που ακολουθήθηκε" xfId="114" builtinId="9" hidden="1"/>
    <cellStyle name="Υπερ-σύνδεση που ακολουθήθηκε" xfId="116" builtinId="9" hidden="1"/>
    <cellStyle name="Υπερ-σύνδεση που ακολουθήθηκε" xfId="118" builtinId="9" hidden="1"/>
    <cellStyle name="Υπερ-σύνδεση που ακολουθήθηκε" xfId="120" builtinId="9" hidden="1"/>
    <cellStyle name="Υπερ-σύνδεση που ακολουθήθηκε" xfId="122" builtinId="9" hidden="1"/>
    <cellStyle name="Υπερ-σύνδεση που ακολουθήθηκε" xfId="124" builtinId="9" hidden="1"/>
    <cellStyle name="Υπερ-σύνδεση που ακολουθήθηκε" xfId="126" builtinId="9" hidden="1"/>
    <cellStyle name="Υπερ-σύνδεση που ακολουθήθηκε" xfId="128" builtinId="9" hidden="1"/>
    <cellStyle name="Υπερ-σύνδεση που ακολουθήθηκε" xfId="130" builtinId="9" hidden="1"/>
    <cellStyle name="Υπερ-σύνδεση που ακολουθήθηκε" xfId="132" builtinId="9" hidden="1"/>
    <cellStyle name="Υπερ-σύνδεση που ακολουθήθηκε" xfId="134" builtinId="9" hidden="1"/>
    <cellStyle name="Υπερ-σύνδεση που ακολουθήθηκε" xfId="136" builtinId="9" hidden="1"/>
    <cellStyle name="Υπερ-σύνδεση που ακολουθήθηκε" xfId="138" builtinId="9" hidden="1"/>
    <cellStyle name="Υπερ-σύνδεση που ακολουθήθηκε" xfId="140" builtinId="9" hidden="1"/>
    <cellStyle name="Υπερ-σύνδεση που ακολουθήθηκε" xfId="142" builtinId="9" hidden="1"/>
    <cellStyle name="Υπερ-σύνδεση που ακολουθήθηκε" xfId="144" builtinId="9" hidden="1"/>
    <cellStyle name="Υπερ-σύνδεση που ακολουθήθηκε" xfId="146" builtinId="9" hidden="1"/>
    <cellStyle name="Υπερ-σύνδεση που ακολουθήθηκε" xfId="148" builtinId="9" hidden="1"/>
    <cellStyle name="Υπερ-σύνδεση που ακολουθήθηκε" xfId="150" builtinId="9" hidden="1"/>
    <cellStyle name="Υπερ-σύνδεση που ακολουθήθηκε" xfId="152" builtinId="9" hidden="1"/>
    <cellStyle name="Υπερ-σύνδεση που ακολουθήθηκε" xfId="154" builtinId="9" hidden="1"/>
    <cellStyle name="Υπερ-σύνδεση που ακολουθήθηκε" xfId="156" builtinId="9" hidden="1"/>
    <cellStyle name="Υπερ-σύνδεση που ακολουθήθηκε" xfId="158" builtinId="9" hidden="1"/>
    <cellStyle name="Υπερ-σύνδεση που ακολουθήθηκε" xfId="160" builtinId="9" hidden="1"/>
    <cellStyle name="Υπερ-σύνδεση που ακολουθήθηκε" xfId="162" builtinId="9" hidden="1"/>
    <cellStyle name="Υπερ-σύνδεση που ακολουθήθηκε" xfId="164" builtinId="9" hidden="1"/>
    <cellStyle name="Υπερ-σύνδεση που ακολουθήθηκε" xfId="166" builtinId="9" hidden="1"/>
    <cellStyle name="Υπερ-σύνδεση που ακολουθήθηκε" xfId="168" builtinId="9" hidden="1"/>
    <cellStyle name="Υπερ-σύνδεση που ακολουθήθηκε" xfId="170" builtinId="9" hidden="1"/>
    <cellStyle name="Υπερ-σύνδεση που ακολουθήθηκε" xfId="172" builtinId="9" hidden="1"/>
    <cellStyle name="Υπερ-σύνδεση που ακολουθήθηκε" xfId="174" builtinId="9" hidden="1"/>
    <cellStyle name="Υπερ-σύνδεση που ακολουθήθηκε" xfId="176" builtinId="9" hidden="1"/>
    <cellStyle name="Υπερ-σύνδεση που ακολουθήθηκε" xfId="178" builtinId="9" hidden="1"/>
    <cellStyle name="Υπερ-σύνδεση που ακολουθήθηκε" xfId="180" builtinId="9" hidden="1"/>
    <cellStyle name="Υπερ-σύνδεση που ακολουθήθηκε" xfId="182" builtinId="9" hidden="1"/>
    <cellStyle name="Υπερ-σύνδεση που ακολουθήθηκε" xfId="184" builtinId="9" hidden="1"/>
    <cellStyle name="Υπερ-σύνδεση που ακολουθήθηκε" xfId="186" builtinId="9" hidden="1"/>
    <cellStyle name="Υπερ-σύνδεση που ακολουθήθηκε" xfId="188" builtinId="9" hidden="1"/>
    <cellStyle name="Υπερ-σύνδεση που ακολουθήθηκε" xfId="190" builtinId="9" hidden="1"/>
    <cellStyle name="Υπερ-σύνδεση που ακολουθήθηκε" xfId="192" builtinId="9" hidden="1"/>
    <cellStyle name="Υπερ-σύνδεση που ακολουθήθηκε" xfId="194" builtinId="9" hidden="1"/>
    <cellStyle name="Υπερ-σύνδεση που ακολουθήθηκε" xfId="196" builtinId="9" hidden="1"/>
    <cellStyle name="Υπερ-σύνδεση που ακολουθήθηκε" xfId="243" builtinId="9" hidde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666666"/>
      <rgbColor rgb="00800080"/>
      <rgbColor rgb="00008080"/>
      <rgbColor rgb="00C0C0C0"/>
      <rgbColor rgb="00808080"/>
      <rgbColor rgb="00E6E6E6"/>
      <rgbColor rgb="00993366"/>
      <rgbColor rgb="00FFFFCC"/>
      <rgbColor rgb="00CCFFFF"/>
      <rgbColor rgb="00660066"/>
      <rgbColor rgb="00FF8080"/>
      <rgbColor rgb="000066CC"/>
      <rgbColor rgb="00CCCCFF"/>
      <rgbColor rgb="00000080"/>
      <rgbColor rgb="00FF00FF"/>
      <rgbColor rgb="00FFD320"/>
      <rgbColor rgb="0000FFFF"/>
      <rgbColor rgb="00800080"/>
      <rgbColor rgb="00800000"/>
      <rgbColor rgb="00008080"/>
      <rgbColor rgb="000000FF"/>
      <rgbColor rgb="0000CCFF"/>
      <rgbColor rgb="00E6E6FF"/>
      <rgbColor rgb="00CCFFCC"/>
      <rgbColor rgb="00FFFF99"/>
      <rgbColor rgb="0099CCFF"/>
      <rgbColor rgb="00FF99CC"/>
      <rgbColor rgb="00CC99FF"/>
      <rgbColor rgb="00FFCC99"/>
      <rgbColor rgb="003366FF"/>
      <rgbColor rgb="0033CCCC"/>
      <rgbColor rgb="00FF950E"/>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66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933450</xdr:colOff>
      <xdr:row>3</xdr:row>
      <xdr:rowOff>304800</xdr:rowOff>
    </xdr:from>
    <xdr:to>
      <xdr:col>5</xdr:col>
      <xdr:colOff>511175</xdr:colOff>
      <xdr:row>3</xdr:row>
      <xdr:rowOff>1524000</xdr:rowOff>
    </xdr:to>
    <xdr:sp macro="" textlink="">
      <xdr:nvSpPr>
        <xdr:cNvPr id="2" name="WordArt 1"/>
        <xdr:cNvSpPr>
          <a:spLocks noChangeArrowheads="1" noChangeShapeType="1" noTextEdit="1"/>
        </xdr:cNvSpPr>
      </xdr:nvSpPr>
      <xdr:spPr bwMode="auto">
        <a:xfrm>
          <a:off x="2571750" y="2219325"/>
          <a:ext cx="3644900" cy="1219200"/>
        </a:xfrm>
        <a:prstGeom prst="rect">
          <a:avLst/>
        </a:prstGeom>
      </xdr:spPr>
      <xdr:txBody>
        <a:bodyPr wrap="none" fromWordArt="1">
          <a:prstTxWarp prst="textSlantUp">
            <a:avLst>
              <a:gd name="adj" fmla="val 55556"/>
            </a:avLst>
          </a:prstTxWarp>
        </a:bodyPr>
        <a:lstStyle/>
        <a:p>
          <a:pPr algn="ctr" rtl="0"/>
          <a:r>
            <a:rPr lang="en-US" sz="3600" kern="10" spc="0">
              <a:ln w="9525">
                <a:solidFill>
                  <a:srgbClr val="000000"/>
                </a:solidFill>
                <a:round/>
                <a:headEnd/>
                <a:tailEnd/>
              </a:ln>
              <a:solidFill>
                <a:srgbClr val="000000"/>
              </a:solidFill>
              <a:effectLst/>
              <a:latin typeface="Arial Black"/>
            </a:rPr>
            <a:t>Not applicable</a:t>
          </a:r>
          <a:endParaRPr lang="el-GR" sz="3600" kern="10" spc="0">
            <a:ln w="9525">
              <a:solidFill>
                <a:srgbClr val="000000"/>
              </a:solidFill>
              <a:round/>
              <a:headEnd/>
              <a:tailEnd/>
            </a:ln>
            <a:solidFill>
              <a:srgbClr val="000000"/>
            </a:solidFill>
            <a:effectLst/>
            <a:latin typeface="Arial Black"/>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914;&#953;&#946;&#955;&#943;&#95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mail.irepa.org/Documents%20and%20Settings/Evelina/Documenti/Doc/STECF/SGECA/EWG%2011-18/TOR%207%20-%20guidelines/Final%20rev%20guidel%20AR%20(vers%20Dec%202011)/new%20tables%20for%20AR%20and%20N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CF_Standard-Tables_AR_2016_economi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_C_6"/>
    </sheetNames>
    <sheetDataSet>
      <sheetData sheetId="0">
        <row r="1">
          <cell r="A1" t="str">
            <v>Table III.C.6 - Achieved length sampling of catches, landings and discards by metier and species</v>
          </cell>
          <cell r="N1" t="str">
            <v xml:space="preserve">  NP years</v>
          </cell>
          <cell r="O1" t="str">
            <v>2014-2016</v>
          </cell>
        </row>
        <row r="2">
          <cell r="N2" t="str">
            <v xml:space="preserve">  AR year</v>
          </cell>
          <cell r="O2">
            <v>2016</v>
          </cell>
        </row>
        <row r="3">
          <cell r="A3" t="str">
            <v>MS</v>
          </cell>
          <cell r="B3" t="str">
            <v>MS partcipating in sampling</v>
          </cell>
          <cell r="C3" t="str">
            <v>Multi-lateral agreement</v>
          </cell>
          <cell r="D3" t="str">
            <v>Sampling Year</v>
          </cell>
          <cell r="E3" t="str">
            <v>Region</v>
          </cell>
          <cell r="F3" t="str">
            <v>RFMO/RFO/IO</v>
          </cell>
          <cell r="G3" t="str">
            <v>Fishing ground</v>
          </cell>
          <cell r="H3" t="str">
            <v>Species</v>
          </cell>
          <cell r="I3" t="str">
            <v>Species Group</v>
          </cell>
          <cell r="J3" t="str">
            <v>Metier level 6</v>
          </cell>
          <cell r="K3" t="str">
            <v>Achieved length sampling</v>
          </cell>
        </row>
        <row r="4">
          <cell r="K4" t="str">
            <v>From the unsorted
catches</v>
          </cell>
          <cell r="L4" t="str">
            <v>From the retained
catches and/or landings</v>
          </cell>
          <cell r="M4" t="str">
            <v>From the discards</v>
          </cell>
          <cell r="N4" t="str">
            <v>Achieved no of fish measured at a national level by metier 
(= J + K + L)</v>
          </cell>
          <cell r="O4" t="str">
            <v>Comments</v>
          </cell>
        </row>
        <row r="5">
          <cell r="A5" t="str">
            <v>GRC</v>
          </cell>
          <cell r="B5" t="str">
            <v>GRC</v>
          </cell>
          <cell r="C5" t="str">
            <v>N</v>
          </cell>
          <cell r="D5">
            <v>2016</v>
          </cell>
          <cell r="E5" t="str">
            <v>Mediterranean Sea and Black Sea</v>
          </cell>
          <cell r="F5" t="str">
            <v>GFCM</v>
          </cell>
          <cell r="G5" t="str">
            <v>GSA 20</v>
          </cell>
          <cell r="H5" t="str">
            <v>Aristaeomorpha foliacea</v>
          </cell>
          <cell r="I5" t="str">
            <v>G1</v>
          </cell>
          <cell r="J5" t="str">
            <v>GNS_DEF_&gt;=16_0_0</v>
          </cell>
          <cell r="K5">
            <v>0</v>
          </cell>
          <cell r="L5">
            <v>4</v>
          </cell>
          <cell r="M5">
            <v>0</v>
          </cell>
          <cell r="N5">
            <v>4</v>
          </cell>
        </row>
        <row r="6">
          <cell r="A6" t="str">
            <v>GRC</v>
          </cell>
          <cell r="B6" t="str">
            <v>GRC</v>
          </cell>
          <cell r="C6" t="str">
            <v>N</v>
          </cell>
          <cell r="D6">
            <v>2016</v>
          </cell>
          <cell r="E6" t="str">
            <v>Mediterranean Sea and Black Sea</v>
          </cell>
          <cell r="F6" t="str">
            <v>GFCM</v>
          </cell>
          <cell r="G6" t="str">
            <v>GSA 20</v>
          </cell>
          <cell r="H6" t="str">
            <v>Aristaeomorpha foliacea</v>
          </cell>
          <cell r="I6" t="str">
            <v>G1</v>
          </cell>
          <cell r="J6" t="str">
            <v>OTB_DEF_&gt;=40_0_0</v>
          </cell>
          <cell r="K6">
            <v>0</v>
          </cell>
          <cell r="L6">
            <v>996</v>
          </cell>
          <cell r="M6">
            <v>219</v>
          </cell>
          <cell r="N6">
            <v>1215</v>
          </cell>
        </row>
        <row r="7">
          <cell r="A7" t="str">
            <v>GRC</v>
          </cell>
          <cell r="B7" t="str">
            <v>GRC</v>
          </cell>
          <cell r="C7" t="str">
            <v>N</v>
          </cell>
          <cell r="D7">
            <v>2016</v>
          </cell>
          <cell r="E7" t="str">
            <v>Mediterranean Sea and Black Sea</v>
          </cell>
          <cell r="F7" t="str">
            <v>GFCM</v>
          </cell>
          <cell r="G7" t="str">
            <v>GSA 20</v>
          </cell>
          <cell r="H7" t="str">
            <v>Aristeus antennatus</v>
          </cell>
          <cell r="I7" t="str">
            <v>G1</v>
          </cell>
          <cell r="J7" t="str">
            <v>OTB_DEF_&gt;=40_0_0</v>
          </cell>
          <cell r="K7">
            <v>0</v>
          </cell>
          <cell r="L7">
            <v>315</v>
          </cell>
          <cell r="M7">
            <v>0</v>
          </cell>
          <cell r="N7">
            <v>315</v>
          </cell>
        </row>
        <row r="8">
          <cell r="A8" t="str">
            <v>GRC</v>
          </cell>
          <cell r="B8" t="str">
            <v>GRC</v>
          </cell>
          <cell r="C8" t="str">
            <v>N</v>
          </cell>
          <cell r="D8">
            <v>2016</v>
          </cell>
          <cell r="E8" t="str">
            <v>Mediterranean Sea and Black Sea</v>
          </cell>
          <cell r="F8" t="str">
            <v>GFCM</v>
          </cell>
          <cell r="G8" t="str">
            <v>GSA 20</v>
          </cell>
          <cell r="H8" t="str">
            <v>Centrophorus granulosus</v>
          </cell>
          <cell r="I8" t="str">
            <v>G1</v>
          </cell>
          <cell r="J8" t="str">
            <v>GNS_DEF_&gt;=16_0_0</v>
          </cell>
          <cell r="K8">
            <v>0</v>
          </cell>
          <cell r="L8">
            <v>14</v>
          </cell>
          <cell r="M8">
            <v>0</v>
          </cell>
          <cell r="N8">
            <v>14</v>
          </cell>
        </row>
        <row r="9">
          <cell r="A9" t="str">
            <v>GRC</v>
          </cell>
          <cell r="B9" t="str">
            <v>GRC</v>
          </cell>
          <cell r="C9" t="str">
            <v>N</v>
          </cell>
          <cell r="D9">
            <v>2016</v>
          </cell>
          <cell r="E9" t="str">
            <v>Mediterranean Sea and Black Sea</v>
          </cell>
          <cell r="F9" t="str">
            <v>GFCM</v>
          </cell>
          <cell r="G9" t="str">
            <v>GSA 20</v>
          </cell>
          <cell r="H9" t="str">
            <v>Centrophorus granulosus</v>
          </cell>
          <cell r="I9" t="str">
            <v>G1</v>
          </cell>
          <cell r="J9" t="str">
            <v>LLS_DEF_0_0_0</v>
          </cell>
          <cell r="K9">
            <v>0</v>
          </cell>
          <cell r="L9">
            <v>7</v>
          </cell>
          <cell r="M9">
            <v>0</v>
          </cell>
          <cell r="N9">
            <v>7</v>
          </cell>
        </row>
        <row r="10">
          <cell r="A10" t="str">
            <v>GRC</v>
          </cell>
          <cell r="B10" t="str">
            <v>GRC</v>
          </cell>
          <cell r="C10" t="str">
            <v>N</v>
          </cell>
          <cell r="D10">
            <v>2016</v>
          </cell>
          <cell r="E10" t="str">
            <v>Mediterranean Sea and Black Sea</v>
          </cell>
          <cell r="F10" t="str">
            <v>GFCM</v>
          </cell>
          <cell r="G10" t="str">
            <v>GSA 20</v>
          </cell>
          <cell r="H10" t="str">
            <v>Centrophorus granulosus</v>
          </cell>
          <cell r="I10" t="str">
            <v>G1</v>
          </cell>
          <cell r="J10" t="str">
            <v>OTB_DEF_&gt;=40_0_0</v>
          </cell>
          <cell r="K10">
            <v>0</v>
          </cell>
          <cell r="L10">
            <v>0</v>
          </cell>
          <cell r="M10">
            <v>12</v>
          </cell>
          <cell r="N10">
            <v>12</v>
          </cell>
        </row>
        <row r="11">
          <cell r="A11" t="str">
            <v>GRC</v>
          </cell>
          <cell r="B11" t="str">
            <v>GRC</v>
          </cell>
          <cell r="C11" t="str">
            <v>N</v>
          </cell>
          <cell r="D11">
            <v>2016</v>
          </cell>
          <cell r="E11" t="str">
            <v>Mediterranean Sea and Black Sea</v>
          </cell>
          <cell r="F11" t="str">
            <v>GFCM</v>
          </cell>
          <cell r="G11" t="str">
            <v>GSA 20</v>
          </cell>
          <cell r="H11" t="str">
            <v>Engraulis encrasicolus</v>
          </cell>
          <cell r="I11" t="str">
            <v>G1</v>
          </cell>
          <cell r="J11" t="str">
            <v>GNS_DEF_&gt;=16_0_0</v>
          </cell>
          <cell r="K11">
            <v>0</v>
          </cell>
          <cell r="L11">
            <v>0</v>
          </cell>
          <cell r="M11">
            <v>33</v>
          </cell>
          <cell r="N11">
            <v>33</v>
          </cell>
        </row>
        <row r="12">
          <cell r="A12" t="str">
            <v>GRC</v>
          </cell>
          <cell r="B12" t="str">
            <v>GRC</v>
          </cell>
          <cell r="C12" t="str">
            <v>N</v>
          </cell>
          <cell r="D12">
            <v>2016</v>
          </cell>
          <cell r="E12" t="str">
            <v>Mediterranean Sea and Black Sea</v>
          </cell>
          <cell r="F12" t="str">
            <v>GFCM</v>
          </cell>
          <cell r="G12" t="str">
            <v>GSA 20</v>
          </cell>
          <cell r="H12" t="str">
            <v>Engraulis encrasicolus</v>
          </cell>
          <cell r="I12" t="str">
            <v>G1</v>
          </cell>
          <cell r="J12" t="str">
            <v>GTR_DEF_&gt;=16_0_0</v>
          </cell>
          <cell r="K12">
            <v>0</v>
          </cell>
          <cell r="L12">
            <v>0</v>
          </cell>
          <cell r="M12">
            <v>284</v>
          </cell>
          <cell r="N12">
            <v>284</v>
          </cell>
        </row>
        <row r="13">
          <cell r="A13" t="str">
            <v>GRC</v>
          </cell>
          <cell r="B13" t="str">
            <v>GRC</v>
          </cell>
          <cell r="C13" t="str">
            <v>N</v>
          </cell>
          <cell r="D13">
            <v>2016</v>
          </cell>
          <cell r="E13" t="str">
            <v>Mediterranean Sea and Black Sea</v>
          </cell>
          <cell r="F13" t="str">
            <v>GFCM</v>
          </cell>
          <cell r="G13" t="str">
            <v>GSA 20</v>
          </cell>
          <cell r="H13" t="str">
            <v>Engraulis encrasicolus</v>
          </cell>
          <cell r="I13" t="str">
            <v>G1</v>
          </cell>
          <cell r="J13" t="str">
            <v>OTB_DEF_&gt;=40_0_0</v>
          </cell>
          <cell r="K13">
            <v>0</v>
          </cell>
          <cell r="L13">
            <v>173</v>
          </cell>
          <cell r="M13">
            <v>1219</v>
          </cell>
          <cell r="N13">
            <v>1392</v>
          </cell>
        </row>
        <row r="14">
          <cell r="A14" t="str">
            <v>GRC</v>
          </cell>
          <cell r="B14" t="str">
            <v>GRC</v>
          </cell>
          <cell r="C14" t="str">
            <v>N</v>
          </cell>
          <cell r="D14">
            <v>2016</v>
          </cell>
          <cell r="E14" t="str">
            <v>Mediterranean Sea and Black Sea</v>
          </cell>
          <cell r="F14" t="str">
            <v>GFCM</v>
          </cell>
          <cell r="G14" t="str">
            <v>GSA 20</v>
          </cell>
          <cell r="H14" t="str">
            <v>Engraulis encrasicolus</v>
          </cell>
          <cell r="I14" t="str">
            <v>G1</v>
          </cell>
          <cell r="J14" t="str">
            <v>PS_SPF_&gt;=14_0_0</v>
          </cell>
          <cell r="K14">
            <v>0</v>
          </cell>
          <cell r="L14">
            <v>6450</v>
          </cell>
          <cell r="M14">
            <v>276</v>
          </cell>
          <cell r="N14">
            <v>6726</v>
          </cell>
        </row>
        <row r="15">
          <cell r="A15" t="str">
            <v>GRC</v>
          </cell>
          <cell r="B15" t="str">
            <v>GRC</v>
          </cell>
          <cell r="C15" t="str">
            <v>N</v>
          </cell>
          <cell r="D15">
            <v>2016</v>
          </cell>
          <cell r="E15" t="str">
            <v>Mediterranean Sea and Black Sea</v>
          </cell>
          <cell r="F15" t="str">
            <v>GFCM</v>
          </cell>
          <cell r="G15" t="str">
            <v>GSA 20</v>
          </cell>
          <cell r="H15" t="str">
            <v>Etmopterus spinax</v>
          </cell>
          <cell r="I15" t="str">
            <v>G1</v>
          </cell>
          <cell r="J15" t="str">
            <v>LLS_DEF_0_0_0</v>
          </cell>
          <cell r="K15">
            <v>0</v>
          </cell>
          <cell r="L15">
            <v>8</v>
          </cell>
          <cell r="M15">
            <v>2</v>
          </cell>
          <cell r="N15">
            <v>10</v>
          </cell>
        </row>
        <row r="16">
          <cell r="A16" t="str">
            <v>GRC</v>
          </cell>
          <cell r="B16" t="str">
            <v>GRC</v>
          </cell>
          <cell r="C16" t="str">
            <v>N</v>
          </cell>
          <cell r="D16">
            <v>2016</v>
          </cell>
          <cell r="E16" t="str">
            <v>Mediterranean Sea and Black Sea</v>
          </cell>
          <cell r="F16" t="str">
            <v>GFCM</v>
          </cell>
          <cell r="G16" t="str">
            <v>GSA 20</v>
          </cell>
          <cell r="H16" t="str">
            <v>Etmopterus spinax</v>
          </cell>
          <cell r="I16" t="str">
            <v>G1</v>
          </cell>
          <cell r="J16" t="str">
            <v>OTB_DEF_&gt;=40_0_0</v>
          </cell>
          <cell r="K16">
            <v>0</v>
          </cell>
          <cell r="L16">
            <v>0</v>
          </cell>
          <cell r="M16">
            <v>52</v>
          </cell>
          <cell r="N16">
            <v>52</v>
          </cell>
        </row>
        <row r="17">
          <cell r="A17" t="str">
            <v>GRC</v>
          </cell>
          <cell r="B17" t="str">
            <v>GRC</v>
          </cell>
          <cell r="C17" t="str">
            <v>N</v>
          </cell>
          <cell r="D17">
            <v>2016</v>
          </cell>
          <cell r="E17" t="str">
            <v>Mediterranean Sea and Black Sea</v>
          </cell>
          <cell r="F17" t="str">
            <v>GFCM</v>
          </cell>
          <cell r="G17" t="str">
            <v>GSA 20</v>
          </cell>
          <cell r="H17" t="str">
            <v>Galeus melastomus</v>
          </cell>
          <cell r="I17" t="str">
            <v>G1</v>
          </cell>
          <cell r="J17" t="str">
            <v>GNS_DEF_&gt;=16_0_0</v>
          </cell>
          <cell r="K17">
            <v>0</v>
          </cell>
          <cell r="L17">
            <v>1</v>
          </cell>
          <cell r="M17">
            <v>14</v>
          </cell>
          <cell r="N17">
            <v>15</v>
          </cell>
        </row>
        <row r="18">
          <cell r="A18" t="str">
            <v>GRC</v>
          </cell>
          <cell r="B18" t="str">
            <v>GRC</v>
          </cell>
          <cell r="C18" t="str">
            <v>N</v>
          </cell>
          <cell r="D18">
            <v>2016</v>
          </cell>
          <cell r="E18" t="str">
            <v>Mediterranean Sea and Black Sea</v>
          </cell>
          <cell r="F18" t="str">
            <v>GFCM</v>
          </cell>
          <cell r="G18" t="str">
            <v>GSA 20</v>
          </cell>
          <cell r="H18" t="str">
            <v>Galeus melastomus</v>
          </cell>
          <cell r="I18" t="str">
            <v>G1</v>
          </cell>
          <cell r="J18" t="str">
            <v>LLS_DEF_0_0_0</v>
          </cell>
          <cell r="K18">
            <v>0</v>
          </cell>
          <cell r="L18">
            <v>462</v>
          </cell>
          <cell r="M18">
            <v>3</v>
          </cell>
          <cell r="N18">
            <v>465</v>
          </cell>
        </row>
        <row r="19">
          <cell r="A19" t="str">
            <v>GRC</v>
          </cell>
          <cell r="B19" t="str">
            <v>GRC</v>
          </cell>
          <cell r="C19" t="str">
            <v>N</v>
          </cell>
          <cell r="D19">
            <v>2016</v>
          </cell>
          <cell r="E19" t="str">
            <v>Mediterranean Sea and Black Sea</v>
          </cell>
          <cell r="F19" t="str">
            <v>GFCM</v>
          </cell>
          <cell r="G19" t="str">
            <v>GSA 20</v>
          </cell>
          <cell r="H19" t="str">
            <v>Galeus melastomus</v>
          </cell>
          <cell r="I19" t="str">
            <v>G1</v>
          </cell>
          <cell r="J19" t="str">
            <v>OTB_DEF_&gt;=40_0_0</v>
          </cell>
          <cell r="K19">
            <v>0</v>
          </cell>
          <cell r="L19">
            <v>0</v>
          </cell>
          <cell r="M19">
            <v>33</v>
          </cell>
          <cell r="N19">
            <v>33</v>
          </cell>
        </row>
        <row r="20">
          <cell r="A20" t="str">
            <v>GRC</v>
          </cell>
          <cell r="B20" t="str">
            <v>GRC</v>
          </cell>
          <cell r="C20" t="str">
            <v>N</v>
          </cell>
          <cell r="D20">
            <v>2016</v>
          </cell>
          <cell r="E20" t="str">
            <v>Mediterranean Sea and Black Sea</v>
          </cell>
          <cell r="F20" t="str">
            <v>GFCM</v>
          </cell>
          <cell r="G20" t="str">
            <v>GSA 20</v>
          </cell>
          <cell r="H20" t="str">
            <v>Hexanchus griseus</v>
          </cell>
          <cell r="I20" t="str">
            <v>G1</v>
          </cell>
          <cell r="J20" t="str">
            <v>LLS_DEF_0_0_0</v>
          </cell>
          <cell r="K20">
            <v>0</v>
          </cell>
          <cell r="L20">
            <v>0</v>
          </cell>
          <cell r="M20">
            <v>2</v>
          </cell>
          <cell r="N20">
            <v>2</v>
          </cell>
        </row>
        <row r="21">
          <cell r="A21" t="str">
            <v>GRC</v>
          </cell>
          <cell r="B21" t="str">
            <v>GRC</v>
          </cell>
          <cell r="C21" t="str">
            <v>N</v>
          </cell>
          <cell r="D21">
            <v>2016</v>
          </cell>
          <cell r="E21" t="str">
            <v>Mediterranean Sea and Black Sea</v>
          </cell>
          <cell r="F21" t="str">
            <v>GFCM</v>
          </cell>
          <cell r="G21" t="str">
            <v>GSA 20</v>
          </cell>
          <cell r="H21" t="str">
            <v>Hexanchus griseus</v>
          </cell>
          <cell r="I21" t="str">
            <v>G1</v>
          </cell>
          <cell r="J21" t="str">
            <v>OTB_DEF_&gt;=40_0_0</v>
          </cell>
          <cell r="K21">
            <v>0</v>
          </cell>
          <cell r="L21">
            <v>0</v>
          </cell>
          <cell r="M21">
            <v>1</v>
          </cell>
          <cell r="N21">
            <v>1</v>
          </cell>
        </row>
        <row r="22">
          <cell r="A22" t="str">
            <v>GRC</v>
          </cell>
          <cell r="B22" t="str">
            <v>GRC</v>
          </cell>
          <cell r="C22" t="str">
            <v>N</v>
          </cell>
          <cell r="D22">
            <v>2016</v>
          </cell>
          <cell r="E22" t="str">
            <v>Mediterranean Sea and Black Sea</v>
          </cell>
          <cell r="F22" t="str">
            <v>GFCM</v>
          </cell>
          <cell r="G22" t="str">
            <v>GSA 20</v>
          </cell>
          <cell r="H22" t="str">
            <v>Merluccius merluccius</v>
          </cell>
          <cell r="I22" t="str">
            <v>G1</v>
          </cell>
          <cell r="J22" t="str">
            <v>GNS_DEF_&gt;=16_0_0</v>
          </cell>
          <cell r="K22">
            <v>0</v>
          </cell>
          <cell r="L22">
            <v>3071</v>
          </cell>
          <cell r="M22">
            <v>271</v>
          </cell>
          <cell r="N22">
            <v>3342</v>
          </cell>
        </row>
        <row r="23">
          <cell r="A23" t="str">
            <v>GRC</v>
          </cell>
          <cell r="B23" t="str">
            <v>GRC</v>
          </cell>
          <cell r="C23" t="str">
            <v>N</v>
          </cell>
          <cell r="D23">
            <v>2016</v>
          </cell>
          <cell r="E23" t="str">
            <v>Mediterranean Sea and Black Sea</v>
          </cell>
          <cell r="F23" t="str">
            <v>GFCM</v>
          </cell>
          <cell r="G23" t="str">
            <v>GSA 20</v>
          </cell>
          <cell r="H23" t="str">
            <v>Merluccius merluccius</v>
          </cell>
          <cell r="I23" t="str">
            <v>G1</v>
          </cell>
          <cell r="J23" t="str">
            <v>GTR_DEF_&gt;=16_0_0</v>
          </cell>
          <cell r="K23">
            <v>0</v>
          </cell>
          <cell r="L23">
            <v>239</v>
          </cell>
          <cell r="M23">
            <v>1</v>
          </cell>
          <cell r="N23">
            <v>240</v>
          </cell>
        </row>
        <row r="24">
          <cell r="A24" t="str">
            <v>GRC</v>
          </cell>
          <cell r="B24" t="str">
            <v>GRC</v>
          </cell>
          <cell r="C24" t="str">
            <v>N</v>
          </cell>
          <cell r="D24">
            <v>2016</v>
          </cell>
          <cell r="E24" t="str">
            <v>Mediterranean Sea and Black Sea</v>
          </cell>
          <cell r="F24" t="str">
            <v>GFCM</v>
          </cell>
          <cell r="G24" t="str">
            <v>GSA 20</v>
          </cell>
          <cell r="H24" t="str">
            <v>Merluccius merluccius</v>
          </cell>
          <cell r="I24" t="str">
            <v>G1</v>
          </cell>
          <cell r="J24" t="str">
            <v>LLS_DEF_0_0_0</v>
          </cell>
          <cell r="K24">
            <v>0</v>
          </cell>
          <cell r="L24">
            <v>225</v>
          </cell>
          <cell r="M24">
            <v>1</v>
          </cell>
          <cell r="N24">
            <v>226</v>
          </cell>
        </row>
        <row r="25">
          <cell r="A25" t="str">
            <v>GRC</v>
          </cell>
          <cell r="B25" t="str">
            <v>GRC</v>
          </cell>
          <cell r="C25" t="str">
            <v>N</v>
          </cell>
          <cell r="D25">
            <v>2016</v>
          </cell>
          <cell r="E25" t="str">
            <v>Mediterranean Sea and Black Sea</v>
          </cell>
          <cell r="F25" t="str">
            <v>GFCM</v>
          </cell>
          <cell r="G25" t="str">
            <v>GSA 20</v>
          </cell>
          <cell r="H25" t="str">
            <v>Merluccius merluccius</v>
          </cell>
          <cell r="I25" t="str">
            <v>G1</v>
          </cell>
          <cell r="J25" t="str">
            <v>OTB_DEF_&gt;=40_0_0</v>
          </cell>
          <cell r="K25">
            <v>0</v>
          </cell>
          <cell r="L25">
            <v>6646</v>
          </cell>
          <cell r="M25">
            <v>218</v>
          </cell>
          <cell r="N25">
            <v>6864</v>
          </cell>
        </row>
        <row r="26">
          <cell r="A26" t="str">
            <v>GRC</v>
          </cell>
          <cell r="B26" t="str">
            <v>GRC</v>
          </cell>
          <cell r="C26" t="str">
            <v>N</v>
          </cell>
          <cell r="D26">
            <v>2016</v>
          </cell>
          <cell r="E26" t="str">
            <v>Mediterranean Sea and Black Sea</v>
          </cell>
          <cell r="F26" t="str">
            <v>GFCM</v>
          </cell>
          <cell r="G26" t="str">
            <v>GSA 20</v>
          </cell>
          <cell r="H26" t="str">
            <v>Merluccius merluccius</v>
          </cell>
          <cell r="I26" t="str">
            <v>G1</v>
          </cell>
          <cell r="J26" t="str">
            <v>PS_SPF_&gt;=14_0_0</v>
          </cell>
          <cell r="K26">
            <v>0</v>
          </cell>
          <cell r="L26">
            <v>110</v>
          </cell>
          <cell r="M26">
            <v>9</v>
          </cell>
          <cell r="N26">
            <v>119</v>
          </cell>
        </row>
        <row r="27">
          <cell r="A27" t="str">
            <v>GRC</v>
          </cell>
          <cell r="B27" t="str">
            <v>GRC</v>
          </cell>
          <cell r="C27" t="str">
            <v>N</v>
          </cell>
          <cell r="D27">
            <v>2016</v>
          </cell>
          <cell r="E27" t="str">
            <v>Mediterranean Sea and Black Sea</v>
          </cell>
          <cell r="F27" t="str">
            <v>GFCM</v>
          </cell>
          <cell r="G27" t="str">
            <v>GSA 20</v>
          </cell>
          <cell r="H27" t="str">
            <v>Mullus barbatus</v>
          </cell>
          <cell r="I27" t="str">
            <v>G1</v>
          </cell>
          <cell r="J27" t="str">
            <v>GNS_DEF_&gt;=16_0_0</v>
          </cell>
          <cell r="K27">
            <v>0</v>
          </cell>
          <cell r="L27">
            <v>1895</v>
          </cell>
          <cell r="M27">
            <v>43</v>
          </cell>
          <cell r="N27">
            <v>1938</v>
          </cell>
        </row>
        <row r="28">
          <cell r="A28" t="str">
            <v>GRC</v>
          </cell>
          <cell r="B28" t="str">
            <v>GRC</v>
          </cell>
          <cell r="C28" t="str">
            <v>N</v>
          </cell>
          <cell r="D28">
            <v>2016</v>
          </cell>
          <cell r="E28" t="str">
            <v>Mediterranean Sea and Black Sea</v>
          </cell>
          <cell r="F28" t="str">
            <v>GFCM</v>
          </cell>
          <cell r="G28" t="str">
            <v>GSA 20</v>
          </cell>
          <cell r="H28" t="str">
            <v>Mullus barbatus</v>
          </cell>
          <cell r="I28" t="str">
            <v>G1</v>
          </cell>
          <cell r="J28" t="str">
            <v>GTR_DEF_&gt;=16_0_0</v>
          </cell>
          <cell r="K28">
            <v>0</v>
          </cell>
          <cell r="L28">
            <v>1690</v>
          </cell>
          <cell r="M28">
            <v>65</v>
          </cell>
          <cell r="N28">
            <v>1755</v>
          </cell>
        </row>
        <row r="29">
          <cell r="A29" t="str">
            <v>GRC</v>
          </cell>
          <cell r="B29" t="str">
            <v>GRC</v>
          </cell>
          <cell r="C29" t="str">
            <v>N</v>
          </cell>
          <cell r="D29">
            <v>2016</v>
          </cell>
          <cell r="E29" t="str">
            <v>Mediterranean Sea and Black Sea</v>
          </cell>
          <cell r="F29" t="str">
            <v>GFCM</v>
          </cell>
          <cell r="G29" t="str">
            <v>GSA 20</v>
          </cell>
          <cell r="H29" t="str">
            <v>Mullus barbatus</v>
          </cell>
          <cell r="I29" t="str">
            <v>G1</v>
          </cell>
          <cell r="J29" t="str">
            <v>LLS_DEF_0_0_0</v>
          </cell>
          <cell r="K29">
            <v>0</v>
          </cell>
          <cell r="L29">
            <v>9</v>
          </cell>
          <cell r="M29">
            <v>0</v>
          </cell>
          <cell r="N29">
            <v>9</v>
          </cell>
        </row>
        <row r="30">
          <cell r="A30" t="str">
            <v>GRC</v>
          </cell>
          <cell r="B30" t="str">
            <v>GRC</v>
          </cell>
          <cell r="C30" t="str">
            <v>N</v>
          </cell>
          <cell r="D30">
            <v>2016</v>
          </cell>
          <cell r="E30" t="str">
            <v>Mediterranean Sea and Black Sea</v>
          </cell>
          <cell r="F30" t="str">
            <v>GFCM</v>
          </cell>
          <cell r="G30" t="str">
            <v>GSA 20</v>
          </cell>
          <cell r="H30" t="str">
            <v>Mullus barbatus</v>
          </cell>
          <cell r="I30" t="str">
            <v>G1</v>
          </cell>
          <cell r="J30" t="str">
            <v>OTB_DEF_&gt;=40_0_0</v>
          </cell>
          <cell r="K30">
            <v>0</v>
          </cell>
          <cell r="L30">
            <v>9704</v>
          </cell>
          <cell r="M30">
            <v>192</v>
          </cell>
          <cell r="N30">
            <v>9896</v>
          </cell>
        </row>
        <row r="31">
          <cell r="A31" t="str">
            <v>GRC</v>
          </cell>
          <cell r="B31" t="str">
            <v>GRC</v>
          </cell>
          <cell r="C31" t="str">
            <v>N</v>
          </cell>
          <cell r="D31">
            <v>2016</v>
          </cell>
          <cell r="E31" t="str">
            <v>Mediterranean Sea and Black Sea</v>
          </cell>
          <cell r="F31" t="str">
            <v>GFCM</v>
          </cell>
          <cell r="G31" t="str">
            <v>GSA 20</v>
          </cell>
          <cell r="H31" t="str">
            <v>Mullus barbatus</v>
          </cell>
          <cell r="I31" t="str">
            <v>G1</v>
          </cell>
          <cell r="J31" t="str">
            <v>PS_SPF_&gt;=14_0_0</v>
          </cell>
          <cell r="K31">
            <v>0</v>
          </cell>
          <cell r="L31">
            <v>89</v>
          </cell>
          <cell r="M31">
            <v>0</v>
          </cell>
          <cell r="N31">
            <v>89</v>
          </cell>
        </row>
        <row r="32">
          <cell r="A32" t="str">
            <v>GRC</v>
          </cell>
          <cell r="B32" t="str">
            <v>GRC</v>
          </cell>
          <cell r="C32" t="str">
            <v>N</v>
          </cell>
          <cell r="D32">
            <v>2016</v>
          </cell>
          <cell r="E32" t="str">
            <v>Mediterranean Sea and Black Sea</v>
          </cell>
          <cell r="F32" t="str">
            <v>GFCM</v>
          </cell>
          <cell r="G32" t="str">
            <v>GSA 20</v>
          </cell>
          <cell r="H32" t="str">
            <v>Mullus surmuletus</v>
          </cell>
          <cell r="I32" t="str">
            <v>G1</v>
          </cell>
          <cell r="J32" t="str">
            <v>GNS_DEF_&gt;=16_0_0</v>
          </cell>
          <cell r="K32">
            <v>0</v>
          </cell>
          <cell r="L32">
            <v>455</v>
          </cell>
          <cell r="M32">
            <v>2</v>
          </cell>
          <cell r="N32">
            <v>457</v>
          </cell>
        </row>
        <row r="33">
          <cell r="A33" t="str">
            <v>GRC</v>
          </cell>
          <cell r="B33" t="str">
            <v>GRC</v>
          </cell>
          <cell r="C33" t="str">
            <v>N</v>
          </cell>
          <cell r="D33">
            <v>2016</v>
          </cell>
          <cell r="E33" t="str">
            <v>Mediterranean Sea and Black Sea</v>
          </cell>
          <cell r="F33" t="str">
            <v>GFCM</v>
          </cell>
          <cell r="G33" t="str">
            <v>GSA 20</v>
          </cell>
          <cell r="H33" t="str">
            <v>Mullus surmuletus</v>
          </cell>
          <cell r="I33" t="str">
            <v>G1</v>
          </cell>
          <cell r="J33" t="str">
            <v>GTR_DEF_&gt;=16_0_0</v>
          </cell>
          <cell r="K33">
            <v>0</v>
          </cell>
          <cell r="L33">
            <v>1295</v>
          </cell>
          <cell r="M33">
            <v>19</v>
          </cell>
          <cell r="N33">
            <v>1314</v>
          </cell>
        </row>
        <row r="34">
          <cell r="A34" t="str">
            <v>GRC</v>
          </cell>
          <cell r="B34" t="str">
            <v>GRC</v>
          </cell>
          <cell r="C34" t="str">
            <v>N</v>
          </cell>
          <cell r="D34">
            <v>2016</v>
          </cell>
          <cell r="E34" t="str">
            <v>Mediterranean Sea and Black Sea</v>
          </cell>
          <cell r="F34" t="str">
            <v>GFCM</v>
          </cell>
          <cell r="G34" t="str">
            <v>GSA 20</v>
          </cell>
          <cell r="H34" t="str">
            <v>Mullus surmuletus</v>
          </cell>
          <cell r="I34" t="str">
            <v>G1</v>
          </cell>
          <cell r="J34" t="str">
            <v>LLS_DEF_0_0_0</v>
          </cell>
          <cell r="K34">
            <v>0</v>
          </cell>
          <cell r="L34">
            <v>23</v>
          </cell>
          <cell r="M34">
            <v>1</v>
          </cell>
          <cell r="N34">
            <v>24</v>
          </cell>
        </row>
        <row r="35">
          <cell r="A35" t="str">
            <v>GRC</v>
          </cell>
          <cell r="B35" t="str">
            <v>GRC</v>
          </cell>
          <cell r="C35" t="str">
            <v>N</v>
          </cell>
          <cell r="D35">
            <v>2016</v>
          </cell>
          <cell r="E35" t="str">
            <v>Mediterranean Sea and Black Sea</v>
          </cell>
          <cell r="F35" t="str">
            <v>GFCM</v>
          </cell>
          <cell r="G35" t="str">
            <v>GSA 20</v>
          </cell>
          <cell r="H35" t="str">
            <v>Mullus surmuletus</v>
          </cell>
          <cell r="I35" t="str">
            <v>G1</v>
          </cell>
          <cell r="J35" t="str">
            <v>OTB_DEF_&gt;=40_0_0</v>
          </cell>
          <cell r="K35">
            <v>0</v>
          </cell>
          <cell r="L35">
            <v>2911</v>
          </cell>
          <cell r="M35">
            <v>7</v>
          </cell>
          <cell r="N35">
            <v>2918</v>
          </cell>
        </row>
        <row r="36">
          <cell r="A36" t="str">
            <v>GRC</v>
          </cell>
          <cell r="B36" t="str">
            <v>GRC</v>
          </cell>
          <cell r="C36" t="str">
            <v>N</v>
          </cell>
          <cell r="D36">
            <v>2016</v>
          </cell>
          <cell r="E36" t="str">
            <v>Mediterranean Sea and Black Sea</v>
          </cell>
          <cell r="F36" t="str">
            <v>GFCM</v>
          </cell>
          <cell r="G36" t="str">
            <v>GSA 20</v>
          </cell>
          <cell r="H36" t="str">
            <v>Mullus surmuletus</v>
          </cell>
          <cell r="I36" t="str">
            <v>G1</v>
          </cell>
          <cell r="J36" t="str">
            <v>PS_SPF_&gt;=14_0_0</v>
          </cell>
          <cell r="K36">
            <v>0</v>
          </cell>
          <cell r="L36">
            <v>31</v>
          </cell>
          <cell r="M36">
            <v>5</v>
          </cell>
          <cell r="N36">
            <v>36</v>
          </cell>
        </row>
        <row r="37">
          <cell r="A37" t="str">
            <v>GRC</v>
          </cell>
          <cell r="B37" t="str">
            <v>GRC</v>
          </cell>
          <cell r="C37" t="str">
            <v>N</v>
          </cell>
          <cell r="D37">
            <v>2016</v>
          </cell>
          <cell r="E37" t="str">
            <v>Mediterranean Sea and Black Sea</v>
          </cell>
          <cell r="F37" t="str">
            <v>GFCM</v>
          </cell>
          <cell r="G37" t="str">
            <v>GSA 20</v>
          </cell>
          <cell r="H37" t="str">
            <v>Mustelus mustelus</v>
          </cell>
          <cell r="I37" t="str">
            <v>G1</v>
          </cell>
          <cell r="J37" t="str">
            <v>GNS_DEF_&gt;=16_0_0</v>
          </cell>
          <cell r="K37">
            <v>0</v>
          </cell>
          <cell r="L37">
            <v>1</v>
          </cell>
          <cell r="M37">
            <v>1</v>
          </cell>
          <cell r="N37">
            <v>2</v>
          </cell>
        </row>
        <row r="38">
          <cell r="A38" t="str">
            <v>GRC</v>
          </cell>
          <cell r="B38" t="str">
            <v>GRC</v>
          </cell>
          <cell r="C38" t="str">
            <v>N</v>
          </cell>
          <cell r="D38">
            <v>2016</v>
          </cell>
          <cell r="E38" t="str">
            <v>Mediterranean Sea and Black Sea</v>
          </cell>
          <cell r="F38" t="str">
            <v>GFCM</v>
          </cell>
          <cell r="G38" t="str">
            <v>GSA 20</v>
          </cell>
          <cell r="H38" t="str">
            <v>Mustelus mustelus</v>
          </cell>
          <cell r="I38" t="str">
            <v>G1</v>
          </cell>
          <cell r="J38" t="str">
            <v>GTR_DEF_&gt;=16_0_0</v>
          </cell>
          <cell r="K38">
            <v>0</v>
          </cell>
          <cell r="L38">
            <v>3</v>
          </cell>
          <cell r="M38">
            <v>0</v>
          </cell>
          <cell r="N38">
            <v>3</v>
          </cell>
        </row>
        <row r="39">
          <cell r="A39" t="str">
            <v>GRC</v>
          </cell>
          <cell r="B39" t="str">
            <v>GRC</v>
          </cell>
          <cell r="C39" t="str">
            <v>N</v>
          </cell>
          <cell r="D39">
            <v>2016</v>
          </cell>
          <cell r="E39" t="str">
            <v>Mediterranean Sea and Black Sea</v>
          </cell>
          <cell r="F39" t="str">
            <v>GFCM</v>
          </cell>
          <cell r="G39" t="str">
            <v>GSA 20</v>
          </cell>
          <cell r="H39" t="str">
            <v>Mustelus mustelus</v>
          </cell>
          <cell r="I39" t="str">
            <v>G1</v>
          </cell>
          <cell r="J39" t="str">
            <v>LLS_DEF_0_0_0</v>
          </cell>
          <cell r="K39">
            <v>0</v>
          </cell>
          <cell r="L39">
            <v>6</v>
          </cell>
          <cell r="M39">
            <v>0</v>
          </cell>
          <cell r="N39">
            <v>6</v>
          </cell>
        </row>
        <row r="40">
          <cell r="A40" t="str">
            <v>GRC</v>
          </cell>
          <cell r="B40" t="str">
            <v>GRC</v>
          </cell>
          <cell r="C40" t="str">
            <v>N</v>
          </cell>
          <cell r="D40">
            <v>2016</v>
          </cell>
          <cell r="E40" t="str">
            <v>Mediterranean Sea and Black Sea</v>
          </cell>
          <cell r="F40" t="str">
            <v>GFCM</v>
          </cell>
          <cell r="G40" t="str">
            <v>GSA 20</v>
          </cell>
          <cell r="H40" t="str">
            <v>Mustelus mustelus</v>
          </cell>
          <cell r="I40" t="str">
            <v>G1</v>
          </cell>
          <cell r="J40" t="str">
            <v>OTB_DEF_&gt;=40_0_0</v>
          </cell>
          <cell r="K40">
            <v>0</v>
          </cell>
          <cell r="L40">
            <v>2</v>
          </cell>
          <cell r="M40">
            <v>0</v>
          </cell>
          <cell r="N40">
            <v>2</v>
          </cell>
        </row>
        <row r="41">
          <cell r="A41" t="str">
            <v>GRC</v>
          </cell>
          <cell r="B41" t="str">
            <v>GRC</v>
          </cell>
          <cell r="C41" t="str">
            <v>N</v>
          </cell>
          <cell r="D41">
            <v>2016</v>
          </cell>
          <cell r="E41" t="str">
            <v>Mediterranean Sea and Black Sea</v>
          </cell>
          <cell r="F41" t="str">
            <v>GFCM</v>
          </cell>
          <cell r="G41" t="str">
            <v>GSA 20</v>
          </cell>
          <cell r="H41" t="str">
            <v>Mustelus punctulatus</v>
          </cell>
          <cell r="I41" t="str">
            <v>G1</v>
          </cell>
          <cell r="J41" t="str">
            <v>OTB_DEF_&gt;=40_0_0</v>
          </cell>
          <cell r="K41">
            <v>0</v>
          </cell>
          <cell r="L41">
            <v>0</v>
          </cell>
          <cell r="M41">
            <v>2</v>
          </cell>
          <cell r="N41">
            <v>2</v>
          </cell>
        </row>
        <row r="42">
          <cell r="A42" t="str">
            <v>GRC</v>
          </cell>
          <cell r="B42" t="str">
            <v>GRC</v>
          </cell>
          <cell r="C42" t="str">
            <v>N</v>
          </cell>
          <cell r="D42">
            <v>2016</v>
          </cell>
          <cell r="E42" t="str">
            <v>Mediterranean Sea and Black Sea</v>
          </cell>
          <cell r="F42" t="str">
            <v>GFCM</v>
          </cell>
          <cell r="G42" t="str">
            <v>GSA 20</v>
          </cell>
          <cell r="H42" t="str">
            <v>Myliobatis aquila</v>
          </cell>
          <cell r="I42" t="str">
            <v>G1</v>
          </cell>
          <cell r="J42" t="str">
            <v>OTB_DEF_&gt;=40_0_0</v>
          </cell>
          <cell r="K42">
            <v>0</v>
          </cell>
          <cell r="L42">
            <v>3</v>
          </cell>
          <cell r="M42">
            <v>0</v>
          </cell>
          <cell r="N42">
            <v>3</v>
          </cell>
        </row>
        <row r="43">
          <cell r="A43" t="str">
            <v>GRC</v>
          </cell>
          <cell r="B43" t="str">
            <v>GRC</v>
          </cell>
          <cell r="C43" t="str">
            <v>N</v>
          </cell>
          <cell r="D43">
            <v>2016</v>
          </cell>
          <cell r="E43" t="str">
            <v>Mediterranean Sea and Black Sea</v>
          </cell>
          <cell r="F43" t="str">
            <v>GFCM</v>
          </cell>
          <cell r="G43" t="str">
            <v>GSA 20</v>
          </cell>
          <cell r="H43" t="str">
            <v>Nephrops norvegicus</v>
          </cell>
          <cell r="I43" t="str">
            <v>G1</v>
          </cell>
          <cell r="J43" t="str">
            <v>GNS_DEF_&gt;=16_0_0</v>
          </cell>
          <cell r="K43">
            <v>0</v>
          </cell>
          <cell r="L43">
            <v>84</v>
          </cell>
          <cell r="M43">
            <v>5</v>
          </cell>
          <cell r="N43">
            <v>89</v>
          </cell>
        </row>
        <row r="44">
          <cell r="A44" t="str">
            <v>GRC</v>
          </cell>
          <cell r="B44" t="str">
            <v>GRC</v>
          </cell>
          <cell r="C44" t="str">
            <v>N</v>
          </cell>
          <cell r="D44">
            <v>2016</v>
          </cell>
          <cell r="E44" t="str">
            <v>Mediterranean Sea and Black Sea</v>
          </cell>
          <cell r="F44" t="str">
            <v>GFCM</v>
          </cell>
          <cell r="G44" t="str">
            <v>GSA 20</v>
          </cell>
          <cell r="H44" t="str">
            <v>Nephrops norvegicus</v>
          </cell>
          <cell r="I44" t="str">
            <v>G1</v>
          </cell>
          <cell r="J44" t="str">
            <v>GTR_DEF_&gt;=16_0_0</v>
          </cell>
          <cell r="K44">
            <v>0</v>
          </cell>
          <cell r="L44">
            <v>16</v>
          </cell>
          <cell r="M44">
            <v>0</v>
          </cell>
          <cell r="N44">
            <v>16</v>
          </cell>
        </row>
        <row r="45">
          <cell r="A45" t="str">
            <v>GRC</v>
          </cell>
          <cell r="B45" t="str">
            <v>GRC</v>
          </cell>
          <cell r="C45" t="str">
            <v>N</v>
          </cell>
          <cell r="D45">
            <v>2016</v>
          </cell>
          <cell r="E45" t="str">
            <v>Mediterranean Sea and Black Sea</v>
          </cell>
          <cell r="F45" t="str">
            <v>GFCM</v>
          </cell>
          <cell r="G45" t="str">
            <v>GSA 20</v>
          </cell>
          <cell r="H45" t="str">
            <v>Nephrops norvegicus</v>
          </cell>
          <cell r="I45" t="str">
            <v>G1</v>
          </cell>
          <cell r="J45" t="str">
            <v>OTB_DEF_&gt;=40_0_0</v>
          </cell>
          <cell r="K45">
            <v>0</v>
          </cell>
          <cell r="L45">
            <v>91</v>
          </cell>
          <cell r="M45">
            <v>0</v>
          </cell>
          <cell r="N45">
            <v>91</v>
          </cell>
        </row>
        <row r="46">
          <cell r="A46" t="str">
            <v>GRC</v>
          </cell>
          <cell r="B46" t="str">
            <v>GRC</v>
          </cell>
          <cell r="C46" t="str">
            <v>N</v>
          </cell>
          <cell r="D46">
            <v>2016</v>
          </cell>
          <cell r="E46" t="str">
            <v>Mediterranean Sea and Black Sea</v>
          </cell>
          <cell r="F46" t="str">
            <v>GFCM</v>
          </cell>
          <cell r="G46" t="str">
            <v>GSA 20</v>
          </cell>
          <cell r="H46" t="str">
            <v>Oxynotus centrina</v>
          </cell>
          <cell r="I46" t="str">
            <v>G1</v>
          </cell>
          <cell r="J46" t="str">
            <v>GNS_DEF_&gt;=16_0_0</v>
          </cell>
          <cell r="K46">
            <v>0</v>
          </cell>
          <cell r="L46">
            <v>0</v>
          </cell>
          <cell r="M46">
            <v>1</v>
          </cell>
          <cell r="N46">
            <v>1</v>
          </cell>
        </row>
        <row r="47">
          <cell r="A47" t="str">
            <v>GRC</v>
          </cell>
          <cell r="B47" t="str">
            <v>GRC</v>
          </cell>
          <cell r="C47" t="str">
            <v>N</v>
          </cell>
          <cell r="D47">
            <v>2016</v>
          </cell>
          <cell r="E47" t="str">
            <v>Mediterranean Sea and Black Sea</v>
          </cell>
          <cell r="F47" t="str">
            <v>GFCM</v>
          </cell>
          <cell r="G47" t="str">
            <v>GSA 20</v>
          </cell>
          <cell r="H47" t="str">
            <v>Oxynotus centrina</v>
          </cell>
          <cell r="I47" t="str">
            <v>G1</v>
          </cell>
          <cell r="J47" t="str">
            <v>OTB_DEF_&gt;=40_0_0</v>
          </cell>
          <cell r="K47">
            <v>0</v>
          </cell>
          <cell r="L47">
            <v>0</v>
          </cell>
          <cell r="M47">
            <v>2</v>
          </cell>
          <cell r="N47">
            <v>2</v>
          </cell>
        </row>
        <row r="48">
          <cell r="A48" t="str">
            <v>GRC</v>
          </cell>
          <cell r="B48" t="str">
            <v>GRC</v>
          </cell>
          <cell r="C48" t="str">
            <v>N</v>
          </cell>
          <cell r="D48">
            <v>2016</v>
          </cell>
          <cell r="E48" t="str">
            <v>Mediterranean Sea and Black Sea</v>
          </cell>
          <cell r="F48" t="str">
            <v>GFCM</v>
          </cell>
          <cell r="G48" t="str">
            <v>GSA 20</v>
          </cell>
          <cell r="H48" t="str">
            <v>Parapenaeus longirostris</v>
          </cell>
          <cell r="I48" t="str">
            <v>G1</v>
          </cell>
          <cell r="J48" t="str">
            <v>GNS_DEF_&gt;=16_0_0</v>
          </cell>
          <cell r="K48">
            <v>0</v>
          </cell>
          <cell r="L48">
            <v>275</v>
          </cell>
          <cell r="M48">
            <v>10</v>
          </cell>
          <cell r="N48">
            <v>285</v>
          </cell>
        </row>
        <row r="49">
          <cell r="A49" t="str">
            <v>GRC</v>
          </cell>
          <cell r="B49" t="str">
            <v>GRC</v>
          </cell>
          <cell r="C49" t="str">
            <v>N</v>
          </cell>
          <cell r="D49">
            <v>2016</v>
          </cell>
          <cell r="E49" t="str">
            <v>Mediterranean Sea and Black Sea</v>
          </cell>
          <cell r="F49" t="str">
            <v>GFCM</v>
          </cell>
          <cell r="G49" t="str">
            <v>GSA 20</v>
          </cell>
          <cell r="H49" t="str">
            <v>Parapenaeus longirostris</v>
          </cell>
          <cell r="I49" t="str">
            <v>G1</v>
          </cell>
          <cell r="J49" t="str">
            <v>GTR_DEF_&gt;=16_0_0</v>
          </cell>
          <cell r="K49">
            <v>0</v>
          </cell>
          <cell r="L49">
            <v>5</v>
          </cell>
          <cell r="M49">
            <v>0</v>
          </cell>
          <cell r="N49">
            <v>5</v>
          </cell>
        </row>
        <row r="50">
          <cell r="A50" t="str">
            <v>GRC</v>
          </cell>
          <cell r="B50" t="str">
            <v>GRC</v>
          </cell>
          <cell r="C50" t="str">
            <v>N</v>
          </cell>
          <cell r="D50">
            <v>2016</v>
          </cell>
          <cell r="E50" t="str">
            <v>Mediterranean Sea and Black Sea</v>
          </cell>
          <cell r="F50" t="str">
            <v>GFCM</v>
          </cell>
          <cell r="G50" t="str">
            <v>GSA 20</v>
          </cell>
          <cell r="H50" t="str">
            <v>Parapenaeus longirostris</v>
          </cell>
          <cell r="I50" t="str">
            <v>G1</v>
          </cell>
          <cell r="J50" t="str">
            <v>OTB_DEF_&gt;=40_0_0</v>
          </cell>
          <cell r="K50">
            <v>0</v>
          </cell>
          <cell r="L50">
            <v>3442</v>
          </cell>
          <cell r="M50">
            <v>1910</v>
          </cell>
          <cell r="N50">
            <v>5352</v>
          </cell>
        </row>
        <row r="51">
          <cell r="A51" t="str">
            <v>GRC</v>
          </cell>
          <cell r="B51" t="str">
            <v>GRC</v>
          </cell>
          <cell r="C51" t="str">
            <v>N</v>
          </cell>
          <cell r="D51">
            <v>2016</v>
          </cell>
          <cell r="E51" t="str">
            <v>Mediterranean Sea and Black Sea</v>
          </cell>
          <cell r="F51" t="str">
            <v>GFCM</v>
          </cell>
          <cell r="G51" t="str">
            <v>GSA 20</v>
          </cell>
          <cell r="H51" t="str">
            <v>Parapenaeus longirostris</v>
          </cell>
          <cell r="I51" t="str">
            <v>G1</v>
          </cell>
          <cell r="J51" t="str">
            <v>PS_SPF_&gt;=14_0_0</v>
          </cell>
          <cell r="K51">
            <v>0</v>
          </cell>
          <cell r="L51">
            <v>5</v>
          </cell>
          <cell r="M51">
            <v>0</v>
          </cell>
          <cell r="N51">
            <v>5</v>
          </cell>
        </row>
        <row r="52">
          <cell r="A52" t="str">
            <v>GRC</v>
          </cell>
          <cell r="B52" t="str">
            <v>GRC</v>
          </cell>
          <cell r="C52" t="str">
            <v>N</v>
          </cell>
          <cell r="D52">
            <v>2016</v>
          </cell>
          <cell r="E52" t="str">
            <v>Mediterranean Sea and Black Sea</v>
          </cell>
          <cell r="F52" t="str">
            <v>GFCM</v>
          </cell>
          <cell r="G52" t="str">
            <v>GSA 20</v>
          </cell>
          <cell r="H52" t="str">
            <v>Raja asterias</v>
          </cell>
          <cell r="I52" t="str">
            <v>G1</v>
          </cell>
          <cell r="J52" t="str">
            <v>GNS_DEF_&gt;=16_0_0</v>
          </cell>
          <cell r="K52">
            <v>0</v>
          </cell>
          <cell r="L52">
            <v>28</v>
          </cell>
          <cell r="M52">
            <v>0</v>
          </cell>
          <cell r="N52">
            <v>28</v>
          </cell>
        </row>
        <row r="53">
          <cell r="A53" t="str">
            <v>GRC</v>
          </cell>
          <cell r="B53" t="str">
            <v>GRC</v>
          </cell>
          <cell r="C53" t="str">
            <v>N</v>
          </cell>
          <cell r="D53">
            <v>2016</v>
          </cell>
          <cell r="E53" t="str">
            <v>Mediterranean Sea and Black Sea</v>
          </cell>
          <cell r="F53" t="str">
            <v>GFCM</v>
          </cell>
          <cell r="G53" t="str">
            <v>GSA 20</v>
          </cell>
          <cell r="H53" t="str">
            <v>Raja asterias</v>
          </cell>
          <cell r="I53" t="str">
            <v>G1</v>
          </cell>
          <cell r="J53" t="str">
            <v>GTR_DEF_&gt;=16_0_0</v>
          </cell>
          <cell r="K53">
            <v>0</v>
          </cell>
          <cell r="L53">
            <v>5</v>
          </cell>
          <cell r="M53">
            <v>43</v>
          </cell>
          <cell r="N53">
            <v>48</v>
          </cell>
        </row>
        <row r="54">
          <cell r="A54" t="str">
            <v>GRC</v>
          </cell>
          <cell r="B54" t="str">
            <v>GRC</v>
          </cell>
          <cell r="C54" t="str">
            <v>N</v>
          </cell>
          <cell r="D54">
            <v>2016</v>
          </cell>
          <cell r="E54" t="str">
            <v>Mediterranean Sea and Black Sea</v>
          </cell>
          <cell r="F54" t="str">
            <v>GFCM</v>
          </cell>
          <cell r="G54" t="str">
            <v>GSA 20</v>
          </cell>
          <cell r="H54" t="str">
            <v>Raja asterias</v>
          </cell>
          <cell r="I54" t="str">
            <v>G1</v>
          </cell>
          <cell r="J54" t="str">
            <v>LLS_DEF_0_0_0</v>
          </cell>
          <cell r="K54">
            <v>0</v>
          </cell>
          <cell r="L54">
            <v>3</v>
          </cell>
          <cell r="M54">
            <v>0</v>
          </cell>
          <cell r="N54">
            <v>3</v>
          </cell>
        </row>
        <row r="55">
          <cell r="A55" t="str">
            <v>GRC</v>
          </cell>
          <cell r="B55" t="str">
            <v>GRC</v>
          </cell>
          <cell r="C55" t="str">
            <v>N</v>
          </cell>
          <cell r="D55">
            <v>2016</v>
          </cell>
          <cell r="E55" t="str">
            <v>Mediterranean Sea and Black Sea</v>
          </cell>
          <cell r="F55" t="str">
            <v>GFCM</v>
          </cell>
          <cell r="G55" t="str">
            <v>GSA 20</v>
          </cell>
          <cell r="H55" t="str">
            <v>Raja asterias</v>
          </cell>
          <cell r="I55" t="str">
            <v>G1</v>
          </cell>
          <cell r="J55" t="str">
            <v>OTB_DEF_&gt;=40_0_0</v>
          </cell>
          <cell r="K55">
            <v>0</v>
          </cell>
          <cell r="L55">
            <v>51</v>
          </cell>
          <cell r="M55">
            <v>9</v>
          </cell>
          <cell r="N55">
            <v>60</v>
          </cell>
        </row>
        <row r="56">
          <cell r="A56" t="str">
            <v>GRC</v>
          </cell>
          <cell r="B56" t="str">
            <v>GRC</v>
          </cell>
          <cell r="C56" t="str">
            <v>N</v>
          </cell>
          <cell r="D56">
            <v>2016</v>
          </cell>
          <cell r="E56" t="str">
            <v>Mediterranean Sea and Black Sea</v>
          </cell>
          <cell r="F56" t="str">
            <v>GFCM</v>
          </cell>
          <cell r="G56" t="str">
            <v>GSA 20</v>
          </cell>
          <cell r="H56" t="str">
            <v>Raja clavata</v>
          </cell>
          <cell r="I56" t="str">
            <v>G1</v>
          </cell>
          <cell r="J56" t="str">
            <v>GNS_DEF_&gt;=16_0_0</v>
          </cell>
          <cell r="K56">
            <v>0</v>
          </cell>
          <cell r="L56">
            <v>41</v>
          </cell>
          <cell r="M56">
            <v>77</v>
          </cell>
          <cell r="N56">
            <v>118</v>
          </cell>
        </row>
        <row r="57">
          <cell r="A57" t="str">
            <v>GRC</v>
          </cell>
          <cell r="B57" t="str">
            <v>GRC</v>
          </cell>
          <cell r="C57" t="str">
            <v>N</v>
          </cell>
          <cell r="D57">
            <v>2016</v>
          </cell>
          <cell r="E57" t="str">
            <v>Mediterranean Sea and Black Sea</v>
          </cell>
          <cell r="F57" t="str">
            <v>GFCM</v>
          </cell>
          <cell r="G57" t="str">
            <v>GSA 20</v>
          </cell>
          <cell r="H57" t="str">
            <v>Raja clavata</v>
          </cell>
          <cell r="I57" t="str">
            <v>G1</v>
          </cell>
          <cell r="J57" t="str">
            <v>GTR_DEF_&gt;=16_0_0</v>
          </cell>
          <cell r="K57">
            <v>0</v>
          </cell>
          <cell r="L57">
            <v>5</v>
          </cell>
          <cell r="M57">
            <v>0</v>
          </cell>
          <cell r="N57">
            <v>5</v>
          </cell>
        </row>
        <row r="58">
          <cell r="A58" t="str">
            <v>GRC</v>
          </cell>
          <cell r="B58" t="str">
            <v>GRC</v>
          </cell>
          <cell r="C58" t="str">
            <v>N</v>
          </cell>
          <cell r="D58">
            <v>2016</v>
          </cell>
          <cell r="E58" t="str">
            <v>Mediterranean Sea and Black Sea</v>
          </cell>
          <cell r="F58" t="str">
            <v>GFCM</v>
          </cell>
          <cell r="G58" t="str">
            <v>GSA 20</v>
          </cell>
          <cell r="H58" t="str">
            <v>Raja clavata</v>
          </cell>
          <cell r="I58" t="str">
            <v>G1</v>
          </cell>
          <cell r="J58" t="str">
            <v>LLS_DEF_0_0_0</v>
          </cell>
          <cell r="K58">
            <v>0</v>
          </cell>
          <cell r="L58">
            <v>9</v>
          </cell>
          <cell r="M58">
            <v>1</v>
          </cell>
          <cell r="N58">
            <v>10</v>
          </cell>
        </row>
        <row r="59">
          <cell r="A59" t="str">
            <v>GRC</v>
          </cell>
          <cell r="B59" t="str">
            <v>GRC</v>
          </cell>
          <cell r="C59" t="str">
            <v>N</v>
          </cell>
          <cell r="D59">
            <v>2016</v>
          </cell>
          <cell r="E59" t="str">
            <v>Mediterranean Sea and Black Sea</v>
          </cell>
          <cell r="F59" t="str">
            <v>GFCM</v>
          </cell>
          <cell r="G59" t="str">
            <v>GSA 20</v>
          </cell>
          <cell r="H59" t="str">
            <v>Raja clavata</v>
          </cell>
          <cell r="I59" t="str">
            <v>G1</v>
          </cell>
          <cell r="J59" t="str">
            <v>OTB_DEF_&gt;=40_0_0</v>
          </cell>
          <cell r="K59">
            <v>0</v>
          </cell>
          <cell r="L59">
            <v>198</v>
          </cell>
          <cell r="M59">
            <v>13</v>
          </cell>
          <cell r="N59">
            <v>211</v>
          </cell>
        </row>
        <row r="60">
          <cell r="A60" t="str">
            <v>GRC</v>
          </cell>
          <cell r="B60" t="str">
            <v>GRC</v>
          </cell>
          <cell r="C60" t="str">
            <v>N</v>
          </cell>
          <cell r="D60">
            <v>2016</v>
          </cell>
          <cell r="E60" t="str">
            <v>Mediterranean Sea and Black Sea</v>
          </cell>
          <cell r="F60" t="str">
            <v>GFCM</v>
          </cell>
          <cell r="G60" t="str">
            <v>GSA 20</v>
          </cell>
          <cell r="H60" t="str">
            <v>Raja miraletus</v>
          </cell>
          <cell r="I60" t="str">
            <v>G1</v>
          </cell>
          <cell r="J60" t="str">
            <v>GNS_DEF_&gt;=16_0_0</v>
          </cell>
          <cell r="K60">
            <v>0</v>
          </cell>
          <cell r="L60">
            <v>2</v>
          </cell>
          <cell r="M60">
            <v>4</v>
          </cell>
          <cell r="N60">
            <v>6</v>
          </cell>
        </row>
        <row r="61">
          <cell r="A61" t="str">
            <v>GRC</v>
          </cell>
          <cell r="B61" t="str">
            <v>GRC</v>
          </cell>
          <cell r="C61" t="str">
            <v>N</v>
          </cell>
          <cell r="D61">
            <v>2016</v>
          </cell>
          <cell r="E61" t="str">
            <v>Mediterranean Sea and Black Sea</v>
          </cell>
          <cell r="F61" t="str">
            <v>GFCM</v>
          </cell>
          <cell r="G61" t="str">
            <v>GSA 20</v>
          </cell>
          <cell r="H61" t="str">
            <v>Raja miraletus</v>
          </cell>
          <cell r="I61" t="str">
            <v>G1</v>
          </cell>
          <cell r="J61" t="str">
            <v>GTR_DEF_&gt;=16_0_0</v>
          </cell>
          <cell r="K61">
            <v>0</v>
          </cell>
          <cell r="L61">
            <v>3</v>
          </cell>
          <cell r="M61">
            <v>2</v>
          </cell>
          <cell r="N61">
            <v>5</v>
          </cell>
        </row>
        <row r="62">
          <cell r="A62" t="str">
            <v>GRC</v>
          </cell>
          <cell r="B62" t="str">
            <v>GRC</v>
          </cell>
          <cell r="C62" t="str">
            <v>N</v>
          </cell>
          <cell r="D62">
            <v>2016</v>
          </cell>
          <cell r="E62" t="str">
            <v>Mediterranean Sea and Black Sea</v>
          </cell>
          <cell r="F62" t="str">
            <v>GFCM</v>
          </cell>
          <cell r="G62" t="str">
            <v>GSA 20</v>
          </cell>
          <cell r="H62" t="str">
            <v>Raja miraletus</v>
          </cell>
          <cell r="I62" t="str">
            <v>G1</v>
          </cell>
          <cell r="J62" t="str">
            <v>LLS_DEF_0_0_0</v>
          </cell>
          <cell r="K62">
            <v>0</v>
          </cell>
          <cell r="L62">
            <v>3</v>
          </cell>
          <cell r="M62">
            <v>2</v>
          </cell>
          <cell r="N62">
            <v>5</v>
          </cell>
        </row>
        <row r="63">
          <cell r="A63" t="str">
            <v>GRC</v>
          </cell>
          <cell r="B63" t="str">
            <v>GRC</v>
          </cell>
          <cell r="C63" t="str">
            <v>N</v>
          </cell>
          <cell r="D63">
            <v>2016</v>
          </cell>
          <cell r="E63" t="str">
            <v>Mediterranean Sea and Black Sea</v>
          </cell>
          <cell r="F63" t="str">
            <v>GFCM</v>
          </cell>
          <cell r="G63" t="str">
            <v>GSA 20</v>
          </cell>
          <cell r="H63" t="str">
            <v>Raja miraletus</v>
          </cell>
          <cell r="I63" t="str">
            <v>G1</v>
          </cell>
          <cell r="J63" t="str">
            <v>OTB_DEF_&gt;=40_0_0</v>
          </cell>
          <cell r="K63">
            <v>0</v>
          </cell>
          <cell r="L63">
            <v>21</v>
          </cell>
          <cell r="M63">
            <v>18</v>
          </cell>
          <cell r="N63">
            <v>39</v>
          </cell>
        </row>
        <row r="64">
          <cell r="A64" t="str">
            <v>GRC</v>
          </cell>
          <cell r="B64" t="str">
            <v>GRC</v>
          </cell>
          <cell r="C64" t="str">
            <v>N</v>
          </cell>
          <cell r="D64">
            <v>2016</v>
          </cell>
          <cell r="E64" t="str">
            <v>Mediterranean Sea and Black Sea</v>
          </cell>
          <cell r="F64" t="str">
            <v>GFCM</v>
          </cell>
          <cell r="G64" t="str">
            <v>GSA 20</v>
          </cell>
          <cell r="H64" t="str">
            <v>Raja polystigma</v>
          </cell>
          <cell r="I64" t="str">
            <v>G1</v>
          </cell>
          <cell r="J64" t="str">
            <v>GTR_DEF_&gt;=16_0_0</v>
          </cell>
          <cell r="K64">
            <v>0</v>
          </cell>
          <cell r="L64">
            <v>0</v>
          </cell>
          <cell r="M64">
            <v>3</v>
          </cell>
          <cell r="N64">
            <v>3</v>
          </cell>
        </row>
        <row r="65">
          <cell r="A65" t="str">
            <v>GRC</v>
          </cell>
          <cell r="B65" t="str">
            <v>GRC</v>
          </cell>
          <cell r="C65" t="str">
            <v>N</v>
          </cell>
          <cell r="D65">
            <v>2016</v>
          </cell>
          <cell r="E65" t="str">
            <v>Mediterranean Sea and Black Sea</v>
          </cell>
          <cell r="F65" t="str">
            <v>GFCM</v>
          </cell>
          <cell r="G65" t="str">
            <v>GSA 20</v>
          </cell>
          <cell r="H65" t="str">
            <v>Raja polystigma</v>
          </cell>
          <cell r="I65" t="str">
            <v>G1</v>
          </cell>
          <cell r="J65" t="str">
            <v>OTB_DEF_&gt;=40_0_0</v>
          </cell>
          <cell r="K65">
            <v>0</v>
          </cell>
          <cell r="L65">
            <v>0</v>
          </cell>
          <cell r="M65">
            <v>14</v>
          </cell>
          <cell r="N65">
            <v>14</v>
          </cell>
        </row>
        <row r="66">
          <cell r="A66" t="str">
            <v>GRC</v>
          </cell>
          <cell r="B66" t="str">
            <v>GRC</v>
          </cell>
          <cell r="C66" t="str">
            <v>N</v>
          </cell>
          <cell r="D66">
            <v>2016</v>
          </cell>
          <cell r="E66" t="str">
            <v>Mediterranean Sea and Black Sea</v>
          </cell>
          <cell r="F66" t="str">
            <v>GFCM</v>
          </cell>
          <cell r="G66" t="str">
            <v>GSA 20</v>
          </cell>
          <cell r="H66" t="str">
            <v>Sardina pilchardus</v>
          </cell>
          <cell r="I66" t="str">
            <v>G1</v>
          </cell>
          <cell r="J66" t="str">
            <v>GNS_DEF_&gt;=16_0_0</v>
          </cell>
          <cell r="K66">
            <v>0</v>
          </cell>
          <cell r="L66">
            <v>100</v>
          </cell>
          <cell r="M66">
            <v>2</v>
          </cell>
          <cell r="N66">
            <v>102</v>
          </cell>
        </row>
        <row r="67">
          <cell r="A67" t="str">
            <v>GRC</v>
          </cell>
          <cell r="B67" t="str">
            <v>GRC</v>
          </cell>
          <cell r="C67" t="str">
            <v>N</v>
          </cell>
          <cell r="D67">
            <v>2016</v>
          </cell>
          <cell r="E67" t="str">
            <v>Mediterranean Sea and Black Sea</v>
          </cell>
          <cell r="F67" t="str">
            <v>GFCM</v>
          </cell>
          <cell r="G67" t="str">
            <v>GSA 20</v>
          </cell>
          <cell r="H67" t="str">
            <v>Sardina pilchardus</v>
          </cell>
          <cell r="I67" t="str">
            <v>G1</v>
          </cell>
          <cell r="J67" t="str">
            <v>GTR_DEF_&gt;=16_0_0</v>
          </cell>
          <cell r="K67">
            <v>0</v>
          </cell>
          <cell r="L67">
            <v>1</v>
          </cell>
          <cell r="M67">
            <v>9</v>
          </cell>
          <cell r="N67">
            <v>10</v>
          </cell>
        </row>
        <row r="68">
          <cell r="A68" t="str">
            <v>GRC</v>
          </cell>
          <cell r="B68" t="str">
            <v>GRC</v>
          </cell>
          <cell r="C68" t="str">
            <v>N</v>
          </cell>
          <cell r="D68">
            <v>2016</v>
          </cell>
          <cell r="E68" t="str">
            <v>Mediterranean Sea and Black Sea</v>
          </cell>
          <cell r="F68" t="str">
            <v>GFCM</v>
          </cell>
          <cell r="G68" t="str">
            <v>GSA 20</v>
          </cell>
          <cell r="H68" t="str">
            <v>Sardina pilchardus</v>
          </cell>
          <cell r="I68" t="str">
            <v>G1</v>
          </cell>
          <cell r="J68" t="str">
            <v>OTB_DEF_&gt;=40_0_0</v>
          </cell>
          <cell r="K68">
            <v>0</v>
          </cell>
          <cell r="L68">
            <v>213</v>
          </cell>
          <cell r="M68">
            <v>929</v>
          </cell>
          <cell r="N68">
            <v>1142</v>
          </cell>
        </row>
        <row r="69">
          <cell r="A69" t="str">
            <v>GRC</v>
          </cell>
          <cell r="B69" t="str">
            <v>GRC</v>
          </cell>
          <cell r="C69" t="str">
            <v>N</v>
          </cell>
          <cell r="D69">
            <v>2016</v>
          </cell>
          <cell r="E69" t="str">
            <v>Mediterranean Sea and Black Sea</v>
          </cell>
          <cell r="F69" t="str">
            <v>GFCM</v>
          </cell>
          <cell r="G69" t="str">
            <v>GSA 20</v>
          </cell>
          <cell r="H69" t="str">
            <v>Sardina pilchardus</v>
          </cell>
          <cell r="I69" t="str">
            <v>G1</v>
          </cell>
          <cell r="J69" t="str">
            <v>PS_SPF_&gt;=14_0_0</v>
          </cell>
          <cell r="K69">
            <v>0</v>
          </cell>
          <cell r="L69">
            <v>7624</v>
          </cell>
          <cell r="M69">
            <v>1420</v>
          </cell>
          <cell r="N69">
            <v>9044</v>
          </cell>
        </row>
        <row r="70">
          <cell r="A70" t="str">
            <v>GRC</v>
          </cell>
          <cell r="B70" t="str">
            <v>GRC</v>
          </cell>
          <cell r="C70" t="str">
            <v>N</v>
          </cell>
          <cell r="D70">
            <v>2016</v>
          </cell>
          <cell r="E70" t="str">
            <v>Mediterranean Sea and Black Sea</v>
          </cell>
          <cell r="F70" t="str">
            <v>GFCM</v>
          </cell>
          <cell r="G70" t="str">
            <v>GSA 20</v>
          </cell>
          <cell r="H70" t="str">
            <v>Scyliorhinus canicula</v>
          </cell>
          <cell r="I70" t="str">
            <v>G1</v>
          </cell>
          <cell r="J70" t="str">
            <v>GNS_DEF_&gt;=16_0_0</v>
          </cell>
          <cell r="K70">
            <v>0</v>
          </cell>
          <cell r="L70">
            <v>23</v>
          </cell>
          <cell r="M70">
            <v>10</v>
          </cell>
          <cell r="N70">
            <v>33</v>
          </cell>
        </row>
        <row r="71">
          <cell r="A71" t="str">
            <v>GRC</v>
          </cell>
          <cell r="B71" t="str">
            <v>GRC</v>
          </cell>
          <cell r="C71" t="str">
            <v>N</v>
          </cell>
          <cell r="D71">
            <v>2016</v>
          </cell>
          <cell r="E71" t="str">
            <v>Mediterranean Sea and Black Sea</v>
          </cell>
          <cell r="F71" t="str">
            <v>GFCM</v>
          </cell>
          <cell r="G71" t="str">
            <v>GSA 20</v>
          </cell>
          <cell r="H71" t="str">
            <v>Scyliorhinus canicula</v>
          </cell>
          <cell r="I71" t="str">
            <v>G1</v>
          </cell>
          <cell r="J71" t="str">
            <v>LLS_DEF_0_0_0</v>
          </cell>
          <cell r="K71">
            <v>0</v>
          </cell>
          <cell r="L71">
            <v>3</v>
          </cell>
          <cell r="M71">
            <v>0</v>
          </cell>
          <cell r="N71">
            <v>3</v>
          </cell>
        </row>
        <row r="72">
          <cell r="A72" t="str">
            <v>GRC</v>
          </cell>
          <cell r="B72" t="str">
            <v>GRC</v>
          </cell>
          <cell r="C72" t="str">
            <v>N</v>
          </cell>
          <cell r="D72">
            <v>2016</v>
          </cell>
          <cell r="E72" t="str">
            <v>Mediterranean Sea and Black Sea</v>
          </cell>
          <cell r="F72" t="str">
            <v>GFCM</v>
          </cell>
          <cell r="G72" t="str">
            <v>GSA 20</v>
          </cell>
          <cell r="H72" t="str">
            <v>Scyliorhinus canicula</v>
          </cell>
          <cell r="I72" t="str">
            <v>G1</v>
          </cell>
          <cell r="J72" t="str">
            <v>OTB_DEF_&gt;=40_0_0</v>
          </cell>
          <cell r="K72">
            <v>0</v>
          </cell>
          <cell r="L72">
            <v>12</v>
          </cell>
          <cell r="M72">
            <v>153</v>
          </cell>
          <cell r="N72">
            <v>165</v>
          </cell>
        </row>
        <row r="73">
          <cell r="A73" t="str">
            <v>GRC</v>
          </cell>
          <cell r="B73" t="str">
            <v>GRC</v>
          </cell>
          <cell r="C73" t="str">
            <v>N</v>
          </cell>
          <cell r="D73">
            <v>2016</v>
          </cell>
          <cell r="E73" t="str">
            <v>Mediterranean Sea and Black Sea</v>
          </cell>
          <cell r="F73" t="str">
            <v>GFCM</v>
          </cell>
          <cell r="G73" t="str">
            <v>GSA 20</v>
          </cell>
          <cell r="H73" t="str">
            <v>Solea solea</v>
          </cell>
          <cell r="I73" t="str">
            <v>G1</v>
          </cell>
          <cell r="J73" t="str">
            <v>GNS_DEF_&gt;=16_0_0</v>
          </cell>
          <cell r="K73">
            <v>0</v>
          </cell>
          <cell r="L73">
            <v>119</v>
          </cell>
          <cell r="M73">
            <v>10</v>
          </cell>
          <cell r="N73">
            <v>129</v>
          </cell>
        </row>
        <row r="74">
          <cell r="A74" t="str">
            <v>GRC</v>
          </cell>
          <cell r="B74" t="str">
            <v>GRC</v>
          </cell>
          <cell r="C74" t="str">
            <v>N</v>
          </cell>
          <cell r="D74">
            <v>2016</v>
          </cell>
          <cell r="E74" t="str">
            <v>Mediterranean Sea and Black Sea</v>
          </cell>
          <cell r="F74" t="str">
            <v>GFCM</v>
          </cell>
          <cell r="G74" t="str">
            <v>GSA 20</v>
          </cell>
          <cell r="H74" t="str">
            <v>Solea solea</v>
          </cell>
          <cell r="I74" t="str">
            <v>G1</v>
          </cell>
          <cell r="J74" t="str">
            <v>GTR_DEF_&gt;=16_0_0</v>
          </cell>
          <cell r="K74">
            <v>0</v>
          </cell>
          <cell r="L74">
            <v>726</v>
          </cell>
          <cell r="M74">
            <v>28</v>
          </cell>
          <cell r="N74">
            <v>754</v>
          </cell>
        </row>
        <row r="75">
          <cell r="A75" t="str">
            <v>GRC</v>
          </cell>
          <cell r="B75" t="str">
            <v>GRC</v>
          </cell>
          <cell r="C75" t="str">
            <v>N</v>
          </cell>
          <cell r="D75">
            <v>2016</v>
          </cell>
          <cell r="E75" t="str">
            <v>Mediterranean Sea and Black Sea</v>
          </cell>
          <cell r="F75" t="str">
            <v>GFCM</v>
          </cell>
          <cell r="G75" t="str">
            <v>GSA 20</v>
          </cell>
          <cell r="H75" t="str">
            <v>Solea solea</v>
          </cell>
          <cell r="I75" t="str">
            <v>G1</v>
          </cell>
          <cell r="J75" t="str">
            <v>OTB_DEF_&gt;=40_0_0</v>
          </cell>
          <cell r="K75">
            <v>0</v>
          </cell>
          <cell r="L75">
            <v>71</v>
          </cell>
          <cell r="M75">
            <v>2</v>
          </cell>
          <cell r="N75">
            <v>73</v>
          </cell>
        </row>
        <row r="76">
          <cell r="A76" t="str">
            <v>GRC</v>
          </cell>
          <cell r="B76" t="str">
            <v>GRC</v>
          </cell>
          <cell r="C76" t="str">
            <v>N</v>
          </cell>
          <cell r="D76">
            <v>2016</v>
          </cell>
          <cell r="E76" t="str">
            <v>Mediterranean Sea and Black Sea</v>
          </cell>
          <cell r="F76" t="str">
            <v>GFCM</v>
          </cell>
          <cell r="G76" t="str">
            <v>GSA 20</v>
          </cell>
          <cell r="H76" t="str">
            <v>Squalus acanthias</v>
          </cell>
          <cell r="I76" t="str">
            <v>G1</v>
          </cell>
          <cell r="J76" t="str">
            <v>GNS_DEF_&gt;=16_0_0</v>
          </cell>
          <cell r="K76">
            <v>0</v>
          </cell>
          <cell r="L76">
            <v>29</v>
          </cell>
          <cell r="M76">
            <v>0</v>
          </cell>
          <cell r="N76">
            <v>29</v>
          </cell>
        </row>
        <row r="77">
          <cell r="A77" t="str">
            <v>GRC</v>
          </cell>
          <cell r="B77" t="str">
            <v>GRC</v>
          </cell>
          <cell r="C77" t="str">
            <v>N</v>
          </cell>
          <cell r="D77">
            <v>2016</v>
          </cell>
          <cell r="E77" t="str">
            <v>Mediterranean Sea and Black Sea</v>
          </cell>
          <cell r="F77" t="str">
            <v>GFCM</v>
          </cell>
          <cell r="G77" t="str">
            <v>GSA 20</v>
          </cell>
          <cell r="H77" t="str">
            <v>Squalus acanthias</v>
          </cell>
          <cell r="I77" t="str">
            <v>G1</v>
          </cell>
          <cell r="J77" t="str">
            <v>LLS_DEF_0_0_0</v>
          </cell>
          <cell r="K77">
            <v>0</v>
          </cell>
          <cell r="L77">
            <v>9</v>
          </cell>
          <cell r="M77">
            <v>8</v>
          </cell>
          <cell r="N77">
            <v>17</v>
          </cell>
        </row>
        <row r="78">
          <cell r="A78" t="str">
            <v>GRC</v>
          </cell>
          <cell r="B78" t="str">
            <v>GRC</v>
          </cell>
          <cell r="C78" t="str">
            <v>N</v>
          </cell>
          <cell r="D78">
            <v>2016</v>
          </cell>
          <cell r="E78" t="str">
            <v>Mediterranean Sea and Black Sea</v>
          </cell>
          <cell r="F78" t="str">
            <v>GFCM</v>
          </cell>
          <cell r="G78" t="str">
            <v>GSA 20</v>
          </cell>
          <cell r="H78" t="str">
            <v>Squalus acanthias</v>
          </cell>
          <cell r="I78" t="str">
            <v>G1</v>
          </cell>
          <cell r="J78" t="str">
            <v>OTB_DEF_&gt;=40_0_0</v>
          </cell>
          <cell r="K78">
            <v>0</v>
          </cell>
          <cell r="L78">
            <v>16</v>
          </cell>
          <cell r="M78">
            <v>2</v>
          </cell>
          <cell r="N78">
            <v>18</v>
          </cell>
        </row>
        <row r="79">
          <cell r="A79" t="str">
            <v>GRC</v>
          </cell>
          <cell r="B79" t="str">
            <v>GRC</v>
          </cell>
          <cell r="C79" t="str">
            <v>N</v>
          </cell>
          <cell r="D79">
            <v>2016</v>
          </cell>
          <cell r="E79" t="str">
            <v>Mediterranean Sea and Black Sea</v>
          </cell>
          <cell r="F79" t="str">
            <v>GFCM</v>
          </cell>
          <cell r="G79" t="str">
            <v>GSA 20</v>
          </cell>
          <cell r="H79" t="str">
            <v>Squalus blainville</v>
          </cell>
          <cell r="I79" t="str">
            <v>G1</v>
          </cell>
          <cell r="J79" t="str">
            <v>GNS_DEF_&gt;=16_0_0</v>
          </cell>
          <cell r="K79">
            <v>0</v>
          </cell>
          <cell r="L79">
            <v>0</v>
          </cell>
          <cell r="M79">
            <v>102</v>
          </cell>
          <cell r="N79">
            <v>102</v>
          </cell>
        </row>
        <row r="80">
          <cell r="A80" t="str">
            <v>GRC</v>
          </cell>
          <cell r="B80" t="str">
            <v>GRC</v>
          </cell>
          <cell r="C80" t="str">
            <v>N</v>
          </cell>
          <cell r="D80">
            <v>2016</v>
          </cell>
          <cell r="E80" t="str">
            <v>Mediterranean Sea and Black Sea</v>
          </cell>
          <cell r="F80" t="str">
            <v>GFCM</v>
          </cell>
          <cell r="G80" t="str">
            <v>GSA 20</v>
          </cell>
          <cell r="H80" t="str">
            <v>Squalus blainville</v>
          </cell>
          <cell r="I80" t="str">
            <v>G1</v>
          </cell>
          <cell r="J80" t="str">
            <v>LLS_DEF_0_0_0</v>
          </cell>
          <cell r="K80">
            <v>0</v>
          </cell>
          <cell r="L80">
            <v>1</v>
          </cell>
          <cell r="M80">
            <v>0</v>
          </cell>
          <cell r="N80">
            <v>1</v>
          </cell>
        </row>
        <row r="81">
          <cell r="A81" t="str">
            <v>GRC</v>
          </cell>
          <cell r="B81" t="str">
            <v>GRC</v>
          </cell>
          <cell r="C81" t="str">
            <v>N</v>
          </cell>
          <cell r="D81">
            <v>2016</v>
          </cell>
          <cell r="E81" t="str">
            <v>Mediterranean Sea and Black Sea</v>
          </cell>
          <cell r="F81" t="str">
            <v>GFCM</v>
          </cell>
          <cell r="G81" t="str">
            <v>GSA 20</v>
          </cell>
          <cell r="H81" t="str">
            <v>Squalus blainville</v>
          </cell>
          <cell r="I81" t="str">
            <v>G1</v>
          </cell>
          <cell r="J81" t="str">
            <v>OTB_DEF_&gt;=40_0_0</v>
          </cell>
          <cell r="K81">
            <v>0</v>
          </cell>
          <cell r="L81">
            <v>11</v>
          </cell>
          <cell r="M81">
            <v>0</v>
          </cell>
          <cell r="N81">
            <v>11</v>
          </cell>
        </row>
        <row r="82">
          <cell r="A82" t="str">
            <v>GRC</v>
          </cell>
          <cell r="B82" t="str">
            <v>GRC</v>
          </cell>
          <cell r="C82" t="str">
            <v>N</v>
          </cell>
          <cell r="D82">
            <v>2016</v>
          </cell>
          <cell r="E82" t="str">
            <v>Mediterranean Sea and Black Sea</v>
          </cell>
          <cell r="F82" t="str">
            <v>GFCM</v>
          </cell>
          <cell r="G82" t="str">
            <v>GSA 20</v>
          </cell>
          <cell r="H82" t="str">
            <v>Torpedo marmorata</v>
          </cell>
          <cell r="I82" t="str">
            <v>G1</v>
          </cell>
          <cell r="J82" t="str">
            <v>GNS_DEF_&gt;=16_0_0</v>
          </cell>
          <cell r="K82">
            <v>0</v>
          </cell>
          <cell r="L82">
            <v>0</v>
          </cell>
          <cell r="M82">
            <v>1</v>
          </cell>
          <cell r="N82">
            <v>1</v>
          </cell>
        </row>
        <row r="83">
          <cell r="A83" t="str">
            <v>GRC</v>
          </cell>
          <cell r="B83" t="str">
            <v>GRC</v>
          </cell>
          <cell r="C83" t="str">
            <v>N</v>
          </cell>
          <cell r="D83">
            <v>2016</v>
          </cell>
          <cell r="E83" t="str">
            <v>Mediterranean Sea and Black Sea</v>
          </cell>
          <cell r="F83" t="str">
            <v>GFCM</v>
          </cell>
          <cell r="G83" t="str">
            <v>GSA 20</v>
          </cell>
          <cell r="H83" t="str">
            <v>Torpedo marmorata</v>
          </cell>
          <cell r="I83" t="str">
            <v>G1</v>
          </cell>
          <cell r="J83" t="str">
            <v>GTR_DEF_&gt;=16_0_0</v>
          </cell>
          <cell r="K83">
            <v>0</v>
          </cell>
          <cell r="L83">
            <v>1</v>
          </cell>
          <cell r="M83">
            <v>18</v>
          </cell>
          <cell r="N83">
            <v>19</v>
          </cell>
        </row>
        <row r="84">
          <cell r="A84" t="str">
            <v>GRC</v>
          </cell>
          <cell r="B84" t="str">
            <v>GRC</v>
          </cell>
          <cell r="C84" t="str">
            <v>N</v>
          </cell>
          <cell r="D84">
            <v>2016</v>
          </cell>
          <cell r="E84" t="str">
            <v>Mediterranean Sea and Black Sea</v>
          </cell>
          <cell r="F84" t="str">
            <v>GFCM</v>
          </cell>
          <cell r="G84" t="str">
            <v>GSA 20</v>
          </cell>
          <cell r="H84" t="str">
            <v>Torpedo marmorata</v>
          </cell>
          <cell r="I84" t="str">
            <v>G1</v>
          </cell>
          <cell r="J84" t="str">
            <v>OTB_DEF_&gt;=40_0_0</v>
          </cell>
          <cell r="K84">
            <v>0</v>
          </cell>
          <cell r="L84">
            <v>0</v>
          </cell>
          <cell r="M84">
            <v>12</v>
          </cell>
          <cell r="N84">
            <v>12</v>
          </cell>
        </row>
        <row r="85">
          <cell r="A85" t="str">
            <v>GRC</v>
          </cell>
          <cell r="B85" t="str">
            <v>GRC</v>
          </cell>
          <cell r="C85" t="str">
            <v>N</v>
          </cell>
          <cell r="D85">
            <v>2016</v>
          </cell>
          <cell r="E85" t="str">
            <v>Mediterranean Sea and Black Sea</v>
          </cell>
          <cell r="F85" t="str">
            <v>GFCM</v>
          </cell>
          <cell r="G85" t="str">
            <v>GSA 20</v>
          </cell>
          <cell r="H85" t="str">
            <v>Boops boops</v>
          </cell>
          <cell r="I85" t="str">
            <v>G2</v>
          </cell>
          <cell r="J85" t="str">
            <v>GNS_DEF_&gt;=16_0_0</v>
          </cell>
          <cell r="K85">
            <v>0</v>
          </cell>
          <cell r="L85">
            <v>405</v>
          </cell>
          <cell r="M85">
            <v>48</v>
          </cell>
          <cell r="N85">
            <v>453</v>
          </cell>
        </row>
        <row r="86">
          <cell r="A86" t="str">
            <v>GRC</v>
          </cell>
          <cell r="B86" t="str">
            <v>GRC</v>
          </cell>
          <cell r="C86" t="str">
            <v>N</v>
          </cell>
          <cell r="D86">
            <v>2016</v>
          </cell>
          <cell r="E86" t="str">
            <v>Mediterranean Sea and Black Sea</v>
          </cell>
          <cell r="F86" t="str">
            <v>GFCM</v>
          </cell>
          <cell r="G86" t="str">
            <v>GSA 20</v>
          </cell>
          <cell r="H86" t="str">
            <v>Boops boops</v>
          </cell>
          <cell r="I86" t="str">
            <v>G2</v>
          </cell>
          <cell r="J86" t="str">
            <v>GTR_DEF_&gt;=16_0_0</v>
          </cell>
          <cell r="K86">
            <v>0</v>
          </cell>
          <cell r="L86">
            <v>325</v>
          </cell>
          <cell r="M86">
            <v>40</v>
          </cell>
          <cell r="N86">
            <v>365</v>
          </cell>
        </row>
        <row r="87">
          <cell r="A87" t="str">
            <v>GRC</v>
          </cell>
          <cell r="B87" t="str">
            <v>GRC</v>
          </cell>
          <cell r="C87" t="str">
            <v>N</v>
          </cell>
          <cell r="D87">
            <v>2016</v>
          </cell>
          <cell r="E87" t="str">
            <v>Mediterranean Sea and Black Sea</v>
          </cell>
          <cell r="F87" t="str">
            <v>GFCM</v>
          </cell>
          <cell r="G87" t="str">
            <v>GSA 20</v>
          </cell>
          <cell r="H87" t="str">
            <v>Boops boops</v>
          </cell>
          <cell r="I87" t="str">
            <v>G2</v>
          </cell>
          <cell r="J87" t="str">
            <v>LLS_DEF_0_0_0</v>
          </cell>
          <cell r="K87">
            <v>0</v>
          </cell>
          <cell r="L87">
            <v>374</v>
          </cell>
          <cell r="M87">
            <v>31</v>
          </cell>
          <cell r="N87">
            <v>405</v>
          </cell>
        </row>
        <row r="88">
          <cell r="A88" t="str">
            <v>GRC</v>
          </cell>
          <cell r="B88" t="str">
            <v>GRC</v>
          </cell>
          <cell r="C88" t="str">
            <v>N</v>
          </cell>
          <cell r="D88">
            <v>2016</v>
          </cell>
          <cell r="E88" t="str">
            <v>Mediterranean Sea and Black Sea</v>
          </cell>
          <cell r="F88" t="str">
            <v>GFCM</v>
          </cell>
          <cell r="G88" t="str">
            <v>GSA 20</v>
          </cell>
          <cell r="H88" t="str">
            <v>Boops boops</v>
          </cell>
          <cell r="I88" t="str">
            <v>G2</v>
          </cell>
          <cell r="J88" t="str">
            <v>OTB_DEF_&gt;=40_0_0</v>
          </cell>
          <cell r="K88">
            <v>0</v>
          </cell>
          <cell r="L88">
            <v>5935</v>
          </cell>
          <cell r="M88">
            <v>2931</v>
          </cell>
          <cell r="N88">
            <v>8866</v>
          </cell>
        </row>
        <row r="89">
          <cell r="A89" t="str">
            <v>GRC</v>
          </cell>
          <cell r="B89" t="str">
            <v>GRC</v>
          </cell>
          <cell r="C89" t="str">
            <v>N</v>
          </cell>
          <cell r="D89">
            <v>2016</v>
          </cell>
          <cell r="E89" t="str">
            <v>Mediterranean Sea and Black Sea</v>
          </cell>
          <cell r="F89" t="str">
            <v>GFCM</v>
          </cell>
          <cell r="G89" t="str">
            <v>GSA 20</v>
          </cell>
          <cell r="H89" t="str">
            <v>Boops boops</v>
          </cell>
          <cell r="I89" t="str">
            <v>G2</v>
          </cell>
          <cell r="J89" t="str">
            <v>PS_SPF_&gt;=14_0_0</v>
          </cell>
          <cell r="K89">
            <v>0</v>
          </cell>
          <cell r="L89">
            <v>3968</v>
          </cell>
          <cell r="M89">
            <v>449</v>
          </cell>
          <cell r="N89">
            <v>4417</v>
          </cell>
        </row>
        <row r="90">
          <cell r="A90" t="str">
            <v>GRC</v>
          </cell>
          <cell r="B90" t="str">
            <v>GRC</v>
          </cell>
          <cell r="C90" t="str">
            <v>N</v>
          </cell>
          <cell r="D90">
            <v>2016</v>
          </cell>
          <cell r="E90" t="str">
            <v>Mediterranean Sea and Black Sea</v>
          </cell>
          <cell r="F90" t="str">
            <v>GFCM</v>
          </cell>
          <cell r="G90" t="str">
            <v>GSA 20</v>
          </cell>
          <cell r="H90" t="str">
            <v>Chelidonichthys lucerna</v>
          </cell>
          <cell r="I90" t="str">
            <v>G2</v>
          </cell>
          <cell r="J90" t="str">
            <v>GNS_DEF_&gt;=16_0_0</v>
          </cell>
          <cell r="K90">
            <v>0</v>
          </cell>
          <cell r="L90">
            <v>58</v>
          </cell>
          <cell r="M90">
            <v>4</v>
          </cell>
          <cell r="N90">
            <v>62</v>
          </cell>
        </row>
        <row r="91">
          <cell r="A91" t="str">
            <v>GRC</v>
          </cell>
          <cell r="B91" t="str">
            <v>GRC</v>
          </cell>
          <cell r="C91" t="str">
            <v>N</v>
          </cell>
          <cell r="D91">
            <v>2016</v>
          </cell>
          <cell r="E91" t="str">
            <v>Mediterranean Sea and Black Sea</v>
          </cell>
          <cell r="F91" t="str">
            <v>GFCM</v>
          </cell>
          <cell r="G91" t="str">
            <v>GSA 20</v>
          </cell>
          <cell r="H91" t="str">
            <v>Chelidonichthys lucerna</v>
          </cell>
          <cell r="I91" t="str">
            <v>G2</v>
          </cell>
          <cell r="J91" t="str">
            <v>GTR_DEF_&gt;=16_0_0</v>
          </cell>
          <cell r="K91">
            <v>0</v>
          </cell>
          <cell r="L91">
            <v>48</v>
          </cell>
          <cell r="M91">
            <v>4</v>
          </cell>
          <cell r="N91">
            <v>52</v>
          </cell>
        </row>
        <row r="92">
          <cell r="A92" t="str">
            <v>GRC</v>
          </cell>
          <cell r="B92" t="str">
            <v>GRC</v>
          </cell>
          <cell r="C92" t="str">
            <v>N</v>
          </cell>
          <cell r="D92">
            <v>2016</v>
          </cell>
          <cell r="E92" t="str">
            <v>Mediterranean Sea and Black Sea</v>
          </cell>
          <cell r="F92" t="str">
            <v>GFCM</v>
          </cell>
          <cell r="G92" t="str">
            <v>GSA 20</v>
          </cell>
          <cell r="H92" t="str">
            <v>Chelidonichthys lucerna</v>
          </cell>
          <cell r="I92" t="str">
            <v>G2</v>
          </cell>
          <cell r="J92" t="str">
            <v>LLS_DEF_0_0_0</v>
          </cell>
          <cell r="K92">
            <v>0</v>
          </cell>
          <cell r="L92">
            <v>11</v>
          </cell>
          <cell r="M92">
            <v>0</v>
          </cell>
          <cell r="N92">
            <v>11</v>
          </cell>
        </row>
        <row r="93">
          <cell r="A93" t="str">
            <v>GRC</v>
          </cell>
          <cell r="B93" t="str">
            <v>GRC</v>
          </cell>
          <cell r="C93" t="str">
            <v>N</v>
          </cell>
          <cell r="D93">
            <v>2016</v>
          </cell>
          <cell r="E93" t="str">
            <v>Mediterranean Sea and Black Sea</v>
          </cell>
          <cell r="F93" t="str">
            <v>GFCM</v>
          </cell>
          <cell r="G93" t="str">
            <v>GSA 20</v>
          </cell>
          <cell r="H93" t="str">
            <v>Chelidonichthys lucerna</v>
          </cell>
          <cell r="I93" t="str">
            <v>G2</v>
          </cell>
          <cell r="J93" t="str">
            <v>OTB_DEF_&gt;=40_0_0</v>
          </cell>
          <cell r="K93">
            <v>0</v>
          </cell>
          <cell r="L93">
            <v>108</v>
          </cell>
          <cell r="M93">
            <v>3</v>
          </cell>
          <cell r="N93">
            <v>111</v>
          </cell>
        </row>
        <row r="94">
          <cell r="A94" t="str">
            <v>GRC</v>
          </cell>
          <cell r="B94" t="str">
            <v>GRC</v>
          </cell>
          <cell r="C94" t="str">
            <v>N</v>
          </cell>
          <cell r="D94">
            <v>2016</v>
          </cell>
          <cell r="E94" t="str">
            <v>Mediterranean Sea and Black Sea</v>
          </cell>
          <cell r="F94" t="str">
            <v>GFCM</v>
          </cell>
          <cell r="G94" t="str">
            <v>GSA 20</v>
          </cell>
          <cell r="H94" t="str">
            <v>Chelidonichthys lucerna</v>
          </cell>
          <cell r="I94" t="str">
            <v>G2</v>
          </cell>
          <cell r="J94" t="str">
            <v>PS_SPF_&gt;=14_0_0</v>
          </cell>
          <cell r="K94">
            <v>0</v>
          </cell>
          <cell r="L94">
            <v>1</v>
          </cell>
          <cell r="M94">
            <v>0</v>
          </cell>
          <cell r="N94">
            <v>1</v>
          </cell>
        </row>
        <row r="95">
          <cell r="A95" t="str">
            <v>GRC</v>
          </cell>
          <cell r="B95" t="str">
            <v>GRC</v>
          </cell>
          <cell r="C95" t="str">
            <v>N</v>
          </cell>
          <cell r="D95">
            <v>2016</v>
          </cell>
          <cell r="E95" t="str">
            <v>Mediterranean Sea and Black Sea</v>
          </cell>
          <cell r="F95" t="str">
            <v>ICCAT</v>
          </cell>
          <cell r="G95" t="str">
            <v>GSA 20</v>
          </cell>
          <cell r="H95" t="str">
            <v>Coryphaena hippurus</v>
          </cell>
          <cell r="I95" t="str">
            <v>G2</v>
          </cell>
          <cell r="J95" t="str">
            <v>LLS_DEF_0_0_0</v>
          </cell>
          <cell r="K95">
            <v>0</v>
          </cell>
          <cell r="L95">
            <v>8</v>
          </cell>
          <cell r="M95">
            <v>0</v>
          </cell>
          <cell r="N95">
            <v>8</v>
          </cell>
        </row>
        <row r="96">
          <cell r="A96" t="str">
            <v>GRC</v>
          </cell>
          <cell r="B96" t="str">
            <v>GRC</v>
          </cell>
          <cell r="C96" t="str">
            <v>N</v>
          </cell>
          <cell r="D96">
            <v>2016</v>
          </cell>
          <cell r="E96" t="str">
            <v>Mediterranean Sea and Black Sea</v>
          </cell>
          <cell r="F96" t="str">
            <v>ICCAT</v>
          </cell>
          <cell r="G96" t="str">
            <v>GSA 20</v>
          </cell>
          <cell r="H96" t="str">
            <v>Coryphaena hippurus</v>
          </cell>
          <cell r="I96" t="str">
            <v>G2</v>
          </cell>
          <cell r="J96" t="str">
            <v>PS_SPF_&gt;=14_0_0</v>
          </cell>
          <cell r="K96">
            <v>0</v>
          </cell>
          <cell r="L96">
            <v>6</v>
          </cell>
          <cell r="M96">
            <v>0</v>
          </cell>
          <cell r="N96">
            <v>6</v>
          </cell>
        </row>
        <row r="97">
          <cell r="A97" t="str">
            <v>GRC</v>
          </cell>
          <cell r="B97" t="str">
            <v>GRC</v>
          </cell>
          <cell r="C97" t="str">
            <v>N</v>
          </cell>
          <cell r="D97">
            <v>2016</v>
          </cell>
          <cell r="E97" t="str">
            <v>Mediterranean Sea and Black Sea</v>
          </cell>
          <cell r="F97" t="str">
            <v>GFCM</v>
          </cell>
          <cell r="G97" t="str">
            <v>GSA 20</v>
          </cell>
          <cell r="H97" t="str">
            <v>Eledone moschata</v>
          </cell>
          <cell r="I97" t="str">
            <v>G2</v>
          </cell>
          <cell r="J97" t="str">
            <v>GTR_DEF_&gt;=16_0_0</v>
          </cell>
          <cell r="K97">
            <v>0</v>
          </cell>
          <cell r="L97">
            <v>2</v>
          </cell>
          <cell r="M97">
            <v>0</v>
          </cell>
          <cell r="N97">
            <v>2</v>
          </cell>
        </row>
        <row r="98">
          <cell r="A98" t="str">
            <v>GRC</v>
          </cell>
          <cell r="B98" t="str">
            <v>GRC</v>
          </cell>
          <cell r="C98" t="str">
            <v>N</v>
          </cell>
          <cell r="D98">
            <v>2016</v>
          </cell>
          <cell r="E98" t="str">
            <v>Mediterranean Sea and Black Sea</v>
          </cell>
          <cell r="F98" t="str">
            <v>GFCM</v>
          </cell>
          <cell r="G98" t="str">
            <v>GSA 20</v>
          </cell>
          <cell r="H98" t="str">
            <v>Eledone moschata</v>
          </cell>
          <cell r="I98" t="str">
            <v>G2</v>
          </cell>
          <cell r="J98" t="str">
            <v>OTB_DEF_&gt;=40_0_0</v>
          </cell>
          <cell r="K98">
            <v>0</v>
          </cell>
          <cell r="L98">
            <v>764</v>
          </cell>
          <cell r="M98">
            <v>19</v>
          </cell>
          <cell r="N98">
            <v>783</v>
          </cell>
        </row>
        <row r="99">
          <cell r="A99" t="str">
            <v>GRC</v>
          </cell>
          <cell r="B99" t="str">
            <v>GRC</v>
          </cell>
          <cell r="C99" t="str">
            <v>N</v>
          </cell>
          <cell r="D99">
            <v>2016</v>
          </cell>
          <cell r="E99" t="str">
            <v>Mediterranean Sea and Black Sea</v>
          </cell>
          <cell r="F99" t="str">
            <v>GFCM</v>
          </cell>
          <cell r="G99" t="str">
            <v>GSA 20</v>
          </cell>
          <cell r="H99" t="str">
            <v>Eutrigla gurnardus</v>
          </cell>
          <cell r="I99" t="str">
            <v>G2</v>
          </cell>
          <cell r="J99" t="str">
            <v>GNS_DEF_&gt;=16_0_0</v>
          </cell>
          <cell r="K99">
            <v>0</v>
          </cell>
          <cell r="L99">
            <v>72</v>
          </cell>
          <cell r="M99">
            <v>8</v>
          </cell>
          <cell r="N99">
            <v>80</v>
          </cell>
        </row>
        <row r="100">
          <cell r="A100" t="str">
            <v>GRC</v>
          </cell>
          <cell r="B100" t="str">
            <v>GRC</v>
          </cell>
          <cell r="C100" t="str">
            <v>N</v>
          </cell>
          <cell r="D100">
            <v>2016</v>
          </cell>
          <cell r="E100" t="str">
            <v>Mediterranean Sea and Black Sea</v>
          </cell>
          <cell r="F100" t="str">
            <v>GFCM</v>
          </cell>
          <cell r="G100" t="str">
            <v>GSA 20</v>
          </cell>
          <cell r="H100" t="str">
            <v>Eutrigla gurnardus</v>
          </cell>
          <cell r="I100" t="str">
            <v>G2</v>
          </cell>
          <cell r="J100" t="str">
            <v>GTR_DEF_&gt;=16_0_0</v>
          </cell>
          <cell r="K100">
            <v>0</v>
          </cell>
          <cell r="L100">
            <v>15</v>
          </cell>
          <cell r="M100">
            <v>0</v>
          </cell>
          <cell r="N100">
            <v>15</v>
          </cell>
        </row>
        <row r="101">
          <cell r="A101" t="str">
            <v>GRC</v>
          </cell>
          <cell r="B101" t="str">
            <v>GRC</v>
          </cell>
          <cell r="C101" t="str">
            <v>N</v>
          </cell>
          <cell r="D101">
            <v>2016</v>
          </cell>
          <cell r="E101" t="str">
            <v>Mediterranean Sea and Black Sea</v>
          </cell>
          <cell r="F101" t="str">
            <v>GFCM</v>
          </cell>
          <cell r="G101" t="str">
            <v>GSA 20</v>
          </cell>
          <cell r="H101" t="str">
            <v>Eutrigla gurnardus</v>
          </cell>
          <cell r="I101" t="str">
            <v>G2</v>
          </cell>
          <cell r="J101" t="str">
            <v>OTB_DEF_&gt;=40_0_0</v>
          </cell>
          <cell r="K101">
            <v>0</v>
          </cell>
          <cell r="L101">
            <v>143</v>
          </cell>
          <cell r="M101">
            <v>2</v>
          </cell>
          <cell r="N101">
            <v>145</v>
          </cell>
        </row>
        <row r="102">
          <cell r="A102" t="str">
            <v>GRC</v>
          </cell>
          <cell r="B102" t="str">
            <v>GRC</v>
          </cell>
          <cell r="C102" t="str">
            <v>N</v>
          </cell>
          <cell r="D102">
            <v>2016</v>
          </cell>
          <cell r="E102" t="str">
            <v>Mediterranean Sea and Black Sea</v>
          </cell>
          <cell r="F102" t="str">
            <v>GFCM</v>
          </cell>
          <cell r="G102" t="str">
            <v>GSA 20</v>
          </cell>
          <cell r="H102" t="str">
            <v>Illex coindetii</v>
          </cell>
          <cell r="I102" t="str">
            <v>G2</v>
          </cell>
          <cell r="J102" t="str">
            <v>GNS_DEF_&gt;=16_0_0</v>
          </cell>
          <cell r="K102">
            <v>0</v>
          </cell>
          <cell r="L102">
            <v>183</v>
          </cell>
          <cell r="M102">
            <v>9</v>
          </cell>
          <cell r="N102">
            <v>192</v>
          </cell>
        </row>
        <row r="103">
          <cell r="A103" t="str">
            <v>GRC</v>
          </cell>
          <cell r="B103" t="str">
            <v>GRC</v>
          </cell>
          <cell r="C103" t="str">
            <v>N</v>
          </cell>
          <cell r="D103">
            <v>2016</v>
          </cell>
          <cell r="E103" t="str">
            <v>Mediterranean Sea and Black Sea</v>
          </cell>
          <cell r="F103" t="str">
            <v>GFCM</v>
          </cell>
          <cell r="G103" t="str">
            <v>GSA 20</v>
          </cell>
          <cell r="H103" t="str">
            <v>Illex coindetii</v>
          </cell>
          <cell r="I103" t="str">
            <v>G2</v>
          </cell>
          <cell r="J103" t="str">
            <v>GTR_DEF_&gt;=16_0_0</v>
          </cell>
          <cell r="K103">
            <v>0</v>
          </cell>
          <cell r="L103">
            <v>6</v>
          </cell>
          <cell r="M103">
            <v>0</v>
          </cell>
          <cell r="N103">
            <v>6</v>
          </cell>
        </row>
        <row r="104">
          <cell r="A104" t="str">
            <v>GRC</v>
          </cell>
          <cell r="B104" t="str">
            <v>GRC</v>
          </cell>
          <cell r="C104" t="str">
            <v>N</v>
          </cell>
          <cell r="D104">
            <v>2016</v>
          </cell>
          <cell r="E104" t="str">
            <v>Mediterranean Sea and Black Sea</v>
          </cell>
          <cell r="F104" t="str">
            <v>GFCM</v>
          </cell>
          <cell r="G104" t="str">
            <v>GSA 20</v>
          </cell>
          <cell r="H104" t="str">
            <v>Illex coindetii</v>
          </cell>
          <cell r="I104" t="str">
            <v>G2</v>
          </cell>
          <cell r="J104" t="str">
            <v>OTB_DEF_&gt;=40_0_0</v>
          </cell>
          <cell r="K104">
            <v>0</v>
          </cell>
          <cell r="L104">
            <v>1863</v>
          </cell>
          <cell r="M104">
            <v>142</v>
          </cell>
          <cell r="N104">
            <v>2005</v>
          </cell>
        </row>
        <row r="105">
          <cell r="A105" t="str">
            <v>GRC</v>
          </cell>
          <cell r="B105" t="str">
            <v>GRC</v>
          </cell>
          <cell r="C105" t="str">
            <v>N</v>
          </cell>
          <cell r="D105">
            <v>2016</v>
          </cell>
          <cell r="E105" t="str">
            <v>Mediterranean Sea and Black Sea</v>
          </cell>
          <cell r="F105" t="str">
            <v>GFCM</v>
          </cell>
          <cell r="G105" t="str">
            <v>GSA 20</v>
          </cell>
          <cell r="H105" t="str">
            <v>Illex coindetii</v>
          </cell>
          <cell r="I105" t="str">
            <v>G2</v>
          </cell>
          <cell r="J105" t="str">
            <v>PS_SPF_&gt;=14_0_0</v>
          </cell>
          <cell r="K105">
            <v>0</v>
          </cell>
          <cell r="L105">
            <v>149</v>
          </cell>
          <cell r="M105">
            <v>2</v>
          </cell>
          <cell r="N105">
            <v>151</v>
          </cell>
        </row>
        <row r="106">
          <cell r="A106" t="str">
            <v>GRC</v>
          </cell>
          <cell r="B106" t="str">
            <v>GRC</v>
          </cell>
          <cell r="C106" t="str">
            <v>N</v>
          </cell>
          <cell r="D106">
            <v>2016</v>
          </cell>
          <cell r="E106" t="str">
            <v>Mediterranean Sea and Black Sea</v>
          </cell>
          <cell r="F106" t="str">
            <v>GFCM</v>
          </cell>
          <cell r="G106" t="str">
            <v>GSA 20</v>
          </cell>
          <cell r="H106" t="str">
            <v>Loligo vulgaris</v>
          </cell>
          <cell r="I106" t="str">
            <v>G2</v>
          </cell>
          <cell r="J106" t="str">
            <v>GNS_DEF_&gt;=16_0_0</v>
          </cell>
          <cell r="K106">
            <v>0</v>
          </cell>
          <cell r="L106">
            <v>12</v>
          </cell>
          <cell r="M106">
            <v>0</v>
          </cell>
          <cell r="N106">
            <v>12</v>
          </cell>
        </row>
        <row r="107">
          <cell r="A107" t="str">
            <v>GRC</v>
          </cell>
          <cell r="B107" t="str">
            <v>GRC</v>
          </cell>
          <cell r="C107" t="str">
            <v>N</v>
          </cell>
          <cell r="D107">
            <v>2016</v>
          </cell>
          <cell r="E107" t="str">
            <v>Mediterranean Sea and Black Sea</v>
          </cell>
          <cell r="F107" t="str">
            <v>GFCM</v>
          </cell>
          <cell r="G107" t="str">
            <v>GSA 20</v>
          </cell>
          <cell r="H107" t="str">
            <v>Loligo vulgaris</v>
          </cell>
          <cell r="I107" t="str">
            <v>G2</v>
          </cell>
          <cell r="J107" t="str">
            <v>GTR_DEF_&gt;=16_0_0</v>
          </cell>
          <cell r="K107">
            <v>0</v>
          </cell>
          <cell r="L107">
            <v>65</v>
          </cell>
          <cell r="M107">
            <v>3</v>
          </cell>
          <cell r="N107">
            <v>68</v>
          </cell>
        </row>
        <row r="108">
          <cell r="A108" t="str">
            <v>GRC</v>
          </cell>
          <cell r="B108" t="str">
            <v>GRC</v>
          </cell>
          <cell r="C108" t="str">
            <v>N</v>
          </cell>
          <cell r="D108">
            <v>2016</v>
          </cell>
          <cell r="E108" t="str">
            <v>Mediterranean Sea and Black Sea</v>
          </cell>
          <cell r="F108" t="str">
            <v>GFCM</v>
          </cell>
          <cell r="G108" t="str">
            <v>GSA 20</v>
          </cell>
          <cell r="H108" t="str">
            <v>Loligo vulgaris</v>
          </cell>
          <cell r="I108" t="str">
            <v>G2</v>
          </cell>
          <cell r="J108" t="str">
            <v>OTB_DEF_&gt;=40_0_0</v>
          </cell>
          <cell r="K108">
            <v>0</v>
          </cell>
          <cell r="L108">
            <v>4880</v>
          </cell>
          <cell r="M108">
            <v>20</v>
          </cell>
          <cell r="N108">
            <v>4900</v>
          </cell>
        </row>
        <row r="109">
          <cell r="A109" t="str">
            <v>GRC</v>
          </cell>
          <cell r="B109" t="str">
            <v>GRC</v>
          </cell>
          <cell r="C109" t="str">
            <v>N</v>
          </cell>
          <cell r="D109">
            <v>2016</v>
          </cell>
          <cell r="E109" t="str">
            <v>Mediterranean Sea and Black Sea</v>
          </cell>
          <cell r="F109" t="str">
            <v>GFCM</v>
          </cell>
          <cell r="G109" t="str">
            <v>GSA 20</v>
          </cell>
          <cell r="H109" t="str">
            <v>Loligo vulgaris</v>
          </cell>
          <cell r="I109" t="str">
            <v>G2</v>
          </cell>
          <cell r="J109" t="str">
            <v>PS_SPF_&gt;=14_0_0</v>
          </cell>
          <cell r="K109">
            <v>0</v>
          </cell>
          <cell r="L109">
            <v>961</v>
          </cell>
          <cell r="M109">
            <v>60</v>
          </cell>
          <cell r="N109">
            <v>1021</v>
          </cell>
        </row>
        <row r="110">
          <cell r="A110" t="str">
            <v>GRC</v>
          </cell>
          <cell r="B110" t="str">
            <v>GRC</v>
          </cell>
          <cell r="C110" t="str">
            <v>N</v>
          </cell>
          <cell r="D110">
            <v>2016</v>
          </cell>
          <cell r="E110" t="str">
            <v>Mediterranean Sea and Black Sea</v>
          </cell>
          <cell r="F110" t="str">
            <v>GFCM</v>
          </cell>
          <cell r="G110" t="str">
            <v>GSA 20</v>
          </cell>
          <cell r="H110" t="str">
            <v>Lophius budegassa</v>
          </cell>
          <cell r="I110" t="str">
            <v>G2</v>
          </cell>
          <cell r="J110" t="str">
            <v>GNS_DEF_&gt;=16_0_0</v>
          </cell>
          <cell r="K110">
            <v>0</v>
          </cell>
          <cell r="L110">
            <v>280</v>
          </cell>
          <cell r="M110">
            <v>9</v>
          </cell>
          <cell r="N110">
            <v>289</v>
          </cell>
        </row>
        <row r="111">
          <cell r="A111" t="str">
            <v>GRC</v>
          </cell>
          <cell r="B111" t="str">
            <v>GRC</v>
          </cell>
          <cell r="C111" t="str">
            <v>N</v>
          </cell>
          <cell r="D111">
            <v>2016</v>
          </cell>
          <cell r="E111" t="str">
            <v>Mediterranean Sea and Black Sea</v>
          </cell>
          <cell r="F111" t="str">
            <v>GFCM</v>
          </cell>
          <cell r="G111" t="str">
            <v>GSA 20</v>
          </cell>
          <cell r="H111" t="str">
            <v>Lophius budegassa</v>
          </cell>
          <cell r="I111" t="str">
            <v>G2</v>
          </cell>
          <cell r="J111" t="str">
            <v>GTR_DEF_&gt;=16_0_0</v>
          </cell>
          <cell r="K111">
            <v>0</v>
          </cell>
          <cell r="L111">
            <v>134</v>
          </cell>
          <cell r="M111">
            <v>2</v>
          </cell>
          <cell r="N111">
            <v>136</v>
          </cell>
        </row>
        <row r="112">
          <cell r="A112" t="str">
            <v>GRC</v>
          </cell>
          <cell r="B112" t="str">
            <v>GRC</v>
          </cell>
          <cell r="C112" t="str">
            <v>N</v>
          </cell>
          <cell r="D112">
            <v>2016</v>
          </cell>
          <cell r="E112" t="str">
            <v>Mediterranean Sea and Black Sea</v>
          </cell>
          <cell r="F112" t="str">
            <v>GFCM</v>
          </cell>
          <cell r="G112" t="str">
            <v>GSA 20</v>
          </cell>
          <cell r="H112" t="str">
            <v>Lophius budegassa</v>
          </cell>
          <cell r="I112" t="str">
            <v>G2</v>
          </cell>
          <cell r="J112" t="str">
            <v>OTB_DEF_&gt;=40_0_0</v>
          </cell>
          <cell r="K112">
            <v>0</v>
          </cell>
          <cell r="L112">
            <v>277</v>
          </cell>
          <cell r="M112">
            <v>14</v>
          </cell>
          <cell r="N112">
            <v>291</v>
          </cell>
        </row>
        <row r="113">
          <cell r="A113" t="str">
            <v>GRC</v>
          </cell>
          <cell r="B113" t="str">
            <v>GRC</v>
          </cell>
          <cell r="C113" t="str">
            <v>N</v>
          </cell>
          <cell r="D113">
            <v>2016</v>
          </cell>
          <cell r="E113" t="str">
            <v>Mediterranean Sea and Black Sea</v>
          </cell>
          <cell r="F113" t="str">
            <v>GFCM</v>
          </cell>
          <cell r="G113" t="str">
            <v>GSA 20</v>
          </cell>
          <cell r="H113" t="str">
            <v>Lophius piscatorius</v>
          </cell>
          <cell r="I113" t="str">
            <v>G2</v>
          </cell>
          <cell r="J113" t="str">
            <v>GTR_DEF_&gt;=16_0_0</v>
          </cell>
          <cell r="K113">
            <v>0</v>
          </cell>
          <cell r="L113">
            <v>1</v>
          </cell>
          <cell r="M113">
            <v>0</v>
          </cell>
          <cell r="N113">
            <v>1</v>
          </cell>
        </row>
        <row r="114">
          <cell r="A114" t="str">
            <v>GRC</v>
          </cell>
          <cell r="B114" t="str">
            <v>GRC</v>
          </cell>
          <cell r="C114" t="str">
            <v>N</v>
          </cell>
          <cell r="D114">
            <v>2016</v>
          </cell>
          <cell r="E114" t="str">
            <v>Mediterranean Sea and Black Sea</v>
          </cell>
          <cell r="F114" t="str">
            <v>GFCM</v>
          </cell>
          <cell r="G114" t="str">
            <v>GSA 20</v>
          </cell>
          <cell r="H114" t="str">
            <v>Lophius piscatorius</v>
          </cell>
          <cell r="I114" t="str">
            <v>G2</v>
          </cell>
          <cell r="J114" t="str">
            <v>LLS_DEF_0_0_0</v>
          </cell>
          <cell r="K114">
            <v>0</v>
          </cell>
          <cell r="L114">
            <v>1</v>
          </cell>
          <cell r="M114">
            <v>0</v>
          </cell>
          <cell r="N114">
            <v>1</v>
          </cell>
        </row>
        <row r="115">
          <cell r="A115" t="str">
            <v>GRC</v>
          </cell>
          <cell r="B115" t="str">
            <v>GRC</v>
          </cell>
          <cell r="C115" t="str">
            <v>N</v>
          </cell>
          <cell r="D115">
            <v>2016</v>
          </cell>
          <cell r="E115" t="str">
            <v>Mediterranean Sea and Black Sea</v>
          </cell>
          <cell r="F115" t="str">
            <v>GFCM</v>
          </cell>
          <cell r="G115" t="str">
            <v>GSA 20</v>
          </cell>
          <cell r="H115" t="str">
            <v>Lophius piscatorius</v>
          </cell>
          <cell r="I115" t="str">
            <v>G2</v>
          </cell>
          <cell r="J115" t="str">
            <v>OTB_DEF_&gt;=40_0_0</v>
          </cell>
          <cell r="K115">
            <v>0</v>
          </cell>
          <cell r="L115">
            <v>9</v>
          </cell>
          <cell r="M115">
            <v>0</v>
          </cell>
          <cell r="N115">
            <v>9</v>
          </cell>
        </row>
        <row r="116">
          <cell r="A116" t="str">
            <v>GRC</v>
          </cell>
          <cell r="B116" t="str">
            <v>GRC</v>
          </cell>
          <cell r="C116" t="str">
            <v>N</v>
          </cell>
          <cell r="D116">
            <v>2016</v>
          </cell>
          <cell r="E116" t="str">
            <v>Mediterranean Sea and Black Sea</v>
          </cell>
          <cell r="F116" t="str">
            <v>GFCM</v>
          </cell>
          <cell r="G116" t="str">
            <v>GSA 20</v>
          </cell>
          <cell r="H116" t="str">
            <v>Micromesistius poutassou</v>
          </cell>
          <cell r="I116" t="str">
            <v>G2</v>
          </cell>
          <cell r="J116" t="str">
            <v>GNS_DEF_&gt;=16_0_0</v>
          </cell>
          <cell r="K116">
            <v>0</v>
          </cell>
          <cell r="L116">
            <v>175</v>
          </cell>
          <cell r="M116">
            <v>6</v>
          </cell>
          <cell r="N116">
            <v>181</v>
          </cell>
        </row>
        <row r="117">
          <cell r="A117" t="str">
            <v>GRC</v>
          </cell>
          <cell r="B117" t="str">
            <v>GRC</v>
          </cell>
          <cell r="C117" t="str">
            <v>N</v>
          </cell>
          <cell r="D117">
            <v>2016</v>
          </cell>
          <cell r="E117" t="str">
            <v>Mediterranean Sea and Black Sea</v>
          </cell>
          <cell r="F117" t="str">
            <v>GFCM</v>
          </cell>
          <cell r="G117" t="str">
            <v>GSA 20</v>
          </cell>
          <cell r="H117" t="str">
            <v>Micromesistius poutassou</v>
          </cell>
          <cell r="I117" t="str">
            <v>G2</v>
          </cell>
          <cell r="J117" t="str">
            <v>LLS_DEF_0_0_0</v>
          </cell>
          <cell r="K117">
            <v>0</v>
          </cell>
          <cell r="L117">
            <v>2</v>
          </cell>
          <cell r="M117">
            <v>0</v>
          </cell>
          <cell r="N117">
            <v>2</v>
          </cell>
        </row>
        <row r="118">
          <cell r="A118" t="str">
            <v>GRC</v>
          </cell>
          <cell r="B118" t="str">
            <v>GRC</v>
          </cell>
          <cell r="C118" t="str">
            <v>N</v>
          </cell>
          <cell r="D118">
            <v>2016</v>
          </cell>
          <cell r="E118" t="str">
            <v>Mediterranean Sea and Black Sea</v>
          </cell>
          <cell r="F118" t="str">
            <v>GFCM</v>
          </cell>
          <cell r="G118" t="str">
            <v>GSA 20</v>
          </cell>
          <cell r="H118" t="str">
            <v>Micromesistius poutassou</v>
          </cell>
          <cell r="I118" t="str">
            <v>G2</v>
          </cell>
          <cell r="J118" t="str">
            <v>OTB_DEF_&gt;=40_0_0</v>
          </cell>
          <cell r="K118">
            <v>0</v>
          </cell>
          <cell r="L118">
            <v>150</v>
          </cell>
          <cell r="M118">
            <v>0</v>
          </cell>
          <cell r="N118">
            <v>150</v>
          </cell>
        </row>
        <row r="119">
          <cell r="A119" t="str">
            <v>GRC</v>
          </cell>
          <cell r="B119" t="str">
            <v>GRC</v>
          </cell>
          <cell r="C119" t="str">
            <v>N</v>
          </cell>
          <cell r="D119">
            <v>2016</v>
          </cell>
          <cell r="E119" t="str">
            <v>Mediterranean Sea and Black Sea</v>
          </cell>
          <cell r="F119" t="str">
            <v>GFCM</v>
          </cell>
          <cell r="G119" t="str">
            <v>GSA 20</v>
          </cell>
          <cell r="H119" t="str">
            <v>Octopus vulgaris</v>
          </cell>
          <cell r="I119" t="str">
            <v>G2</v>
          </cell>
          <cell r="J119" t="str">
            <v>05. FPO_DEF_0_0_0</v>
          </cell>
          <cell r="K119">
            <v>0</v>
          </cell>
          <cell r="L119">
            <v>6</v>
          </cell>
          <cell r="M119">
            <v>0</v>
          </cell>
          <cell r="N119">
            <v>6</v>
          </cell>
        </row>
        <row r="120">
          <cell r="A120" t="str">
            <v>GRC</v>
          </cell>
          <cell r="B120" t="str">
            <v>GRC</v>
          </cell>
          <cell r="C120" t="str">
            <v>N</v>
          </cell>
          <cell r="D120">
            <v>2016</v>
          </cell>
          <cell r="E120" t="str">
            <v>Mediterranean Sea and Black Sea</v>
          </cell>
          <cell r="F120" t="str">
            <v>GFCM</v>
          </cell>
          <cell r="G120" t="str">
            <v>GSA 20</v>
          </cell>
          <cell r="H120" t="str">
            <v>Octopus vulgaris</v>
          </cell>
          <cell r="I120" t="str">
            <v>G2</v>
          </cell>
          <cell r="J120" t="str">
            <v>GNS_DEF_&gt;=16_0_0</v>
          </cell>
          <cell r="K120">
            <v>0</v>
          </cell>
          <cell r="L120">
            <v>3</v>
          </cell>
          <cell r="M120">
            <v>0</v>
          </cell>
          <cell r="N120">
            <v>3</v>
          </cell>
        </row>
        <row r="121">
          <cell r="A121" t="str">
            <v>GRC</v>
          </cell>
          <cell r="B121" t="str">
            <v>GRC</v>
          </cell>
          <cell r="C121" t="str">
            <v>N</v>
          </cell>
          <cell r="D121">
            <v>2016</v>
          </cell>
          <cell r="E121" t="str">
            <v>Mediterranean Sea and Black Sea</v>
          </cell>
          <cell r="F121" t="str">
            <v>GFCM</v>
          </cell>
          <cell r="G121" t="str">
            <v>GSA 20</v>
          </cell>
          <cell r="H121" t="str">
            <v>Octopus vulgaris</v>
          </cell>
          <cell r="I121" t="str">
            <v>G2</v>
          </cell>
          <cell r="J121" t="str">
            <v>GTR_DEF_&gt;=16_0_0</v>
          </cell>
          <cell r="K121">
            <v>0</v>
          </cell>
          <cell r="L121">
            <v>95</v>
          </cell>
          <cell r="M121">
            <v>6</v>
          </cell>
          <cell r="N121">
            <v>101</v>
          </cell>
        </row>
        <row r="122">
          <cell r="A122" t="str">
            <v>GRC</v>
          </cell>
          <cell r="B122" t="str">
            <v>GRC</v>
          </cell>
          <cell r="C122" t="str">
            <v>N</v>
          </cell>
          <cell r="D122">
            <v>2016</v>
          </cell>
          <cell r="E122" t="str">
            <v>Mediterranean Sea and Black Sea</v>
          </cell>
          <cell r="F122" t="str">
            <v>GFCM</v>
          </cell>
          <cell r="G122" t="str">
            <v>GSA 20</v>
          </cell>
          <cell r="H122" t="str">
            <v>Octopus vulgaris</v>
          </cell>
          <cell r="I122" t="str">
            <v>G2</v>
          </cell>
          <cell r="J122" t="str">
            <v>LLS_DEF_0_0_0</v>
          </cell>
          <cell r="K122">
            <v>0</v>
          </cell>
          <cell r="L122">
            <v>20</v>
          </cell>
          <cell r="M122">
            <v>0</v>
          </cell>
          <cell r="N122">
            <v>20</v>
          </cell>
        </row>
        <row r="123">
          <cell r="A123" t="str">
            <v>GRC</v>
          </cell>
          <cell r="B123" t="str">
            <v>GRC</v>
          </cell>
          <cell r="C123" t="str">
            <v>N</v>
          </cell>
          <cell r="D123">
            <v>2016</v>
          </cell>
          <cell r="E123" t="str">
            <v>Mediterranean Sea and Black Sea</v>
          </cell>
          <cell r="F123" t="str">
            <v>GFCM</v>
          </cell>
          <cell r="G123" t="str">
            <v>GSA 20</v>
          </cell>
          <cell r="H123" t="str">
            <v>Octopus vulgaris</v>
          </cell>
          <cell r="I123" t="str">
            <v>G2</v>
          </cell>
          <cell r="J123" t="str">
            <v>OTB_DEF_&gt;=40_0_0</v>
          </cell>
          <cell r="K123">
            <v>0</v>
          </cell>
          <cell r="L123">
            <v>358</v>
          </cell>
          <cell r="M123">
            <v>7</v>
          </cell>
          <cell r="N123">
            <v>365</v>
          </cell>
        </row>
        <row r="124">
          <cell r="A124" t="str">
            <v>GRC</v>
          </cell>
          <cell r="B124" t="str">
            <v>GRC</v>
          </cell>
          <cell r="C124" t="str">
            <v>N</v>
          </cell>
          <cell r="D124">
            <v>2016</v>
          </cell>
          <cell r="E124" t="str">
            <v>Mediterranean Sea and Black Sea</v>
          </cell>
          <cell r="F124" t="str">
            <v>GFCM</v>
          </cell>
          <cell r="G124" t="str">
            <v>GSA 20</v>
          </cell>
          <cell r="H124" t="str">
            <v>Octopus vulgaris</v>
          </cell>
          <cell r="I124" t="str">
            <v>G2</v>
          </cell>
          <cell r="J124" t="str">
            <v>PS_SPF_&gt;=14_0_0</v>
          </cell>
          <cell r="K124">
            <v>0</v>
          </cell>
          <cell r="L124">
            <v>3</v>
          </cell>
          <cell r="M124">
            <v>2</v>
          </cell>
          <cell r="N124">
            <v>5</v>
          </cell>
        </row>
        <row r="125">
          <cell r="A125" t="str">
            <v>GRC</v>
          </cell>
          <cell r="B125" t="str">
            <v>GRC</v>
          </cell>
          <cell r="C125" t="str">
            <v>N</v>
          </cell>
          <cell r="D125">
            <v>2016</v>
          </cell>
          <cell r="E125" t="str">
            <v>Mediterranean Sea and Black Sea</v>
          </cell>
          <cell r="F125" t="str">
            <v>GFCM</v>
          </cell>
          <cell r="G125" t="str">
            <v>GSA 20</v>
          </cell>
          <cell r="H125" t="str">
            <v>Pagellus erythrinus</v>
          </cell>
          <cell r="I125" t="str">
            <v>G2</v>
          </cell>
          <cell r="J125" t="str">
            <v>GNS_DEF_&gt;=16_0_0</v>
          </cell>
          <cell r="K125">
            <v>0</v>
          </cell>
          <cell r="L125">
            <v>692</v>
          </cell>
          <cell r="M125">
            <v>93</v>
          </cell>
          <cell r="N125">
            <v>785</v>
          </cell>
        </row>
        <row r="126">
          <cell r="A126" t="str">
            <v>GRC</v>
          </cell>
          <cell r="B126" t="str">
            <v>GRC</v>
          </cell>
          <cell r="C126" t="str">
            <v>N</v>
          </cell>
          <cell r="D126">
            <v>2016</v>
          </cell>
          <cell r="E126" t="str">
            <v>Mediterranean Sea and Black Sea</v>
          </cell>
          <cell r="F126" t="str">
            <v>GFCM</v>
          </cell>
          <cell r="G126" t="str">
            <v>GSA 20</v>
          </cell>
          <cell r="H126" t="str">
            <v>Pagellus erythrinus</v>
          </cell>
          <cell r="I126" t="str">
            <v>G2</v>
          </cell>
          <cell r="J126" t="str">
            <v>GTR_DEF_&gt;=16_0_0</v>
          </cell>
          <cell r="K126">
            <v>0</v>
          </cell>
          <cell r="L126">
            <v>838</v>
          </cell>
          <cell r="M126">
            <v>58</v>
          </cell>
          <cell r="N126">
            <v>896</v>
          </cell>
        </row>
        <row r="127">
          <cell r="A127" t="str">
            <v>GRC</v>
          </cell>
          <cell r="B127" t="str">
            <v>GRC</v>
          </cell>
          <cell r="C127" t="str">
            <v>N</v>
          </cell>
          <cell r="D127">
            <v>2016</v>
          </cell>
          <cell r="E127" t="str">
            <v>Mediterranean Sea and Black Sea</v>
          </cell>
          <cell r="F127" t="str">
            <v>GFCM</v>
          </cell>
          <cell r="G127" t="str">
            <v>GSA 20</v>
          </cell>
          <cell r="H127" t="str">
            <v>Pagellus erythrinus</v>
          </cell>
          <cell r="I127" t="str">
            <v>G2</v>
          </cell>
          <cell r="J127" t="str">
            <v>LLS_DEF_0_0_0</v>
          </cell>
          <cell r="K127">
            <v>0</v>
          </cell>
          <cell r="L127">
            <v>1771</v>
          </cell>
          <cell r="M127">
            <v>15</v>
          </cell>
          <cell r="N127">
            <v>1786</v>
          </cell>
        </row>
        <row r="128">
          <cell r="A128" t="str">
            <v>GRC</v>
          </cell>
          <cell r="B128" t="str">
            <v>GRC</v>
          </cell>
          <cell r="C128" t="str">
            <v>N</v>
          </cell>
          <cell r="D128">
            <v>2016</v>
          </cell>
          <cell r="E128" t="str">
            <v>Mediterranean Sea and Black Sea</v>
          </cell>
          <cell r="F128" t="str">
            <v>GFCM</v>
          </cell>
          <cell r="G128" t="str">
            <v>GSA 20</v>
          </cell>
          <cell r="H128" t="str">
            <v>Pagellus erythrinus</v>
          </cell>
          <cell r="I128" t="str">
            <v>G2</v>
          </cell>
          <cell r="J128" t="str">
            <v>OTB_DEF_&gt;=40_0_0</v>
          </cell>
          <cell r="K128">
            <v>0</v>
          </cell>
          <cell r="L128">
            <v>6468</v>
          </cell>
          <cell r="M128">
            <v>752</v>
          </cell>
          <cell r="N128">
            <v>7220</v>
          </cell>
        </row>
        <row r="129">
          <cell r="A129" t="str">
            <v>GRC</v>
          </cell>
          <cell r="B129" t="str">
            <v>GRC</v>
          </cell>
          <cell r="C129" t="str">
            <v>N</v>
          </cell>
          <cell r="D129">
            <v>2016</v>
          </cell>
          <cell r="E129" t="str">
            <v>Mediterranean Sea and Black Sea</v>
          </cell>
          <cell r="F129" t="str">
            <v>GFCM</v>
          </cell>
          <cell r="G129" t="str">
            <v>GSA 20</v>
          </cell>
          <cell r="H129" t="str">
            <v>Pagellus erythrinus</v>
          </cell>
          <cell r="I129" t="str">
            <v>G2</v>
          </cell>
          <cell r="J129" t="str">
            <v>PS_SPF_&gt;=14_0_0</v>
          </cell>
          <cell r="K129">
            <v>0</v>
          </cell>
          <cell r="L129">
            <v>20</v>
          </cell>
          <cell r="M129">
            <v>0</v>
          </cell>
          <cell r="N129">
            <v>20</v>
          </cell>
        </row>
        <row r="130">
          <cell r="A130" t="str">
            <v>GRC</v>
          </cell>
          <cell r="B130" t="str">
            <v>GRC</v>
          </cell>
          <cell r="C130" t="str">
            <v>N</v>
          </cell>
          <cell r="D130">
            <v>2016</v>
          </cell>
          <cell r="E130" t="str">
            <v>Mediterranean Sea and Black Sea</v>
          </cell>
          <cell r="F130" t="str">
            <v>GFCM</v>
          </cell>
          <cell r="G130" t="str">
            <v>GSA 20</v>
          </cell>
          <cell r="H130" t="str">
            <v>Penaeus kerathurus</v>
          </cell>
          <cell r="I130" t="str">
            <v>G2</v>
          </cell>
          <cell r="J130" t="str">
            <v>GNS_DEF_&gt;=16_0_0</v>
          </cell>
          <cell r="K130">
            <v>0</v>
          </cell>
          <cell r="L130">
            <v>33</v>
          </cell>
          <cell r="M130">
            <v>1</v>
          </cell>
          <cell r="N130">
            <v>34</v>
          </cell>
        </row>
        <row r="131">
          <cell r="A131" t="str">
            <v>GRC</v>
          </cell>
          <cell r="B131" t="str">
            <v>GRC</v>
          </cell>
          <cell r="C131" t="str">
            <v>N</v>
          </cell>
          <cell r="D131">
            <v>2016</v>
          </cell>
          <cell r="E131" t="str">
            <v>Mediterranean Sea and Black Sea</v>
          </cell>
          <cell r="F131" t="str">
            <v>GFCM</v>
          </cell>
          <cell r="G131" t="str">
            <v>GSA 20</v>
          </cell>
          <cell r="H131" t="str">
            <v>Penaeus kerathurus</v>
          </cell>
          <cell r="I131" t="str">
            <v>G2</v>
          </cell>
          <cell r="J131" t="str">
            <v>GTR_DEF_&gt;=16_0_0</v>
          </cell>
          <cell r="K131">
            <v>0</v>
          </cell>
          <cell r="L131">
            <v>1321</v>
          </cell>
          <cell r="M131">
            <v>0</v>
          </cell>
          <cell r="N131">
            <v>1321</v>
          </cell>
        </row>
        <row r="132">
          <cell r="A132" t="str">
            <v>GRC</v>
          </cell>
          <cell r="B132" t="str">
            <v>GRC</v>
          </cell>
          <cell r="C132" t="str">
            <v>N</v>
          </cell>
          <cell r="D132">
            <v>2016</v>
          </cell>
          <cell r="E132" t="str">
            <v>Mediterranean Sea and Black Sea</v>
          </cell>
          <cell r="F132" t="str">
            <v>GFCM</v>
          </cell>
          <cell r="G132" t="str">
            <v>GSA 20</v>
          </cell>
          <cell r="H132" t="str">
            <v>Penaeus kerathurus</v>
          </cell>
          <cell r="I132" t="str">
            <v>G2</v>
          </cell>
          <cell r="J132" t="str">
            <v>OTB_DEF_&gt;=40_0_0</v>
          </cell>
          <cell r="K132">
            <v>0</v>
          </cell>
          <cell r="L132">
            <v>1245</v>
          </cell>
          <cell r="M132">
            <v>2</v>
          </cell>
          <cell r="N132">
            <v>1247</v>
          </cell>
        </row>
        <row r="133">
          <cell r="A133" t="str">
            <v>GRC</v>
          </cell>
          <cell r="B133" t="str">
            <v>GRC</v>
          </cell>
          <cell r="C133" t="str">
            <v>N</v>
          </cell>
          <cell r="D133">
            <v>2016</v>
          </cell>
          <cell r="E133" t="str">
            <v>Mediterranean Sea and Black Sea</v>
          </cell>
          <cell r="F133" t="str">
            <v>GFCM</v>
          </cell>
          <cell r="G133" t="str">
            <v>GSA 20</v>
          </cell>
          <cell r="H133" t="str">
            <v>Penaeus kerathurus</v>
          </cell>
          <cell r="I133" t="str">
            <v>G2</v>
          </cell>
          <cell r="J133" t="str">
            <v>PS_SPF_&gt;=14_0_0</v>
          </cell>
          <cell r="K133">
            <v>0</v>
          </cell>
          <cell r="L133">
            <v>7</v>
          </cell>
          <cell r="M133">
            <v>0</v>
          </cell>
          <cell r="N133">
            <v>7</v>
          </cell>
        </row>
        <row r="134">
          <cell r="A134" t="str">
            <v>GRC</v>
          </cell>
          <cell r="B134" t="str">
            <v>GRC</v>
          </cell>
          <cell r="C134" t="str">
            <v>N</v>
          </cell>
          <cell r="D134">
            <v>2016</v>
          </cell>
          <cell r="E134" t="str">
            <v>Mediterranean Sea and Black Sea</v>
          </cell>
          <cell r="F134" t="str">
            <v>ICCAT</v>
          </cell>
          <cell r="G134" t="str">
            <v>GSA 20</v>
          </cell>
          <cell r="H134" t="str">
            <v>Sarda sarda</v>
          </cell>
          <cell r="I134" t="str">
            <v>G2</v>
          </cell>
          <cell r="J134" t="str">
            <v>GNS_DEF_&gt;=16_0_0</v>
          </cell>
          <cell r="K134">
            <v>0</v>
          </cell>
          <cell r="L134">
            <v>15</v>
          </cell>
          <cell r="M134">
            <v>0</v>
          </cell>
          <cell r="N134">
            <v>15</v>
          </cell>
        </row>
        <row r="135">
          <cell r="A135" t="str">
            <v>GRC</v>
          </cell>
          <cell r="B135" t="str">
            <v>GRC</v>
          </cell>
          <cell r="C135" t="str">
            <v>N</v>
          </cell>
          <cell r="D135">
            <v>2016</v>
          </cell>
          <cell r="E135" t="str">
            <v>Mediterranean Sea and Black Sea</v>
          </cell>
          <cell r="F135" t="str">
            <v>ICCAT</v>
          </cell>
          <cell r="G135" t="str">
            <v>GSA 20</v>
          </cell>
          <cell r="H135" t="str">
            <v>Sarda sarda</v>
          </cell>
          <cell r="I135" t="str">
            <v>G2</v>
          </cell>
          <cell r="J135" t="str">
            <v>GTR_DEF_&gt;=16_0_0</v>
          </cell>
          <cell r="K135">
            <v>0</v>
          </cell>
          <cell r="L135">
            <v>21</v>
          </cell>
          <cell r="M135">
            <v>0</v>
          </cell>
          <cell r="N135">
            <v>21</v>
          </cell>
        </row>
        <row r="136">
          <cell r="A136" t="str">
            <v>GRC</v>
          </cell>
          <cell r="B136" t="str">
            <v>GRC</v>
          </cell>
          <cell r="C136" t="str">
            <v>N</v>
          </cell>
          <cell r="D136">
            <v>2016</v>
          </cell>
          <cell r="E136" t="str">
            <v>Mediterranean Sea and Black Sea</v>
          </cell>
          <cell r="F136" t="str">
            <v>ICCAT</v>
          </cell>
          <cell r="G136" t="str">
            <v>GSA 20</v>
          </cell>
          <cell r="H136" t="str">
            <v>Sarda sarda</v>
          </cell>
          <cell r="I136" t="str">
            <v>G2</v>
          </cell>
          <cell r="J136" t="str">
            <v>OTB_DEF_&gt;=40_0_0</v>
          </cell>
          <cell r="K136">
            <v>0</v>
          </cell>
          <cell r="L136">
            <v>1</v>
          </cell>
          <cell r="M136">
            <v>0</v>
          </cell>
          <cell r="N136">
            <v>1</v>
          </cell>
        </row>
        <row r="137">
          <cell r="A137" t="str">
            <v>GRC</v>
          </cell>
          <cell r="B137" t="str">
            <v>GRC</v>
          </cell>
          <cell r="C137" t="str">
            <v>N</v>
          </cell>
          <cell r="D137">
            <v>2016</v>
          </cell>
          <cell r="E137" t="str">
            <v>Mediterranean Sea and Black Sea</v>
          </cell>
          <cell r="F137" t="str">
            <v>ICCAT</v>
          </cell>
          <cell r="G137" t="str">
            <v>GSA 20</v>
          </cell>
          <cell r="H137" t="str">
            <v>Sarda sarda</v>
          </cell>
          <cell r="I137" t="str">
            <v>G2</v>
          </cell>
          <cell r="J137" t="str">
            <v>PS_SPF_&gt;=14_0_0</v>
          </cell>
          <cell r="K137">
            <v>0</v>
          </cell>
          <cell r="L137">
            <v>38</v>
          </cell>
          <cell r="M137">
            <v>7</v>
          </cell>
          <cell r="N137">
            <v>45</v>
          </cell>
        </row>
        <row r="138">
          <cell r="A138" t="str">
            <v>GRC</v>
          </cell>
          <cell r="B138" t="str">
            <v>GRC</v>
          </cell>
          <cell r="C138" t="str">
            <v>N</v>
          </cell>
          <cell r="D138">
            <v>2016</v>
          </cell>
          <cell r="E138" t="str">
            <v>Mediterranean Sea and Black Sea</v>
          </cell>
          <cell r="F138" t="str">
            <v>GFCM</v>
          </cell>
          <cell r="G138" t="str">
            <v>GSA 20</v>
          </cell>
          <cell r="H138" t="str">
            <v>Scomber colias</v>
          </cell>
          <cell r="I138" t="str">
            <v>G2</v>
          </cell>
          <cell r="J138" t="str">
            <v>GNS_DEF_&gt;=16_0_0</v>
          </cell>
          <cell r="K138">
            <v>0</v>
          </cell>
          <cell r="L138">
            <v>281</v>
          </cell>
          <cell r="M138">
            <v>15</v>
          </cell>
          <cell r="N138">
            <v>296</v>
          </cell>
        </row>
        <row r="139">
          <cell r="A139" t="str">
            <v>GRC</v>
          </cell>
          <cell r="B139" t="str">
            <v>GRC</v>
          </cell>
          <cell r="C139" t="str">
            <v>N</v>
          </cell>
          <cell r="D139">
            <v>2016</v>
          </cell>
          <cell r="E139" t="str">
            <v>Mediterranean Sea and Black Sea</v>
          </cell>
          <cell r="F139" t="str">
            <v>GFCM</v>
          </cell>
          <cell r="G139" t="str">
            <v>GSA 20</v>
          </cell>
          <cell r="H139" t="str">
            <v>Scomber colias</v>
          </cell>
          <cell r="I139" t="str">
            <v>G2</v>
          </cell>
          <cell r="J139" t="str">
            <v>GTR_DEF_&gt;=16_0_0</v>
          </cell>
          <cell r="K139">
            <v>0</v>
          </cell>
          <cell r="L139">
            <v>18</v>
          </cell>
          <cell r="M139">
            <v>7</v>
          </cell>
          <cell r="N139">
            <v>25</v>
          </cell>
        </row>
        <row r="140">
          <cell r="A140" t="str">
            <v>GRC</v>
          </cell>
          <cell r="B140" t="str">
            <v>GRC</v>
          </cell>
          <cell r="C140" t="str">
            <v>N</v>
          </cell>
          <cell r="D140">
            <v>2016</v>
          </cell>
          <cell r="E140" t="str">
            <v>Mediterranean Sea and Black Sea</v>
          </cell>
          <cell r="F140" t="str">
            <v>GFCM</v>
          </cell>
          <cell r="G140" t="str">
            <v>GSA 20</v>
          </cell>
          <cell r="H140" t="str">
            <v>Scomber colias</v>
          </cell>
          <cell r="I140" t="str">
            <v>G2</v>
          </cell>
          <cell r="J140" t="str">
            <v>LLS_DEF_0_0_0</v>
          </cell>
          <cell r="K140">
            <v>0</v>
          </cell>
          <cell r="L140">
            <v>1</v>
          </cell>
          <cell r="M140">
            <v>0</v>
          </cell>
          <cell r="N140">
            <v>1</v>
          </cell>
        </row>
        <row r="141">
          <cell r="A141" t="str">
            <v>GRC</v>
          </cell>
          <cell r="B141" t="str">
            <v>GRC</v>
          </cell>
          <cell r="C141" t="str">
            <v>N</v>
          </cell>
          <cell r="D141">
            <v>2016</v>
          </cell>
          <cell r="E141" t="str">
            <v>Mediterranean Sea and Black Sea</v>
          </cell>
          <cell r="F141" t="str">
            <v>GFCM</v>
          </cell>
          <cell r="G141" t="str">
            <v>GSA 20</v>
          </cell>
          <cell r="H141" t="str">
            <v>Scomber colias</v>
          </cell>
          <cell r="I141" t="str">
            <v>G2</v>
          </cell>
          <cell r="J141" t="str">
            <v>OTB_DEF_&gt;=40_0_0</v>
          </cell>
          <cell r="K141">
            <v>0</v>
          </cell>
          <cell r="L141">
            <v>280</v>
          </cell>
          <cell r="M141">
            <v>34</v>
          </cell>
          <cell r="N141">
            <v>314</v>
          </cell>
        </row>
        <row r="142">
          <cell r="A142" t="str">
            <v>GRC</v>
          </cell>
          <cell r="B142" t="str">
            <v>GRC</v>
          </cell>
          <cell r="C142" t="str">
            <v>N</v>
          </cell>
          <cell r="D142">
            <v>2016</v>
          </cell>
          <cell r="E142" t="str">
            <v>Mediterranean Sea and Black Sea</v>
          </cell>
          <cell r="F142" t="str">
            <v>GFCM</v>
          </cell>
          <cell r="G142" t="str">
            <v>GSA 20</v>
          </cell>
          <cell r="H142" t="str">
            <v>Scomber colias</v>
          </cell>
          <cell r="I142" t="str">
            <v>G2</v>
          </cell>
          <cell r="J142" t="str">
            <v>PS_SPF_&gt;=14_0_0</v>
          </cell>
          <cell r="K142">
            <v>0</v>
          </cell>
          <cell r="L142">
            <v>2397</v>
          </cell>
          <cell r="M142">
            <v>142</v>
          </cell>
          <cell r="N142">
            <v>2539</v>
          </cell>
        </row>
        <row r="143">
          <cell r="A143" t="str">
            <v>GRC</v>
          </cell>
          <cell r="B143" t="str">
            <v>GRC</v>
          </cell>
          <cell r="C143" t="str">
            <v>N</v>
          </cell>
          <cell r="D143">
            <v>2016</v>
          </cell>
          <cell r="E143" t="str">
            <v>Mediterranean Sea and Black Sea</v>
          </cell>
          <cell r="F143" t="str">
            <v>GFCM</v>
          </cell>
          <cell r="G143" t="str">
            <v>GSA 20</v>
          </cell>
          <cell r="H143" t="str">
            <v>Scomber scombrus</v>
          </cell>
          <cell r="I143" t="str">
            <v>G2</v>
          </cell>
          <cell r="J143" t="str">
            <v>GNS_DEF_&gt;=16_0_0</v>
          </cell>
          <cell r="K143">
            <v>0</v>
          </cell>
          <cell r="L143">
            <v>21</v>
          </cell>
          <cell r="M143">
            <v>0</v>
          </cell>
          <cell r="N143">
            <v>21</v>
          </cell>
        </row>
        <row r="144">
          <cell r="A144" t="str">
            <v>GRC</v>
          </cell>
          <cell r="B144" t="str">
            <v>GRC</v>
          </cell>
          <cell r="C144" t="str">
            <v>N</v>
          </cell>
          <cell r="D144">
            <v>2016</v>
          </cell>
          <cell r="E144" t="str">
            <v>Mediterranean Sea and Black Sea</v>
          </cell>
          <cell r="F144" t="str">
            <v>GFCM</v>
          </cell>
          <cell r="G144" t="str">
            <v>GSA 20</v>
          </cell>
          <cell r="H144" t="str">
            <v>Scomber scombrus</v>
          </cell>
          <cell r="I144" t="str">
            <v>G2</v>
          </cell>
          <cell r="J144" t="str">
            <v>OTB_DEF_&gt;=40_0_0</v>
          </cell>
          <cell r="K144">
            <v>0</v>
          </cell>
          <cell r="L144">
            <v>82</v>
          </cell>
          <cell r="M144">
            <v>3</v>
          </cell>
          <cell r="N144">
            <v>85</v>
          </cell>
        </row>
        <row r="145">
          <cell r="A145" t="str">
            <v>GRC</v>
          </cell>
          <cell r="B145" t="str">
            <v>GRC</v>
          </cell>
          <cell r="C145" t="str">
            <v>N</v>
          </cell>
          <cell r="D145">
            <v>2016</v>
          </cell>
          <cell r="E145" t="str">
            <v>Mediterranean Sea and Black Sea</v>
          </cell>
          <cell r="F145" t="str">
            <v>GFCM</v>
          </cell>
          <cell r="G145" t="str">
            <v>GSA 20</v>
          </cell>
          <cell r="H145" t="str">
            <v>Sepia officinalis</v>
          </cell>
          <cell r="I145" t="str">
            <v>G2</v>
          </cell>
          <cell r="J145" t="str">
            <v>GNS_DEF_&gt;=16_0_0</v>
          </cell>
          <cell r="K145">
            <v>0</v>
          </cell>
          <cell r="L145">
            <v>7</v>
          </cell>
          <cell r="M145">
            <v>2</v>
          </cell>
          <cell r="N145">
            <v>9</v>
          </cell>
        </row>
        <row r="146">
          <cell r="A146" t="str">
            <v>GRC</v>
          </cell>
          <cell r="B146" t="str">
            <v>GRC</v>
          </cell>
          <cell r="C146" t="str">
            <v>N</v>
          </cell>
          <cell r="D146">
            <v>2016</v>
          </cell>
          <cell r="E146" t="str">
            <v>Mediterranean Sea and Black Sea</v>
          </cell>
          <cell r="F146" t="str">
            <v>GFCM</v>
          </cell>
          <cell r="G146" t="str">
            <v>GSA 20</v>
          </cell>
          <cell r="H146" t="str">
            <v>Sepia officinalis</v>
          </cell>
          <cell r="I146" t="str">
            <v>G2</v>
          </cell>
          <cell r="J146" t="str">
            <v>GTR_DEF_&gt;=16_0_0</v>
          </cell>
          <cell r="K146">
            <v>0</v>
          </cell>
          <cell r="L146">
            <v>1786</v>
          </cell>
          <cell r="M146">
            <v>6</v>
          </cell>
          <cell r="N146">
            <v>1792</v>
          </cell>
        </row>
        <row r="147">
          <cell r="A147" t="str">
            <v>GRC</v>
          </cell>
          <cell r="B147" t="str">
            <v>GRC</v>
          </cell>
          <cell r="C147" t="str">
            <v>N</v>
          </cell>
          <cell r="D147">
            <v>2016</v>
          </cell>
          <cell r="E147" t="str">
            <v>Mediterranean Sea and Black Sea</v>
          </cell>
          <cell r="F147" t="str">
            <v>GFCM</v>
          </cell>
          <cell r="G147" t="str">
            <v>GSA 20</v>
          </cell>
          <cell r="H147" t="str">
            <v>Sepia officinalis</v>
          </cell>
          <cell r="I147" t="str">
            <v>G2</v>
          </cell>
          <cell r="J147" t="str">
            <v>OTB_DEF_&gt;=40_0_0</v>
          </cell>
          <cell r="K147">
            <v>0</v>
          </cell>
          <cell r="L147">
            <v>772</v>
          </cell>
          <cell r="M147">
            <v>44</v>
          </cell>
          <cell r="N147">
            <v>816</v>
          </cell>
        </row>
        <row r="148">
          <cell r="A148" t="str">
            <v>GRC</v>
          </cell>
          <cell r="B148" t="str">
            <v>GRC</v>
          </cell>
          <cell r="C148" t="str">
            <v>N</v>
          </cell>
          <cell r="D148">
            <v>2016</v>
          </cell>
          <cell r="E148" t="str">
            <v>Mediterranean Sea and Black Sea</v>
          </cell>
          <cell r="F148" t="str">
            <v>GFCM</v>
          </cell>
          <cell r="G148" t="str">
            <v>GSA 20</v>
          </cell>
          <cell r="H148" t="str">
            <v>Sepia officinalis</v>
          </cell>
          <cell r="I148" t="str">
            <v>G2</v>
          </cell>
          <cell r="J148" t="str">
            <v>PS_SPF_&gt;=14_0_0</v>
          </cell>
          <cell r="K148">
            <v>0</v>
          </cell>
          <cell r="L148">
            <v>8</v>
          </cell>
          <cell r="M148">
            <v>2</v>
          </cell>
          <cell r="N148">
            <v>10</v>
          </cell>
        </row>
        <row r="149">
          <cell r="A149" t="str">
            <v>GRC</v>
          </cell>
          <cell r="B149" t="str">
            <v>GRC</v>
          </cell>
          <cell r="C149" t="str">
            <v>N</v>
          </cell>
          <cell r="D149">
            <v>2016</v>
          </cell>
          <cell r="E149" t="str">
            <v>Mediterranean Sea and Black Sea</v>
          </cell>
          <cell r="F149" t="str">
            <v>GFCM</v>
          </cell>
          <cell r="G149" t="str">
            <v>GSA 20</v>
          </cell>
          <cell r="H149" t="str">
            <v>Spicara smaris</v>
          </cell>
          <cell r="I149" t="str">
            <v>G2</v>
          </cell>
          <cell r="J149" t="str">
            <v>GNS_DEF_&gt;=16_0_0</v>
          </cell>
          <cell r="K149">
            <v>0</v>
          </cell>
          <cell r="L149">
            <v>100</v>
          </cell>
          <cell r="M149">
            <v>40</v>
          </cell>
          <cell r="N149">
            <v>140</v>
          </cell>
        </row>
        <row r="150">
          <cell r="A150" t="str">
            <v>GRC</v>
          </cell>
          <cell r="B150" t="str">
            <v>GRC</v>
          </cell>
          <cell r="C150" t="str">
            <v>N</v>
          </cell>
          <cell r="D150">
            <v>2016</v>
          </cell>
          <cell r="E150" t="str">
            <v>Mediterranean Sea and Black Sea</v>
          </cell>
          <cell r="F150" t="str">
            <v>GFCM</v>
          </cell>
          <cell r="G150" t="str">
            <v>GSA 20</v>
          </cell>
          <cell r="H150" t="str">
            <v>Spicara smaris</v>
          </cell>
          <cell r="I150" t="str">
            <v>G2</v>
          </cell>
          <cell r="J150" t="str">
            <v>GTR_DEF_&gt;=16_0_0</v>
          </cell>
          <cell r="K150">
            <v>0</v>
          </cell>
          <cell r="L150">
            <v>1</v>
          </cell>
          <cell r="M150">
            <v>5</v>
          </cell>
          <cell r="N150">
            <v>6</v>
          </cell>
        </row>
        <row r="151">
          <cell r="A151" t="str">
            <v>GRC</v>
          </cell>
          <cell r="B151" t="str">
            <v>GRC</v>
          </cell>
          <cell r="C151" t="str">
            <v>N</v>
          </cell>
          <cell r="D151">
            <v>2016</v>
          </cell>
          <cell r="E151" t="str">
            <v>Mediterranean Sea and Black Sea</v>
          </cell>
          <cell r="F151" t="str">
            <v>GFCM</v>
          </cell>
          <cell r="G151" t="str">
            <v>GSA 20</v>
          </cell>
          <cell r="H151" t="str">
            <v>Spicara smaris</v>
          </cell>
          <cell r="I151" t="str">
            <v>G2</v>
          </cell>
          <cell r="J151" t="str">
            <v>OTB_DEF_&gt;=40_0_0</v>
          </cell>
          <cell r="K151">
            <v>0</v>
          </cell>
          <cell r="L151">
            <v>2348</v>
          </cell>
          <cell r="M151">
            <v>2027</v>
          </cell>
          <cell r="N151">
            <v>4375</v>
          </cell>
        </row>
        <row r="152">
          <cell r="A152" t="str">
            <v>GRC</v>
          </cell>
          <cell r="B152" t="str">
            <v>GRC</v>
          </cell>
          <cell r="C152" t="str">
            <v>N</v>
          </cell>
          <cell r="D152">
            <v>2016</v>
          </cell>
          <cell r="E152" t="str">
            <v>Mediterranean Sea and Black Sea</v>
          </cell>
          <cell r="F152" t="str">
            <v>GFCM</v>
          </cell>
          <cell r="G152" t="str">
            <v>GSA 20</v>
          </cell>
          <cell r="H152" t="str">
            <v>Spicara smaris</v>
          </cell>
          <cell r="I152" t="str">
            <v>G2</v>
          </cell>
          <cell r="J152" t="str">
            <v>PS_SPF_&gt;=14_0_0</v>
          </cell>
          <cell r="K152">
            <v>0</v>
          </cell>
          <cell r="L152">
            <v>800</v>
          </cell>
          <cell r="M152">
            <v>128</v>
          </cell>
          <cell r="N152">
            <v>928</v>
          </cell>
        </row>
        <row r="153">
          <cell r="A153" t="str">
            <v>GRC</v>
          </cell>
          <cell r="B153" t="str">
            <v>GRC</v>
          </cell>
          <cell r="C153" t="str">
            <v>N</v>
          </cell>
          <cell r="D153">
            <v>2016</v>
          </cell>
          <cell r="E153" t="str">
            <v>Mediterranean Sea and Black Sea</v>
          </cell>
          <cell r="F153" t="str">
            <v>GFCM</v>
          </cell>
          <cell r="G153" t="str">
            <v>GSA 20</v>
          </cell>
          <cell r="H153" t="str">
            <v>Squilla mantis</v>
          </cell>
          <cell r="I153" t="str">
            <v>G2</v>
          </cell>
          <cell r="J153" t="str">
            <v>GNS_DEF_&gt;=16_0_0</v>
          </cell>
          <cell r="K153">
            <v>0</v>
          </cell>
          <cell r="L153">
            <v>588</v>
          </cell>
          <cell r="M153">
            <v>191</v>
          </cell>
          <cell r="N153">
            <v>779</v>
          </cell>
        </row>
        <row r="154">
          <cell r="A154" t="str">
            <v>GRC</v>
          </cell>
          <cell r="B154" t="str">
            <v>GRC</v>
          </cell>
          <cell r="C154" t="str">
            <v>N</v>
          </cell>
          <cell r="D154">
            <v>2016</v>
          </cell>
          <cell r="E154" t="str">
            <v>Mediterranean Sea and Black Sea</v>
          </cell>
          <cell r="F154" t="str">
            <v>GFCM</v>
          </cell>
          <cell r="G154" t="str">
            <v>GSA 20</v>
          </cell>
          <cell r="H154" t="str">
            <v>Squilla mantis</v>
          </cell>
          <cell r="I154" t="str">
            <v>G2</v>
          </cell>
          <cell r="J154" t="str">
            <v>GTR_DEF_&gt;=16_0_0</v>
          </cell>
          <cell r="K154">
            <v>0</v>
          </cell>
          <cell r="L154">
            <v>260</v>
          </cell>
          <cell r="M154">
            <v>62</v>
          </cell>
          <cell r="N154">
            <v>322</v>
          </cell>
        </row>
        <row r="155">
          <cell r="A155" t="str">
            <v>GRC</v>
          </cell>
          <cell r="B155" t="str">
            <v>GRC</v>
          </cell>
          <cell r="C155" t="str">
            <v>N</v>
          </cell>
          <cell r="D155">
            <v>2016</v>
          </cell>
          <cell r="E155" t="str">
            <v>Mediterranean Sea and Black Sea</v>
          </cell>
          <cell r="F155" t="str">
            <v>GFCM</v>
          </cell>
          <cell r="G155" t="str">
            <v>GSA 20</v>
          </cell>
          <cell r="H155" t="str">
            <v>Squilla mantis</v>
          </cell>
          <cell r="I155" t="str">
            <v>G2</v>
          </cell>
          <cell r="J155" t="str">
            <v>LLS_DEF_0_0_0</v>
          </cell>
          <cell r="K155">
            <v>0</v>
          </cell>
          <cell r="L155">
            <v>1</v>
          </cell>
          <cell r="M155">
            <v>1</v>
          </cell>
          <cell r="N155">
            <v>2</v>
          </cell>
        </row>
        <row r="156">
          <cell r="A156" t="str">
            <v>GRC</v>
          </cell>
          <cell r="B156" t="str">
            <v>GRC</v>
          </cell>
          <cell r="C156" t="str">
            <v>N</v>
          </cell>
          <cell r="D156">
            <v>2016</v>
          </cell>
          <cell r="E156" t="str">
            <v>Mediterranean Sea and Black Sea</v>
          </cell>
          <cell r="F156" t="str">
            <v>GFCM</v>
          </cell>
          <cell r="G156" t="str">
            <v>GSA 20</v>
          </cell>
          <cell r="H156" t="str">
            <v>Squilla mantis</v>
          </cell>
          <cell r="I156" t="str">
            <v>G2</v>
          </cell>
          <cell r="J156" t="str">
            <v>OTB_DEF_&gt;=40_0_0</v>
          </cell>
          <cell r="K156">
            <v>0</v>
          </cell>
          <cell r="L156">
            <v>1389</v>
          </cell>
          <cell r="M156">
            <v>778</v>
          </cell>
          <cell r="N156">
            <v>2167</v>
          </cell>
        </row>
        <row r="157">
          <cell r="A157" t="str">
            <v>GRC</v>
          </cell>
          <cell r="B157" t="str">
            <v>GRC</v>
          </cell>
          <cell r="C157" t="str">
            <v>N</v>
          </cell>
          <cell r="D157">
            <v>2016</v>
          </cell>
          <cell r="E157" t="str">
            <v>Mediterranean Sea and Black Sea</v>
          </cell>
          <cell r="F157" t="str">
            <v>GFCM</v>
          </cell>
          <cell r="G157" t="str">
            <v>GSA 20</v>
          </cell>
          <cell r="H157" t="str">
            <v>Todarodes sagittatus</v>
          </cell>
          <cell r="I157" t="str">
            <v>G2</v>
          </cell>
          <cell r="J157" t="str">
            <v>GNS_DEF_&gt;=16_0_0</v>
          </cell>
          <cell r="K157">
            <v>0</v>
          </cell>
          <cell r="L157">
            <v>14</v>
          </cell>
          <cell r="M157">
            <v>0</v>
          </cell>
          <cell r="N157">
            <v>14</v>
          </cell>
        </row>
        <row r="158">
          <cell r="A158" t="str">
            <v>GRC</v>
          </cell>
          <cell r="B158" t="str">
            <v>GRC</v>
          </cell>
          <cell r="C158" t="str">
            <v>N</v>
          </cell>
          <cell r="D158">
            <v>2016</v>
          </cell>
          <cell r="E158" t="str">
            <v>Mediterranean Sea and Black Sea</v>
          </cell>
          <cell r="F158" t="str">
            <v>GFCM</v>
          </cell>
          <cell r="G158" t="str">
            <v>GSA 20</v>
          </cell>
          <cell r="H158" t="str">
            <v>Todarodes sagittatus</v>
          </cell>
          <cell r="I158" t="str">
            <v>G2</v>
          </cell>
          <cell r="J158" t="str">
            <v>GTR_DEF_&gt;=16_0_0</v>
          </cell>
          <cell r="K158">
            <v>0</v>
          </cell>
          <cell r="L158">
            <v>8</v>
          </cell>
          <cell r="M158">
            <v>0</v>
          </cell>
          <cell r="N158">
            <v>8</v>
          </cell>
        </row>
        <row r="159">
          <cell r="A159" t="str">
            <v>GRC</v>
          </cell>
          <cell r="B159" t="str">
            <v>GRC</v>
          </cell>
          <cell r="C159" t="str">
            <v>N</v>
          </cell>
          <cell r="D159">
            <v>2016</v>
          </cell>
          <cell r="E159" t="str">
            <v>Mediterranean Sea and Black Sea</v>
          </cell>
          <cell r="F159" t="str">
            <v>GFCM</v>
          </cell>
          <cell r="G159" t="str">
            <v>GSA 20</v>
          </cell>
          <cell r="H159" t="str">
            <v>Todarodes sagittatus</v>
          </cell>
          <cell r="I159" t="str">
            <v>G2</v>
          </cell>
          <cell r="J159" t="str">
            <v>LLS_DEF_0_0_0</v>
          </cell>
          <cell r="K159">
            <v>0</v>
          </cell>
          <cell r="L159">
            <v>6</v>
          </cell>
          <cell r="M159">
            <v>0</v>
          </cell>
          <cell r="N159">
            <v>6</v>
          </cell>
        </row>
        <row r="160">
          <cell r="A160" t="str">
            <v>GRC</v>
          </cell>
          <cell r="B160" t="str">
            <v>GRC</v>
          </cell>
          <cell r="C160" t="str">
            <v>N</v>
          </cell>
          <cell r="D160">
            <v>2016</v>
          </cell>
          <cell r="E160" t="str">
            <v>Mediterranean Sea and Black Sea</v>
          </cell>
          <cell r="F160" t="str">
            <v>GFCM</v>
          </cell>
          <cell r="G160" t="str">
            <v>GSA 20</v>
          </cell>
          <cell r="H160" t="str">
            <v>Todarodes sagittatus</v>
          </cell>
          <cell r="I160" t="str">
            <v>G2</v>
          </cell>
          <cell r="J160" t="str">
            <v>OTB_DEF_&gt;=40_0_0</v>
          </cell>
          <cell r="K160">
            <v>0</v>
          </cell>
          <cell r="L160">
            <v>10</v>
          </cell>
          <cell r="M160">
            <v>1</v>
          </cell>
          <cell r="N160">
            <v>11</v>
          </cell>
        </row>
        <row r="161">
          <cell r="A161" t="str">
            <v>GRC</v>
          </cell>
          <cell r="B161" t="str">
            <v>GRC</v>
          </cell>
          <cell r="C161" t="str">
            <v>N</v>
          </cell>
          <cell r="D161">
            <v>2016</v>
          </cell>
          <cell r="E161" t="str">
            <v>Mediterranean Sea and Black Sea</v>
          </cell>
          <cell r="F161" t="str">
            <v>GFCM</v>
          </cell>
          <cell r="G161" t="str">
            <v>GSA 20</v>
          </cell>
          <cell r="H161" t="str">
            <v>Todarodes sagittatus</v>
          </cell>
          <cell r="I161" t="str">
            <v>G2</v>
          </cell>
          <cell r="J161" t="str">
            <v>PS_SPF_&gt;=14_0_0</v>
          </cell>
          <cell r="K161">
            <v>0</v>
          </cell>
          <cell r="L161">
            <v>0</v>
          </cell>
          <cell r="M161">
            <v>5</v>
          </cell>
          <cell r="N161">
            <v>5</v>
          </cell>
        </row>
        <row r="162">
          <cell r="A162" t="str">
            <v>GRC</v>
          </cell>
          <cell r="B162" t="str">
            <v>GRC</v>
          </cell>
          <cell r="C162" t="str">
            <v>N</v>
          </cell>
          <cell r="D162">
            <v>2016</v>
          </cell>
          <cell r="E162" t="str">
            <v>Mediterranean Sea and Black Sea</v>
          </cell>
          <cell r="F162" t="str">
            <v>GFCM</v>
          </cell>
          <cell r="G162" t="str">
            <v>GSA 20</v>
          </cell>
          <cell r="H162" t="str">
            <v>Trachurus mediterraneus</v>
          </cell>
          <cell r="I162" t="str">
            <v>G2</v>
          </cell>
          <cell r="J162" t="str">
            <v>GNS_DEF_&gt;=16_0_0</v>
          </cell>
          <cell r="K162">
            <v>0</v>
          </cell>
          <cell r="L162">
            <v>111</v>
          </cell>
          <cell r="M162">
            <v>3</v>
          </cell>
          <cell r="N162">
            <v>114</v>
          </cell>
        </row>
        <row r="163">
          <cell r="A163" t="str">
            <v>GRC</v>
          </cell>
          <cell r="B163" t="str">
            <v>GRC</v>
          </cell>
          <cell r="C163" t="str">
            <v>N</v>
          </cell>
          <cell r="D163">
            <v>2016</v>
          </cell>
          <cell r="E163" t="str">
            <v>Mediterranean Sea and Black Sea</v>
          </cell>
          <cell r="F163" t="str">
            <v>GFCM</v>
          </cell>
          <cell r="G163" t="str">
            <v>GSA 20</v>
          </cell>
          <cell r="H163" t="str">
            <v>Trachurus mediterraneus</v>
          </cell>
          <cell r="I163" t="str">
            <v>G2</v>
          </cell>
          <cell r="J163" t="str">
            <v>GTR_DEF_&gt;=16_0_0</v>
          </cell>
          <cell r="K163">
            <v>0</v>
          </cell>
          <cell r="L163">
            <v>17</v>
          </cell>
          <cell r="M163">
            <v>4</v>
          </cell>
          <cell r="N163">
            <v>21</v>
          </cell>
        </row>
        <row r="164">
          <cell r="A164" t="str">
            <v>GRC</v>
          </cell>
          <cell r="B164" t="str">
            <v>GRC</v>
          </cell>
          <cell r="C164" t="str">
            <v>N</v>
          </cell>
          <cell r="D164">
            <v>2016</v>
          </cell>
          <cell r="E164" t="str">
            <v>Mediterranean Sea and Black Sea</v>
          </cell>
          <cell r="F164" t="str">
            <v>GFCM</v>
          </cell>
          <cell r="G164" t="str">
            <v>GSA 20</v>
          </cell>
          <cell r="H164" t="str">
            <v>Trachurus mediterraneus</v>
          </cell>
          <cell r="I164" t="str">
            <v>G2</v>
          </cell>
          <cell r="J164" t="str">
            <v>LLS_DEF_0_0_0</v>
          </cell>
          <cell r="K164">
            <v>0</v>
          </cell>
          <cell r="L164">
            <v>16</v>
          </cell>
          <cell r="M164">
            <v>0</v>
          </cell>
          <cell r="N164">
            <v>16</v>
          </cell>
        </row>
        <row r="165">
          <cell r="A165" t="str">
            <v>GRC</v>
          </cell>
          <cell r="B165" t="str">
            <v>GRC</v>
          </cell>
          <cell r="C165" t="str">
            <v>N</v>
          </cell>
          <cell r="D165">
            <v>2016</v>
          </cell>
          <cell r="E165" t="str">
            <v>Mediterranean Sea and Black Sea</v>
          </cell>
          <cell r="F165" t="str">
            <v>GFCM</v>
          </cell>
          <cell r="G165" t="str">
            <v>GSA 20</v>
          </cell>
          <cell r="H165" t="str">
            <v>Trachurus mediterraneus</v>
          </cell>
          <cell r="I165" t="str">
            <v>G2</v>
          </cell>
          <cell r="J165" t="str">
            <v>OTB_DEF_&gt;=40_0_0</v>
          </cell>
          <cell r="K165">
            <v>0</v>
          </cell>
          <cell r="L165">
            <v>446</v>
          </cell>
          <cell r="M165">
            <v>685</v>
          </cell>
          <cell r="N165">
            <v>1131</v>
          </cell>
        </row>
        <row r="166">
          <cell r="A166" t="str">
            <v>GRC</v>
          </cell>
          <cell r="B166" t="str">
            <v>GRC</v>
          </cell>
          <cell r="C166" t="str">
            <v>N</v>
          </cell>
          <cell r="D166">
            <v>2016</v>
          </cell>
          <cell r="E166" t="str">
            <v>Mediterranean Sea and Black Sea</v>
          </cell>
          <cell r="F166" t="str">
            <v>GFCM</v>
          </cell>
          <cell r="G166" t="str">
            <v>GSA 20</v>
          </cell>
          <cell r="H166" t="str">
            <v>Trachurus mediterraneus</v>
          </cell>
          <cell r="I166" t="str">
            <v>G2</v>
          </cell>
          <cell r="J166" t="str">
            <v>PS_SPF_&gt;=14_0_0</v>
          </cell>
          <cell r="K166">
            <v>0</v>
          </cell>
          <cell r="L166">
            <v>391</v>
          </cell>
          <cell r="M166">
            <v>231</v>
          </cell>
          <cell r="N166">
            <v>622</v>
          </cell>
        </row>
        <row r="167">
          <cell r="A167" t="str">
            <v>GRC</v>
          </cell>
          <cell r="B167" t="str">
            <v>GRC</v>
          </cell>
          <cell r="C167" t="str">
            <v>N</v>
          </cell>
          <cell r="D167">
            <v>2016</v>
          </cell>
          <cell r="E167" t="str">
            <v>Mediterranean Sea and Black Sea</v>
          </cell>
          <cell r="F167" t="str">
            <v>GFCM</v>
          </cell>
          <cell r="G167" t="str">
            <v>GSA 20</v>
          </cell>
          <cell r="H167" t="str">
            <v>Trachurus trachurus</v>
          </cell>
          <cell r="I167" t="str">
            <v>G2</v>
          </cell>
          <cell r="J167" t="str">
            <v>GNS_DEF_&gt;=16_0_0</v>
          </cell>
          <cell r="K167">
            <v>0</v>
          </cell>
          <cell r="L167">
            <v>773</v>
          </cell>
          <cell r="M167">
            <v>63</v>
          </cell>
          <cell r="N167">
            <v>836</v>
          </cell>
        </row>
        <row r="168">
          <cell r="A168" t="str">
            <v>GRC</v>
          </cell>
          <cell r="B168" t="str">
            <v>GRC</v>
          </cell>
          <cell r="C168" t="str">
            <v>N</v>
          </cell>
          <cell r="D168">
            <v>2016</v>
          </cell>
          <cell r="E168" t="str">
            <v>Mediterranean Sea and Black Sea</v>
          </cell>
          <cell r="F168" t="str">
            <v>GFCM</v>
          </cell>
          <cell r="G168" t="str">
            <v>GSA 20</v>
          </cell>
          <cell r="H168" t="str">
            <v>Trachurus trachurus</v>
          </cell>
          <cell r="I168" t="str">
            <v>G2</v>
          </cell>
          <cell r="J168" t="str">
            <v>GTR_DEF_&gt;=16_0_0</v>
          </cell>
          <cell r="K168">
            <v>0</v>
          </cell>
          <cell r="L168">
            <v>18</v>
          </cell>
          <cell r="M168">
            <v>0</v>
          </cell>
          <cell r="N168">
            <v>18</v>
          </cell>
        </row>
        <row r="169">
          <cell r="A169" t="str">
            <v>GRC</v>
          </cell>
          <cell r="B169" t="str">
            <v>GRC</v>
          </cell>
          <cell r="C169" t="str">
            <v>N</v>
          </cell>
          <cell r="D169">
            <v>2016</v>
          </cell>
          <cell r="E169" t="str">
            <v>Mediterranean Sea and Black Sea</v>
          </cell>
          <cell r="F169" t="str">
            <v>GFCM</v>
          </cell>
          <cell r="G169" t="str">
            <v>GSA 20</v>
          </cell>
          <cell r="H169" t="str">
            <v>Trachurus trachurus</v>
          </cell>
          <cell r="I169" t="str">
            <v>G2</v>
          </cell>
          <cell r="J169" t="str">
            <v>LLS_DEF_0_0_0</v>
          </cell>
          <cell r="K169">
            <v>0</v>
          </cell>
          <cell r="L169">
            <v>15</v>
          </cell>
          <cell r="M169">
            <v>1</v>
          </cell>
          <cell r="N169">
            <v>16</v>
          </cell>
        </row>
        <row r="170">
          <cell r="A170" t="str">
            <v>GRC</v>
          </cell>
          <cell r="B170" t="str">
            <v>GRC</v>
          </cell>
          <cell r="C170" t="str">
            <v>N</v>
          </cell>
          <cell r="D170">
            <v>2016</v>
          </cell>
          <cell r="E170" t="str">
            <v>Mediterranean Sea and Black Sea</v>
          </cell>
          <cell r="F170" t="str">
            <v>GFCM</v>
          </cell>
          <cell r="G170" t="str">
            <v>GSA 20</v>
          </cell>
          <cell r="H170" t="str">
            <v>Trachurus trachurus</v>
          </cell>
          <cell r="I170" t="str">
            <v>G2</v>
          </cell>
          <cell r="J170" t="str">
            <v>OTB_DEF_&gt;=40_0_0</v>
          </cell>
          <cell r="K170">
            <v>0</v>
          </cell>
          <cell r="L170">
            <v>519</v>
          </cell>
          <cell r="M170">
            <v>1300</v>
          </cell>
          <cell r="N170">
            <v>1819</v>
          </cell>
        </row>
        <row r="171">
          <cell r="A171" t="str">
            <v>GRC</v>
          </cell>
          <cell r="B171" t="str">
            <v>GRC</v>
          </cell>
          <cell r="C171" t="str">
            <v>N</v>
          </cell>
          <cell r="D171">
            <v>2016</v>
          </cell>
          <cell r="E171" t="str">
            <v>Mediterranean Sea and Black Sea</v>
          </cell>
          <cell r="F171" t="str">
            <v>GFCM</v>
          </cell>
          <cell r="G171" t="str">
            <v>GSA 20</v>
          </cell>
          <cell r="H171" t="str">
            <v>Trachurus trachurus</v>
          </cell>
          <cell r="I171" t="str">
            <v>G2</v>
          </cell>
          <cell r="J171" t="str">
            <v>PS_SPF_&gt;=14_0_0</v>
          </cell>
          <cell r="K171">
            <v>0</v>
          </cell>
          <cell r="L171">
            <v>19</v>
          </cell>
          <cell r="M171">
            <v>174</v>
          </cell>
          <cell r="N171">
            <v>193</v>
          </cell>
        </row>
        <row r="172">
          <cell r="A172" t="str">
            <v>GRC</v>
          </cell>
          <cell r="B172" t="str">
            <v>GRC</v>
          </cell>
          <cell r="C172" t="str">
            <v>N</v>
          </cell>
          <cell r="D172">
            <v>2016</v>
          </cell>
          <cell r="E172" t="str">
            <v>Mediterranean Sea and Black Sea</v>
          </cell>
          <cell r="F172" t="str">
            <v>GFCM</v>
          </cell>
          <cell r="G172" t="str">
            <v>GSA 20</v>
          </cell>
          <cell r="H172" t="str">
            <v>Aspitrigla cuculus</v>
          </cell>
          <cell r="I172" t="str">
            <v>G3</v>
          </cell>
          <cell r="J172" t="str">
            <v>GNS_DEF_&gt;=16_0_0</v>
          </cell>
          <cell r="K172">
            <v>0</v>
          </cell>
          <cell r="L172">
            <v>56</v>
          </cell>
          <cell r="M172">
            <v>0</v>
          </cell>
          <cell r="N172">
            <v>56</v>
          </cell>
          <cell r="O172" t="str">
            <v>There were no planned numbers for G3 species in the Greek NP because most of them are caught in small amounts and in opportunistic basis.</v>
          </cell>
        </row>
        <row r="173">
          <cell r="A173" t="str">
            <v>GRC</v>
          </cell>
          <cell r="B173" t="str">
            <v>GRC</v>
          </cell>
          <cell r="C173" t="str">
            <v>N</v>
          </cell>
          <cell r="D173">
            <v>2016</v>
          </cell>
          <cell r="E173" t="str">
            <v>Mediterranean Sea and Black Sea</v>
          </cell>
          <cell r="F173" t="str">
            <v>GFCM</v>
          </cell>
          <cell r="G173" t="str">
            <v>GSA 20</v>
          </cell>
          <cell r="H173" t="str">
            <v>Aspitrigla cuculus</v>
          </cell>
          <cell r="I173" t="str">
            <v>G3</v>
          </cell>
          <cell r="J173" t="str">
            <v>GTR_DEF_&gt;=16_0_0</v>
          </cell>
          <cell r="K173">
            <v>0</v>
          </cell>
          <cell r="L173">
            <v>3</v>
          </cell>
          <cell r="M173">
            <v>1</v>
          </cell>
          <cell r="N173">
            <v>4</v>
          </cell>
          <cell r="O173" t="str">
            <v>see comment in row 172</v>
          </cell>
        </row>
        <row r="174">
          <cell r="A174" t="str">
            <v>GRC</v>
          </cell>
          <cell r="B174" t="str">
            <v>GRC</v>
          </cell>
          <cell r="C174" t="str">
            <v>N</v>
          </cell>
          <cell r="D174">
            <v>2016</v>
          </cell>
          <cell r="E174" t="str">
            <v>Mediterranean Sea and Black Sea</v>
          </cell>
          <cell r="F174" t="str">
            <v>GFCM</v>
          </cell>
          <cell r="G174" t="str">
            <v>GSA 20</v>
          </cell>
          <cell r="H174" t="str">
            <v>Aspitrigla cuculus</v>
          </cell>
          <cell r="I174" t="str">
            <v>G3</v>
          </cell>
          <cell r="J174" t="str">
            <v>LLS_DEF_0_0_0</v>
          </cell>
          <cell r="K174">
            <v>0</v>
          </cell>
          <cell r="L174">
            <v>4</v>
          </cell>
          <cell r="M174">
            <v>0</v>
          </cell>
          <cell r="N174">
            <v>4</v>
          </cell>
          <cell r="O174" t="str">
            <v>see comment in row 172</v>
          </cell>
        </row>
        <row r="175">
          <cell r="A175" t="str">
            <v>GRC</v>
          </cell>
          <cell r="B175" t="str">
            <v>GRC</v>
          </cell>
          <cell r="C175" t="str">
            <v>N</v>
          </cell>
          <cell r="D175">
            <v>2016</v>
          </cell>
          <cell r="E175" t="str">
            <v>Mediterranean Sea and Black Sea</v>
          </cell>
          <cell r="F175" t="str">
            <v>GFCM</v>
          </cell>
          <cell r="G175" t="str">
            <v>GSA 20</v>
          </cell>
          <cell r="H175" t="str">
            <v>Aspitrigla cuculus</v>
          </cell>
          <cell r="I175" t="str">
            <v>G3</v>
          </cell>
          <cell r="J175" t="str">
            <v>OTB_DEF_&gt;=40_0_0</v>
          </cell>
          <cell r="K175">
            <v>0</v>
          </cell>
          <cell r="L175">
            <v>369</v>
          </cell>
          <cell r="M175">
            <v>52</v>
          </cell>
          <cell r="N175">
            <v>421</v>
          </cell>
          <cell r="O175" t="str">
            <v>see comment in row 172</v>
          </cell>
        </row>
        <row r="176">
          <cell r="A176" t="str">
            <v>GRC</v>
          </cell>
          <cell r="B176" t="str">
            <v>GRC</v>
          </cell>
          <cell r="C176" t="str">
            <v>N</v>
          </cell>
          <cell r="D176">
            <v>2016</v>
          </cell>
          <cell r="E176" t="str">
            <v>Mediterranean Sea and Black Sea</v>
          </cell>
          <cell r="F176" t="str">
            <v>GFCM</v>
          </cell>
          <cell r="G176" t="str">
            <v>GSA 20</v>
          </cell>
          <cell r="H176" t="str">
            <v>Citharus linguatula</v>
          </cell>
          <cell r="I176" t="str">
            <v>G3</v>
          </cell>
          <cell r="J176" t="str">
            <v>GNS_DEF_&gt;=16_0_0</v>
          </cell>
          <cell r="K176">
            <v>0</v>
          </cell>
          <cell r="L176">
            <v>740</v>
          </cell>
          <cell r="M176">
            <v>314</v>
          </cell>
          <cell r="N176">
            <v>1054</v>
          </cell>
          <cell r="O176" t="str">
            <v>see comment in row 172</v>
          </cell>
        </row>
        <row r="177">
          <cell r="A177" t="str">
            <v>GRC</v>
          </cell>
          <cell r="B177" t="str">
            <v>GRC</v>
          </cell>
          <cell r="C177" t="str">
            <v>N</v>
          </cell>
          <cell r="D177">
            <v>2016</v>
          </cell>
          <cell r="E177" t="str">
            <v>Mediterranean Sea and Black Sea</v>
          </cell>
          <cell r="F177" t="str">
            <v>GFCM</v>
          </cell>
          <cell r="G177" t="str">
            <v>GSA 20</v>
          </cell>
          <cell r="H177" t="str">
            <v>Citharus linguatula</v>
          </cell>
          <cell r="I177" t="str">
            <v>G3</v>
          </cell>
          <cell r="J177" t="str">
            <v>GTR_DEF_&gt;=16_0_0</v>
          </cell>
          <cell r="K177">
            <v>0</v>
          </cell>
          <cell r="L177">
            <v>185</v>
          </cell>
          <cell r="M177">
            <v>8</v>
          </cell>
          <cell r="N177">
            <v>193</v>
          </cell>
          <cell r="O177" t="str">
            <v>see comment in row 172</v>
          </cell>
        </row>
        <row r="178">
          <cell r="A178" t="str">
            <v>GRC</v>
          </cell>
          <cell r="B178" t="str">
            <v>GRC</v>
          </cell>
          <cell r="C178" t="str">
            <v>N</v>
          </cell>
          <cell r="D178">
            <v>2016</v>
          </cell>
          <cell r="E178" t="str">
            <v>Mediterranean Sea and Black Sea</v>
          </cell>
          <cell r="F178" t="str">
            <v>GFCM</v>
          </cell>
          <cell r="G178" t="str">
            <v>GSA 20</v>
          </cell>
          <cell r="H178" t="str">
            <v>Citharus linguatula</v>
          </cell>
          <cell r="I178" t="str">
            <v>G3</v>
          </cell>
          <cell r="J178" t="str">
            <v>OTB_DEF_&gt;=40_0_0</v>
          </cell>
          <cell r="K178">
            <v>0</v>
          </cell>
          <cell r="L178">
            <v>1249</v>
          </cell>
          <cell r="M178">
            <v>542</v>
          </cell>
          <cell r="N178">
            <v>1791</v>
          </cell>
          <cell r="O178" t="str">
            <v>see comment in row 172</v>
          </cell>
        </row>
        <row r="179">
          <cell r="A179" t="str">
            <v>GRC</v>
          </cell>
          <cell r="B179" t="str">
            <v>GRC</v>
          </cell>
          <cell r="C179" t="str">
            <v>N</v>
          </cell>
          <cell r="D179">
            <v>2016</v>
          </cell>
          <cell r="E179" t="str">
            <v>Mediterranean Sea and Black Sea</v>
          </cell>
          <cell r="F179" t="str">
            <v>GFCM</v>
          </cell>
          <cell r="G179" t="str">
            <v>GSA 20</v>
          </cell>
          <cell r="H179" t="str">
            <v>Citharus linguatula</v>
          </cell>
          <cell r="I179" t="str">
            <v>G3</v>
          </cell>
          <cell r="J179" t="str">
            <v>PS_SPF_&gt;=14_0_0</v>
          </cell>
          <cell r="K179">
            <v>0</v>
          </cell>
          <cell r="L179">
            <v>1</v>
          </cell>
          <cell r="M179">
            <v>2</v>
          </cell>
          <cell r="N179">
            <v>3</v>
          </cell>
          <cell r="O179" t="str">
            <v>see comment in row 172</v>
          </cell>
        </row>
        <row r="180">
          <cell r="A180" t="str">
            <v>GRC</v>
          </cell>
          <cell r="B180" t="str">
            <v>GRC</v>
          </cell>
          <cell r="C180" t="str">
            <v>N</v>
          </cell>
          <cell r="D180">
            <v>2016</v>
          </cell>
          <cell r="E180" t="str">
            <v>Mediterranean Sea and Black Sea</v>
          </cell>
          <cell r="F180" t="str">
            <v>GFCM</v>
          </cell>
          <cell r="G180" t="str">
            <v>GSA 20</v>
          </cell>
          <cell r="H180" t="str">
            <v>Diplodus annularis</v>
          </cell>
          <cell r="I180" t="str">
            <v>G3</v>
          </cell>
          <cell r="J180" t="str">
            <v>GNS_DEF_&gt;=16_0_0</v>
          </cell>
          <cell r="K180">
            <v>0</v>
          </cell>
          <cell r="L180">
            <v>25</v>
          </cell>
          <cell r="M180">
            <v>207</v>
          </cell>
          <cell r="N180">
            <v>232</v>
          </cell>
          <cell r="O180" t="str">
            <v>see comment in row 172</v>
          </cell>
        </row>
        <row r="181">
          <cell r="A181" t="str">
            <v>GRC</v>
          </cell>
          <cell r="B181" t="str">
            <v>GRC</v>
          </cell>
          <cell r="C181" t="str">
            <v>N</v>
          </cell>
          <cell r="D181">
            <v>2016</v>
          </cell>
          <cell r="E181" t="str">
            <v>Mediterranean Sea and Black Sea</v>
          </cell>
          <cell r="F181" t="str">
            <v>GFCM</v>
          </cell>
          <cell r="G181" t="str">
            <v>GSA 20</v>
          </cell>
          <cell r="H181" t="str">
            <v>Diplodus annularis</v>
          </cell>
          <cell r="I181" t="str">
            <v>G3</v>
          </cell>
          <cell r="J181" t="str">
            <v>GTR_DEF_&gt;=16_0_0</v>
          </cell>
          <cell r="K181">
            <v>0</v>
          </cell>
          <cell r="L181">
            <v>451</v>
          </cell>
          <cell r="M181">
            <v>247</v>
          </cell>
          <cell r="N181">
            <v>698</v>
          </cell>
          <cell r="O181" t="str">
            <v>see comment in row 172</v>
          </cell>
        </row>
        <row r="182">
          <cell r="A182" t="str">
            <v>GRC</v>
          </cell>
          <cell r="B182" t="str">
            <v>GRC</v>
          </cell>
          <cell r="C182" t="str">
            <v>N</v>
          </cell>
          <cell r="D182">
            <v>2016</v>
          </cell>
          <cell r="E182" t="str">
            <v>Mediterranean Sea and Black Sea</v>
          </cell>
          <cell r="F182" t="str">
            <v>GFCM</v>
          </cell>
          <cell r="G182" t="str">
            <v>GSA 20</v>
          </cell>
          <cell r="H182" t="str">
            <v>Diplodus annularis</v>
          </cell>
          <cell r="I182" t="str">
            <v>G3</v>
          </cell>
          <cell r="J182" t="str">
            <v>LLS_DEF_0_0_0</v>
          </cell>
          <cell r="K182">
            <v>0</v>
          </cell>
          <cell r="L182">
            <v>118</v>
          </cell>
          <cell r="M182">
            <v>10</v>
          </cell>
          <cell r="N182">
            <v>128</v>
          </cell>
          <cell r="O182" t="str">
            <v>see comment in row 172</v>
          </cell>
        </row>
        <row r="183">
          <cell r="A183" t="str">
            <v>GRC</v>
          </cell>
          <cell r="B183" t="str">
            <v>GRC</v>
          </cell>
          <cell r="C183" t="str">
            <v>N</v>
          </cell>
          <cell r="D183">
            <v>2016</v>
          </cell>
          <cell r="E183" t="str">
            <v>Mediterranean Sea and Black Sea</v>
          </cell>
          <cell r="F183" t="str">
            <v>GFCM</v>
          </cell>
          <cell r="G183" t="str">
            <v>GSA 20</v>
          </cell>
          <cell r="H183" t="str">
            <v>Diplodus annularis</v>
          </cell>
          <cell r="I183" t="str">
            <v>G3</v>
          </cell>
          <cell r="J183" t="str">
            <v>OTB_DEF_&gt;=40_0_0</v>
          </cell>
          <cell r="K183">
            <v>0</v>
          </cell>
          <cell r="L183">
            <v>804</v>
          </cell>
          <cell r="M183">
            <v>861</v>
          </cell>
          <cell r="N183">
            <v>1665</v>
          </cell>
          <cell r="O183" t="str">
            <v>see comment in row 172</v>
          </cell>
        </row>
        <row r="184">
          <cell r="A184" t="str">
            <v>GRC</v>
          </cell>
          <cell r="B184" t="str">
            <v>GRC</v>
          </cell>
          <cell r="C184" t="str">
            <v>N</v>
          </cell>
          <cell r="D184">
            <v>2016</v>
          </cell>
          <cell r="E184" t="str">
            <v>Mediterranean Sea and Black Sea</v>
          </cell>
          <cell r="F184" t="str">
            <v>GFCM</v>
          </cell>
          <cell r="G184" t="str">
            <v>GSA 20</v>
          </cell>
          <cell r="H184" t="str">
            <v>Diplodus annularis</v>
          </cell>
          <cell r="I184" t="str">
            <v>G3</v>
          </cell>
          <cell r="J184" t="str">
            <v>PS_SPF_&gt;=14_0_0</v>
          </cell>
          <cell r="K184">
            <v>0</v>
          </cell>
          <cell r="L184">
            <v>11</v>
          </cell>
          <cell r="M184">
            <v>95</v>
          </cell>
          <cell r="N184">
            <v>106</v>
          </cell>
          <cell r="O184" t="str">
            <v>see comment in row 172</v>
          </cell>
        </row>
        <row r="185">
          <cell r="A185" t="str">
            <v>GRC</v>
          </cell>
          <cell r="B185" t="str">
            <v>GRC</v>
          </cell>
          <cell r="C185" t="str">
            <v>N</v>
          </cell>
          <cell r="D185">
            <v>2016</v>
          </cell>
          <cell r="E185" t="str">
            <v>Mediterranean Sea and Black Sea</v>
          </cell>
          <cell r="F185" t="str">
            <v>GFCM</v>
          </cell>
          <cell r="G185" t="str">
            <v>GSA 20</v>
          </cell>
          <cell r="H185" t="str">
            <v>Diplodus puntazzo</v>
          </cell>
          <cell r="I185" t="str">
            <v>G3</v>
          </cell>
          <cell r="J185" t="str">
            <v>GNS_DEF_&gt;=16_0_0</v>
          </cell>
          <cell r="K185">
            <v>0</v>
          </cell>
          <cell r="L185">
            <v>4</v>
          </cell>
          <cell r="M185">
            <v>0</v>
          </cell>
          <cell r="N185">
            <v>4</v>
          </cell>
          <cell r="O185" t="str">
            <v>see comment in row 172</v>
          </cell>
        </row>
        <row r="186">
          <cell r="A186" t="str">
            <v>GRC</v>
          </cell>
          <cell r="B186" t="str">
            <v>GRC</v>
          </cell>
          <cell r="C186" t="str">
            <v>N</v>
          </cell>
          <cell r="D186">
            <v>2016</v>
          </cell>
          <cell r="E186" t="str">
            <v>Mediterranean Sea and Black Sea</v>
          </cell>
          <cell r="F186" t="str">
            <v>GFCM</v>
          </cell>
          <cell r="G186" t="str">
            <v>GSA 20</v>
          </cell>
          <cell r="H186" t="str">
            <v>Diplodus puntazzo</v>
          </cell>
          <cell r="I186" t="str">
            <v>G3</v>
          </cell>
          <cell r="J186" t="str">
            <v>GTR_DEF_&gt;=16_0_0</v>
          </cell>
          <cell r="K186">
            <v>0</v>
          </cell>
          <cell r="L186">
            <v>59</v>
          </cell>
          <cell r="M186">
            <v>1</v>
          </cell>
          <cell r="N186">
            <v>60</v>
          </cell>
          <cell r="O186" t="str">
            <v>see comment in row 172</v>
          </cell>
        </row>
        <row r="187">
          <cell r="A187" t="str">
            <v>GRC</v>
          </cell>
          <cell r="B187" t="str">
            <v>GRC</v>
          </cell>
          <cell r="C187" t="str">
            <v>N</v>
          </cell>
          <cell r="D187">
            <v>2016</v>
          </cell>
          <cell r="E187" t="str">
            <v>Mediterranean Sea and Black Sea</v>
          </cell>
          <cell r="F187" t="str">
            <v>GFCM</v>
          </cell>
          <cell r="G187" t="str">
            <v>GSA 20</v>
          </cell>
          <cell r="H187" t="str">
            <v>Diplodus puntazzo</v>
          </cell>
          <cell r="I187" t="str">
            <v>G3</v>
          </cell>
          <cell r="J187" t="str">
            <v>LLS_DEF_0_0_0</v>
          </cell>
          <cell r="K187">
            <v>0</v>
          </cell>
          <cell r="L187">
            <v>2</v>
          </cell>
          <cell r="M187">
            <v>0</v>
          </cell>
          <cell r="N187">
            <v>2</v>
          </cell>
          <cell r="O187" t="str">
            <v>see comment in row 172</v>
          </cell>
        </row>
        <row r="188">
          <cell r="A188" t="str">
            <v>GRC</v>
          </cell>
          <cell r="B188" t="str">
            <v>GRC</v>
          </cell>
          <cell r="C188" t="str">
            <v>N</v>
          </cell>
          <cell r="D188">
            <v>2016</v>
          </cell>
          <cell r="E188" t="str">
            <v>Mediterranean Sea and Black Sea</v>
          </cell>
          <cell r="F188" t="str">
            <v>GFCM</v>
          </cell>
          <cell r="G188" t="str">
            <v>GSA 20</v>
          </cell>
          <cell r="H188" t="str">
            <v>Diplodus puntazzo</v>
          </cell>
          <cell r="I188" t="str">
            <v>G3</v>
          </cell>
          <cell r="J188" t="str">
            <v>OTB_DEF_&gt;=40_0_0</v>
          </cell>
          <cell r="K188">
            <v>0</v>
          </cell>
          <cell r="L188">
            <v>5</v>
          </cell>
          <cell r="M188">
            <v>0</v>
          </cell>
          <cell r="N188">
            <v>5</v>
          </cell>
          <cell r="O188" t="str">
            <v>see comment in row 172</v>
          </cell>
        </row>
        <row r="189">
          <cell r="A189" t="str">
            <v>GRC</v>
          </cell>
          <cell r="B189" t="str">
            <v>GRC</v>
          </cell>
          <cell r="C189" t="str">
            <v>N</v>
          </cell>
          <cell r="D189">
            <v>2016</v>
          </cell>
          <cell r="E189" t="str">
            <v>Mediterranean Sea and Black Sea</v>
          </cell>
          <cell r="F189" t="str">
            <v>GFCM</v>
          </cell>
          <cell r="G189" t="str">
            <v>GSA 20</v>
          </cell>
          <cell r="H189" t="str">
            <v>Diplodus sargus</v>
          </cell>
          <cell r="I189" t="str">
            <v>G3</v>
          </cell>
          <cell r="J189" t="str">
            <v>GNS_DEF_&gt;=16_0_0</v>
          </cell>
          <cell r="K189">
            <v>0</v>
          </cell>
          <cell r="L189">
            <v>22</v>
          </cell>
          <cell r="M189">
            <v>0</v>
          </cell>
          <cell r="N189">
            <v>22</v>
          </cell>
          <cell r="O189" t="str">
            <v>see comment in row 172</v>
          </cell>
        </row>
        <row r="190">
          <cell r="A190" t="str">
            <v>GRC</v>
          </cell>
          <cell r="B190" t="str">
            <v>GRC</v>
          </cell>
          <cell r="C190" t="str">
            <v>N</v>
          </cell>
          <cell r="D190">
            <v>2016</v>
          </cell>
          <cell r="E190" t="str">
            <v>Mediterranean Sea and Black Sea</v>
          </cell>
          <cell r="F190" t="str">
            <v>GFCM</v>
          </cell>
          <cell r="G190" t="str">
            <v>GSA 20</v>
          </cell>
          <cell r="H190" t="str">
            <v>Diplodus sargus</v>
          </cell>
          <cell r="I190" t="str">
            <v>G3</v>
          </cell>
          <cell r="J190" t="str">
            <v>GTR_DEF_&gt;=16_0_0</v>
          </cell>
          <cell r="K190">
            <v>0</v>
          </cell>
          <cell r="L190">
            <v>436</v>
          </cell>
          <cell r="M190">
            <v>13</v>
          </cell>
          <cell r="N190">
            <v>449</v>
          </cell>
          <cell r="O190" t="str">
            <v>see comment in row 172</v>
          </cell>
        </row>
        <row r="191">
          <cell r="A191" t="str">
            <v>GRC</v>
          </cell>
          <cell r="B191" t="str">
            <v>GRC</v>
          </cell>
          <cell r="C191" t="str">
            <v>N</v>
          </cell>
          <cell r="D191">
            <v>2016</v>
          </cell>
          <cell r="E191" t="str">
            <v>Mediterranean Sea and Black Sea</v>
          </cell>
          <cell r="F191" t="str">
            <v>GFCM</v>
          </cell>
          <cell r="G191" t="str">
            <v>GSA 20</v>
          </cell>
          <cell r="H191" t="str">
            <v>Diplodus sargus</v>
          </cell>
          <cell r="I191" t="str">
            <v>G3</v>
          </cell>
          <cell r="J191" t="str">
            <v>LLS_DEF_0_0_0</v>
          </cell>
          <cell r="K191">
            <v>0</v>
          </cell>
          <cell r="L191">
            <v>1413</v>
          </cell>
          <cell r="M191">
            <v>9</v>
          </cell>
          <cell r="N191">
            <v>1422</v>
          </cell>
          <cell r="O191" t="str">
            <v>see comment in row 172</v>
          </cell>
        </row>
        <row r="192">
          <cell r="A192" t="str">
            <v>GRC</v>
          </cell>
          <cell r="B192" t="str">
            <v>GRC</v>
          </cell>
          <cell r="C192" t="str">
            <v>N</v>
          </cell>
          <cell r="D192">
            <v>2016</v>
          </cell>
          <cell r="E192" t="str">
            <v>Mediterranean Sea and Black Sea</v>
          </cell>
          <cell r="F192" t="str">
            <v>GFCM</v>
          </cell>
          <cell r="G192" t="str">
            <v>GSA 20</v>
          </cell>
          <cell r="H192" t="str">
            <v>Diplodus sargus</v>
          </cell>
          <cell r="I192" t="str">
            <v>G3</v>
          </cell>
          <cell r="J192" t="str">
            <v>OTB_DEF_&gt;=40_0_0</v>
          </cell>
          <cell r="K192">
            <v>0</v>
          </cell>
          <cell r="L192">
            <v>1</v>
          </cell>
          <cell r="M192">
            <v>0</v>
          </cell>
          <cell r="N192">
            <v>1</v>
          </cell>
          <cell r="O192" t="str">
            <v>see comment in row 172</v>
          </cell>
        </row>
        <row r="193">
          <cell r="A193" t="str">
            <v>GRC</v>
          </cell>
          <cell r="B193" t="str">
            <v>GRC</v>
          </cell>
          <cell r="C193" t="str">
            <v>N</v>
          </cell>
          <cell r="D193">
            <v>2016</v>
          </cell>
          <cell r="E193" t="str">
            <v>Mediterranean Sea and Black Sea</v>
          </cell>
          <cell r="F193" t="str">
            <v>GFCM</v>
          </cell>
          <cell r="G193" t="str">
            <v>GSA 20</v>
          </cell>
          <cell r="H193" t="str">
            <v>Diplodus sargus</v>
          </cell>
          <cell r="I193" t="str">
            <v>G3</v>
          </cell>
          <cell r="J193" t="str">
            <v>PS_SPF_&gt;=14_0_0</v>
          </cell>
          <cell r="K193">
            <v>0</v>
          </cell>
          <cell r="L193">
            <v>2</v>
          </cell>
          <cell r="M193">
            <v>0</v>
          </cell>
          <cell r="N193">
            <v>2</v>
          </cell>
          <cell r="O193" t="str">
            <v>see comment in row 172</v>
          </cell>
        </row>
        <row r="194">
          <cell r="A194" t="str">
            <v>GRC</v>
          </cell>
          <cell r="B194" t="str">
            <v>GRC</v>
          </cell>
          <cell r="C194" t="str">
            <v>N</v>
          </cell>
          <cell r="D194">
            <v>2016</v>
          </cell>
          <cell r="E194" t="str">
            <v>Mediterranean Sea and Black Sea</v>
          </cell>
          <cell r="F194" t="str">
            <v>GFCM</v>
          </cell>
          <cell r="G194" t="str">
            <v>GSA 20</v>
          </cell>
          <cell r="H194" t="str">
            <v>Diplodus vulgaris</v>
          </cell>
          <cell r="I194" t="str">
            <v>G3</v>
          </cell>
          <cell r="J194" t="str">
            <v>GNS_DEF_&gt;=16_0_0</v>
          </cell>
          <cell r="K194">
            <v>0</v>
          </cell>
          <cell r="L194">
            <v>8</v>
          </cell>
          <cell r="M194">
            <v>0</v>
          </cell>
          <cell r="N194">
            <v>8</v>
          </cell>
          <cell r="O194" t="str">
            <v>see comment in row 172</v>
          </cell>
        </row>
        <row r="195">
          <cell r="A195" t="str">
            <v>GRC</v>
          </cell>
          <cell r="B195" t="str">
            <v>GRC</v>
          </cell>
          <cell r="C195" t="str">
            <v>N</v>
          </cell>
          <cell r="D195">
            <v>2016</v>
          </cell>
          <cell r="E195" t="str">
            <v>Mediterranean Sea and Black Sea</v>
          </cell>
          <cell r="F195" t="str">
            <v>GFCM</v>
          </cell>
          <cell r="G195" t="str">
            <v>GSA 20</v>
          </cell>
          <cell r="H195" t="str">
            <v>Diplodus vulgaris</v>
          </cell>
          <cell r="I195" t="str">
            <v>G3</v>
          </cell>
          <cell r="J195" t="str">
            <v>GTR_DEF_&gt;=16_0_0</v>
          </cell>
          <cell r="K195">
            <v>0</v>
          </cell>
          <cell r="L195">
            <v>284</v>
          </cell>
          <cell r="M195">
            <v>33</v>
          </cell>
          <cell r="N195">
            <v>317</v>
          </cell>
          <cell r="O195" t="str">
            <v>see comment in row 172</v>
          </cell>
        </row>
        <row r="196">
          <cell r="A196" t="str">
            <v>GRC</v>
          </cell>
          <cell r="B196" t="str">
            <v>GRC</v>
          </cell>
          <cell r="C196" t="str">
            <v>N</v>
          </cell>
          <cell r="D196">
            <v>2016</v>
          </cell>
          <cell r="E196" t="str">
            <v>Mediterranean Sea and Black Sea</v>
          </cell>
          <cell r="F196" t="str">
            <v>GFCM</v>
          </cell>
          <cell r="G196" t="str">
            <v>GSA 20</v>
          </cell>
          <cell r="H196" t="str">
            <v>Diplodus vulgaris</v>
          </cell>
          <cell r="I196" t="str">
            <v>G3</v>
          </cell>
          <cell r="J196" t="str">
            <v>LLS_DEF_0_0_0</v>
          </cell>
          <cell r="K196">
            <v>0</v>
          </cell>
          <cell r="L196">
            <v>865</v>
          </cell>
          <cell r="M196">
            <v>26</v>
          </cell>
          <cell r="N196">
            <v>891</v>
          </cell>
          <cell r="O196" t="str">
            <v>see comment in row 172</v>
          </cell>
        </row>
        <row r="197">
          <cell r="A197" t="str">
            <v>GRC</v>
          </cell>
          <cell r="B197" t="str">
            <v>GRC</v>
          </cell>
          <cell r="C197" t="str">
            <v>N</v>
          </cell>
          <cell r="D197">
            <v>2016</v>
          </cell>
          <cell r="E197" t="str">
            <v>Mediterranean Sea and Black Sea</v>
          </cell>
          <cell r="F197" t="str">
            <v>GFCM</v>
          </cell>
          <cell r="G197" t="str">
            <v>GSA 20</v>
          </cell>
          <cell r="H197" t="str">
            <v>Diplodus vulgaris</v>
          </cell>
          <cell r="I197" t="str">
            <v>G3</v>
          </cell>
          <cell r="J197" t="str">
            <v>OTB_DEF_&gt;=40_0_0</v>
          </cell>
          <cell r="K197">
            <v>0</v>
          </cell>
          <cell r="L197">
            <v>145</v>
          </cell>
          <cell r="M197">
            <v>2</v>
          </cell>
          <cell r="N197">
            <v>147</v>
          </cell>
          <cell r="O197" t="str">
            <v>see comment in row 172</v>
          </cell>
        </row>
        <row r="198">
          <cell r="A198" t="str">
            <v>GRC</v>
          </cell>
          <cell r="B198" t="str">
            <v>GRC</v>
          </cell>
          <cell r="C198" t="str">
            <v>N</v>
          </cell>
          <cell r="D198">
            <v>2016</v>
          </cell>
          <cell r="E198" t="str">
            <v>Mediterranean Sea and Black Sea</v>
          </cell>
          <cell r="F198" t="str">
            <v>GFCM</v>
          </cell>
          <cell r="G198" t="str">
            <v>GSA 20</v>
          </cell>
          <cell r="H198" t="str">
            <v>Diplodus vulgaris</v>
          </cell>
          <cell r="I198" t="str">
            <v>G3</v>
          </cell>
          <cell r="J198" t="str">
            <v>PS_SPF_&gt;=14_0_0</v>
          </cell>
          <cell r="K198">
            <v>0</v>
          </cell>
          <cell r="L198">
            <v>7</v>
          </cell>
          <cell r="M198">
            <v>8</v>
          </cell>
          <cell r="N198">
            <v>15</v>
          </cell>
          <cell r="O198" t="str">
            <v>see comment in row 172</v>
          </cell>
        </row>
        <row r="199">
          <cell r="A199" t="str">
            <v>GRC</v>
          </cell>
          <cell r="B199" t="str">
            <v>GRC</v>
          </cell>
          <cell r="C199" t="str">
            <v>N</v>
          </cell>
          <cell r="D199">
            <v>2016</v>
          </cell>
          <cell r="E199" t="str">
            <v>Mediterranean Sea and Black Sea</v>
          </cell>
          <cell r="F199" t="str">
            <v>GFCM</v>
          </cell>
          <cell r="G199" t="str">
            <v>GSA 20</v>
          </cell>
          <cell r="H199" t="str">
            <v>Helicolenus dactylopterus</v>
          </cell>
          <cell r="I199" t="str">
            <v>G3</v>
          </cell>
          <cell r="J199" t="str">
            <v>GNS_DEF_&gt;=16_0_0</v>
          </cell>
          <cell r="K199">
            <v>0</v>
          </cell>
          <cell r="L199">
            <v>1</v>
          </cell>
          <cell r="M199">
            <v>0</v>
          </cell>
          <cell r="N199">
            <v>1</v>
          </cell>
          <cell r="O199" t="str">
            <v>see comment in row 172</v>
          </cell>
        </row>
        <row r="200">
          <cell r="A200" t="str">
            <v>GRC</v>
          </cell>
          <cell r="B200" t="str">
            <v>GRC</v>
          </cell>
          <cell r="C200" t="str">
            <v>N</v>
          </cell>
          <cell r="D200">
            <v>2016</v>
          </cell>
          <cell r="E200" t="str">
            <v>Mediterranean Sea and Black Sea</v>
          </cell>
          <cell r="F200" t="str">
            <v>GFCM</v>
          </cell>
          <cell r="G200" t="str">
            <v>GSA 20</v>
          </cell>
          <cell r="H200" t="str">
            <v>Helicolenus dactylopterus</v>
          </cell>
          <cell r="I200" t="str">
            <v>G3</v>
          </cell>
          <cell r="J200" t="str">
            <v>GTR_DEF_&gt;=16_0_0</v>
          </cell>
          <cell r="K200">
            <v>0</v>
          </cell>
          <cell r="L200">
            <v>18</v>
          </cell>
          <cell r="M200">
            <v>0</v>
          </cell>
          <cell r="N200">
            <v>18</v>
          </cell>
          <cell r="O200" t="str">
            <v>see comment in row 172</v>
          </cell>
        </row>
        <row r="201">
          <cell r="A201" t="str">
            <v>GRC</v>
          </cell>
          <cell r="B201" t="str">
            <v>GRC</v>
          </cell>
          <cell r="C201" t="str">
            <v>N</v>
          </cell>
          <cell r="D201">
            <v>2016</v>
          </cell>
          <cell r="E201" t="str">
            <v>Mediterranean Sea and Black Sea</v>
          </cell>
          <cell r="F201" t="str">
            <v>GFCM</v>
          </cell>
          <cell r="G201" t="str">
            <v>GSA 20</v>
          </cell>
          <cell r="H201" t="str">
            <v>Helicolenus dactylopterus</v>
          </cell>
          <cell r="I201" t="str">
            <v>G3</v>
          </cell>
          <cell r="J201" t="str">
            <v>LLS_DEF_0_0_0</v>
          </cell>
          <cell r="K201">
            <v>0</v>
          </cell>
          <cell r="L201">
            <v>352</v>
          </cell>
          <cell r="M201">
            <v>0</v>
          </cell>
          <cell r="N201">
            <v>352</v>
          </cell>
          <cell r="O201" t="str">
            <v>see comment in row 172</v>
          </cell>
        </row>
        <row r="202">
          <cell r="A202" t="str">
            <v>GRC</v>
          </cell>
          <cell r="B202" t="str">
            <v>GRC</v>
          </cell>
          <cell r="C202" t="str">
            <v>N</v>
          </cell>
          <cell r="D202">
            <v>2016</v>
          </cell>
          <cell r="E202" t="str">
            <v>Mediterranean Sea and Black Sea</v>
          </cell>
          <cell r="F202" t="str">
            <v>GFCM</v>
          </cell>
          <cell r="G202" t="str">
            <v>GSA 20</v>
          </cell>
          <cell r="H202" t="str">
            <v>Helicolenus dactylopterus</v>
          </cell>
          <cell r="I202" t="str">
            <v>G3</v>
          </cell>
          <cell r="J202" t="str">
            <v>OTB_DEF_&gt;=40_0_0</v>
          </cell>
          <cell r="K202">
            <v>0</v>
          </cell>
          <cell r="L202">
            <v>51</v>
          </cell>
          <cell r="M202">
            <v>7</v>
          </cell>
          <cell r="N202">
            <v>58</v>
          </cell>
          <cell r="O202" t="str">
            <v>see comment in row 172</v>
          </cell>
        </row>
        <row r="203">
          <cell r="A203" t="str">
            <v>GRC</v>
          </cell>
          <cell r="B203" t="str">
            <v>GRC</v>
          </cell>
          <cell r="C203" t="str">
            <v>N</v>
          </cell>
          <cell r="D203">
            <v>2016</v>
          </cell>
          <cell r="E203" t="str">
            <v>Mediterranean Sea and Black Sea</v>
          </cell>
          <cell r="F203" t="str">
            <v>GFCM</v>
          </cell>
          <cell r="G203" t="str">
            <v>GSA 20</v>
          </cell>
          <cell r="H203" t="str">
            <v>Lepidorhombus boscii</v>
          </cell>
          <cell r="I203" t="str">
            <v>G3</v>
          </cell>
          <cell r="J203" t="str">
            <v>GNS_DEF_&gt;=16_0_0</v>
          </cell>
          <cell r="K203">
            <v>0</v>
          </cell>
          <cell r="L203">
            <v>3</v>
          </cell>
          <cell r="M203">
            <v>0</v>
          </cell>
          <cell r="N203">
            <v>3</v>
          </cell>
          <cell r="O203" t="str">
            <v>see comment in row 172</v>
          </cell>
        </row>
        <row r="204">
          <cell r="A204" t="str">
            <v>GRC</v>
          </cell>
          <cell r="B204" t="str">
            <v>GRC</v>
          </cell>
          <cell r="C204" t="str">
            <v>N</v>
          </cell>
          <cell r="D204">
            <v>2016</v>
          </cell>
          <cell r="E204" t="str">
            <v>Mediterranean Sea and Black Sea</v>
          </cell>
          <cell r="F204" t="str">
            <v>GFCM</v>
          </cell>
          <cell r="G204" t="str">
            <v>GSA 20</v>
          </cell>
          <cell r="H204" t="str">
            <v>Lepidorhombus boscii</v>
          </cell>
          <cell r="I204" t="str">
            <v>G3</v>
          </cell>
          <cell r="J204" t="str">
            <v>GTR_DEF_&gt;=16_0_0</v>
          </cell>
          <cell r="K204">
            <v>0</v>
          </cell>
          <cell r="L204">
            <v>26</v>
          </cell>
          <cell r="M204">
            <v>0</v>
          </cell>
          <cell r="N204">
            <v>26</v>
          </cell>
          <cell r="O204" t="str">
            <v>see comment in row 172</v>
          </cell>
        </row>
        <row r="205">
          <cell r="A205" t="str">
            <v>GRC</v>
          </cell>
          <cell r="B205" t="str">
            <v>GRC</v>
          </cell>
          <cell r="C205" t="str">
            <v>N</v>
          </cell>
          <cell r="D205">
            <v>2016</v>
          </cell>
          <cell r="E205" t="str">
            <v>Mediterranean Sea and Black Sea</v>
          </cell>
          <cell r="F205" t="str">
            <v>GFCM</v>
          </cell>
          <cell r="G205" t="str">
            <v>GSA 20</v>
          </cell>
          <cell r="H205" t="str">
            <v>Lepidorhombus boscii</v>
          </cell>
          <cell r="I205" t="str">
            <v>G3</v>
          </cell>
          <cell r="J205" t="str">
            <v>OTB_DEF_&gt;=40_0_0</v>
          </cell>
          <cell r="K205">
            <v>0</v>
          </cell>
          <cell r="L205">
            <v>29</v>
          </cell>
          <cell r="M205">
            <v>0</v>
          </cell>
          <cell r="N205">
            <v>29</v>
          </cell>
          <cell r="O205" t="str">
            <v>see comment in row 172</v>
          </cell>
        </row>
        <row r="206">
          <cell r="A206" t="str">
            <v>GRC</v>
          </cell>
          <cell r="B206" t="str">
            <v>GRC</v>
          </cell>
          <cell r="C206" t="str">
            <v>N</v>
          </cell>
          <cell r="D206">
            <v>2016</v>
          </cell>
          <cell r="E206" t="str">
            <v>Mediterranean Sea and Black Sea</v>
          </cell>
          <cell r="F206" t="str">
            <v>GFCM</v>
          </cell>
          <cell r="G206" t="str">
            <v>GSA 20</v>
          </cell>
          <cell r="H206" t="str">
            <v>Lithognathus mormyrus</v>
          </cell>
          <cell r="I206" t="str">
            <v>G3</v>
          </cell>
          <cell r="J206" t="str">
            <v>GNS_DEF_&gt;=16_0_0</v>
          </cell>
          <cell r="K206">
            <v>0</v>
          </cell>
          <cell r="L206">
            <v>15</v>
          </cell>
          <cell r="M206">
            <v>0</v>
          </cell>
          <cell r="N206">
            <v>15</v>
          </cell>
          <cell r="O206" t="str">
            <v>see comment in row 172</v>
          </cell>
        </row>
        <row r="207">
          <cell r="A207" t="str">
            <v>GRC</v>
          </cell>
          <cell r="B207" t="str">
            <v>GRC</v>
          </cell>
          <cell r="C207" t="str">
            <v>N</v>
          </cell>
          <cell r="D207">
            <v>2016</v>
          </cell>
          <cell r="E207" t="str">
            <v>Mediterranean Sea and Black Sea</v>
          </cell>
          <cell r="F207" t="str">
            <v>GFCM</v>
          </cell>
          <cell r="G207" t="str">
            <v>GSA 20</v>
          </cell>
          <cell r="H207" t="str">
            <v>Lithognathus mormyrus</v>
          </cell>
          <cell r="I207" t="str">
            <v>G3</v>
          </cell>
          <cell r="J207" t="str">
            <v>GTR_DEF_&gt;=16_0_0</v>
          </cell>
          <cell r="K207">
            <v>0</v>
          </cell>
          <cell r="L207">
            <v>377</v>
          </cell>
          <cell r="M207">
            <v>11</v>
          </cell>
          <cell r="N207">
            <v>388</v>
          </cell>
          <cell r="O207" t="str">
            <v>see comment in row 172</v>
          </cell>
        </row>
        <row r="208">
          <cell r="A208" t="str">
            <v>GRC</v>
          </cell>
          <cell r="B208" t="str">
            <v>GRC</v>
          </cell>
          <cell r="C208" t="str">
            <v>N</v>
          </cell>
          <cell r="D208">
            <v>2016</v>
          </cell>
          <cell r="E208" t="str">
            <v>Mediterranean Sea and Black Sea</v>
          </cell>
          <cell r="F208" t="str">
            <v>GFCM</v>
          </cell>
          <cell r="G208" t="str">
            <v>GSA 20</v>
          </cell>
          <cell r="H208" t="str">
            <v>Lithognathus mormyrus</v>
          </cell>
          <cell r="I208" t="str">
            <v>G3</v>
          </cell>
          <cell r="J208" t="str">
            <v>LLS_DEF_0_0_0</v>
          </cell>
          <cell r="K208">
            <v>0</v>
          </cell>
          <cell r="L208">
            <v>235</v>
          </cell>
          <cell r="M208">
            <v>1</v>
          </cell>
          <cell r="N208">
            <v>236</v>
          </cell>
          <cell r="O208" t="str">
            <v>see comment in row 172</v>
          </cell>
        </row>
        <row r="209">
          <cell r="A209" t="str">
            <v>GRC</v>
          </cell>
          <cell r="B209" t="str">
            <v>GRC</v>
          </cell>
          <cell r="C209" t="str">
            <v>N</v>
          </cell>
          <cell r="D209">
            <v>2016</v>
          </cell>
          <cell r="E209" t="str">
            <v>Mediterranean Sea and Black Sea</v>
          </cell>
          <cell r="F209" t="str">
            <v>GFCM</v>
          </cell>
          <cell r="G209" t="str">
            <v>GSA 20</v>
          </cell>
          <cell r="H209" t="str">
            <v>Lithognathus mormyrus</v>
          </cell>
          <cell r="I209" t="str">
            <v>G3</v>
          </cell>
          <cell r="J209" t="str">
            <v>PS_SPF_&gt;=14_0_0</v>
          </cell>
          <cell r="K209">
            <v>0</v>
          </cell>
          <cell r="L209">
            <v>7</v>
          </cell>
          <cell r="M209">
            <v>0</v>
          </cell>
          <cell r="N209">
            <v>7</v>
          </cell>
          <cell r="O209" t="str">
            <v>see comment in row 172</v>
          </cell>
        </row>
        <row r="210">
          <cell r="A210" t="str">
            <v>GRC</v>
          </cell>
          <cell r="B210" t="str">
            <v>GRC</v>
          </cell>
          <cell r="C210" t="str">
            <v>N</v>
          </cell>
          <cell r="D210">
            <v>2016</v>
          </cell>
          <cell r="E210" t="str">
            <v>Mediterranean Sea and Black Sea</v>
          </cell>
          <cell r="F210" t="str">
            <v>GFCM</v>
          </cell>
          <cell r="G210" t="str">
            <v>GSA 20</v>
          </cell>
          <cell r="H210" t="str">
            <v>Pagellus acarne</v>
          </cell>
          <cell r="I210" t="str">
            <v>G3</v>
          </cell>
          <cell r="J210" t="str">
            <v>GNS_DEF_&gt;=16_0_0</v>
          </cell>
          <cell r="K210">
            <v>0</v>
          </cell>
          <cell r="L210">
            <v>265</v>
          </cell>
          <cell r="M210">
            <v>106</v>
          </cell>
          <cell r="N210">
            <v>371</v>
          </cell>
          <cell r="O210" t="str">
            <v>see comment in row 172</v>
          </cell>
        </row>
        <row r="211">
          <cell r="A211" t="str">
            <v>GRC</v>
          </cell>
          <cell r="B211" t="str">
            <v>GRC</v>
          </cell>
          <cell r="C211" t="str">
            <v>N</v>
          </cell>
          <cell r="D211">
            <v>2016</v>
          </cell>
          <cell r="E211" t="str">
            <v>Mediterranean Sea and Black Sea</v>
          </cell>
          <cell r="F211" t="str">
            <v>GFCM</v>
          </cell>
          <cell r="G211" t="str">
            <v>GSA 20</v>
          </cell>
          <cell r="H211" t="str">
            <v>Pagellus acarne</v>
          </cell>
          <cell r="I211" t="str">
            <v>G3</v>
          </cell>
          <cell r="J211" t="str">
            <v>GTR_DEF_&gt;=16_0_0</v>
          </cell>
          <cell r="K211">
            <v>0</v>
          </cell>
          <cell r="L211">
            <v>194</v>
          </cell>
          <cell r="M211">
            <v>44</v>
          </cell>
          <cell r="N211">
            <v>238</v>
          </cell>
          <cell r="O211" t="str">
            <v>see comment in row 172</v>
          </cell>
        </row>
        <row r="212">
          <cell r="A212" t="str">
            <v>GRC</v>
          </cell>
          <cell r="B212" t="str">
            <v>GRC</v>
          </cell>
          <cell r="C212" t="str">
            <v>N</v>
          </cell>
          <cell r="D212">
            <v>2016</v>
          </cell>
          <cell r="E212" t="str">
            <v>Mediterranean Sea and Black Sea</v>
          </cell>
          <cell r="F212" t="str">
            <v>GFCM</v>
          </cell>
          <cell r="G212" t="str">
            <v>GSA 20</v>
          </cell>
          <cell r="H212" t="str">
            <v>Pagellus acarne</v>
          </cell>
          <cell r="I212" t="str">
            <v>G3</v>
          </cell>
          <cell r="J212" t="str">
            <v>LLS_DEF_0_0_0</v>
          </cell>
          <cell r="K212">
            <v>0</v>
          </cell>
          <cell r="L212">
            <v>102</v>
          </cell>
          <cell r="M212">
            <v>18</v>
          </cell>
          <cell r="N212">
            <v>120</v>
          </cell>
          <cell r="O212" t="str">
            <v>see comment in row 172</v>
          </cell>
        </row>
        <row r="213">
          <cell r="A213" t="str">
            <v>GRC</v>
          </cell>
          <cell r="B213" t="str">
            <v>GRC</v>
          </cell>
          <cell r="C213" t="str">
            <v>N</v>
          </cell>
          <cell r="D213">
            <v>2016</v>
          </cell>
          <cell r="E213" t="str">
            <v>Mediterranean Sea and Black Sea</v>
          </cell>
          <cell r="F213" t="str">
            <v>GFCM</v>
          </cell>
          <cell r="G213" t="str">
            <v>GSA 20</v>
          </cell>
          <cell r="H213" t="str">
            <v>Pagellus acarne</v>
          </cell>
          <cell r="I213" t="str">
            <v>G3</v>
          </cell>
          <cell r="J213" t="str">
            <v>OTB_DEF_&gt;=40_0_0</v>
          </cell>
          <cell r="K213">
            <v>0</v>
          </cell>
          <cell r="L213">
            <v>599</v>
          </cell>
          <cell r="M213">
            <v>270</v>
          </cell>
          <cell r="N213">
            <v>869</v>
          </cell>
          <cell r="O213" t="str">
            <v>see comment in row 172</v>
          </cell>
        </row>
        <row r="214">
          <cell r="A214" t="str">
            <v>GRC</v>
          </cell>
          <cell r="B214" t="str">
            <v>GRC</v>
          </cell>
          <cell r="C214" t="str">
            <v>N</v>
          </cell>
          <cell r="D214">
            <v>2016</v>
          </cell>
          <cell r="E214" t="str">
            <v>Mediterranean Sea and Black Sea</v>
          </cell>
          <cell r="F214" t="str">
            <v>GFCM</v>
          </cell>
          <cell r="G214" t="str">
            <v>GSA 20</v>
          </cell>
          <cell r="H214" t="str">
            <v>Pagellus acarne</v>
          </cell>
          <cell r="I214" t="str">
            <v>G3</v>
          </cell>
          <cell r="J214" t="str">
            <v>PS_SPF_&gt;=14_0_0</v>
          </cell>
          <cell r="K214">
            <v>0</v>
          </cell>
          <cell r="L214">
            <v>6</v>
          </cell>
          <cell r="M214">
            <v>3</v>
          </cell>
          <cell r="N214">
            <v>9</v>
          </cell>
          <cell r="O214" t="str">
            <v>see comment in row 172</v>
          </cell>
        </row>
        <row r="215">
          <cell r="A215" t="str">
            <v>GRC</v>
          </cell>
          <cell r="B215" t="str">
            <v>GRC</v>
          </cell>
          <cell r="C215" t="str">
            <v>N</v>
          </cell>
          <cell r="D215">
            <v>2016</v>
          </cell>
          <cell r="E215" t="str">
            <v>Mediterranean Sea and Black Sea</v>
          </cell>
          <cell r="F215" t="str">
            <v>GFCM</v>
          </cell>
          <cell r="G215" t="str">
            <v>GSA 20</v>
          </cell>
          <cell r="H215" t="str">
            <v>Pagellus bogaraveo</v>
          </cell>
          <cell r="I215" t="str">
            <v>G3</v>
          </cell>
          <cell r="J215" t="str">
            <v>GNS_DEF_&gt;=16_0_0</v>
          </cell>
          <cell r="K215">
            <v>0</v>
          </cell>
          <cell r="L215">
            <v>0</v>
          </cell>
          <cell r="M215">
            <v>1</v>
          </cell>
          <cell r="N215">
            <v>1</v>
          </cell>
          <cell r="O215" t="str">
            <v>see comment in row 172</v>
          </cell>
        </row>
        <row r="216">
          <cell r="A216" t="str">
            <v>GRC</v>
          </cell>
          <cell r="B216" t="str">
            <v>GRC</v>
          </cell>
          <cell r="C216" t="str">
            <v>N</v>
          </cell>
          <cell r="D216">
            <v>2016</v>
          </cell>
          <cell r="E216" t="str">
            <v>Mediterranean Sea and Black Sea</v>
          </cell>
          <cell r="F216" t="str">
            <v>GFCM</v>
          </cell>
          <cell r="G216" t="str">
            <v>GSA 20</v>
          </cell>
          <cell r="H216" t="str">
            <v>Pagellus bogaraveo</v>
          </cell>
          <cell r="I216" t="str">
            <v>G3</v>
          </cell>
          <cell r="J216" t="str">
            <v>GTR_DEF_&gt;=16_0_0</v>
          </cell>
          <cell r="K216">
            <v>0</v>
          </cell>
          <cell r="L216">
            <v>18</v>
          </cell>
          <cell r="M216">
            <v>1</v>
          </cell>
          <cell r="N216">
            <v>19</v>
          </cell>
          <cell r="O216" t="str">
            <v>see comment in row 172</v>
          </cell>
        </row>
        <row r="217">
          <cell r="A217" t="str">
            <v>GRC</v>
          </cell>
          <cell r="B217" t="str">
            <v>GRC</v>
          </cell>
          <cell r="C217" t="str">
            <v>N</v>
          </cell>
          <cell r="D217">
            <v>2016</v>
          </cell>
          <cell r="E217" t="str">
            <v>Mediterranean Sea and Black Sea</v>
          </cell>
          <cell r="F217" t="str">
            <v>GFCM</v>
          </cell>
          <cell r="G217" t="str">
            <v>GSA 20</v>
          </cell>
          <cell r="H217" t="str">
            <v>Pagellus bogaraveo</v>
          </cell>
          <cell r="I217" t="str">
            <v>G3</v>
          </cell>
          <cell r="J217" t="str">
            <v>LLS_DEF_0_0_0</v>
          </cell>
          <cell r="K217">
            <v>0</v>
          </cell>
          <cell r="L217">
            <v>15</v>
          </cell>
          <cell r="M217">
            <v>4</v>
          </cell>
          <cell r="N217">
            <v>19</v>
          </cell>
          <cell r="O217" t="str">
            <v>see comment in row 172</v>
          </cell>
        </row>
        <row r="218">
          <cell r="A218" t="str">
            <v>GRC</v>
          </cell>
          <cell r="B218" t="str">
            <v>GRC</v>
          </cell>
          <cell r="C218" t="str">
            <v>N</v>
          </cell>
          <cell r="D218">
            <v>2016</v>
          </cell>
          <cell r="E218" t="str">
            <v>Mediterranean Sea and Black Sea</v>
          </cell>
          <cell r="F218" t="str">
            <v>GFCM</v>
          </cell>
          <cell r="G218" t="str">
            <v>GSA 20</v>
          </cell>
          <cell r="H218" t="str">
            <v>Pagellus bogaraveo</v>
          </cell>
          <cell r="I218" t="str">
            <v>G3</v>
          </cell>
          <cell r="J218" t="str">
            <v>OTB_DEF_&gt;=40_0_0</v>
          </cell>
          <cell r="K218">
            <v>0</v>
          </cell>
          <cell r="L218">
            <v>123</v>
          </cell>
          <cell r="M218">
            <v>176</v>
          </cell>
          <cell r="N218">
            <v>299</v>
          </cell>
          <cell r="O218" t="str">
            <v>see comment in row 172</v>
          </cell>
        </row>
        <row r="219">
          <cell r="A219" t="str">
            <v>GRC</v>
          </cell>
          <cell r="B219" t="str">
            <v>GRC</v>
          </cell>
          <cell r="C219" t="str">
            <v>N</v>
          </cell>
          <cell r="D219">
            <v>2016</v>
          </cell>
          <cell r="E219" t="str">
            <v>Mediterranean Sea and Black Sea</v>
          </cell>
          <cell r="F219" t="str">
            <v>GFCM</v>
          </cell>
          <cell r="G219" t="str">
            <v>GSA 20</v>
          </cell>
          <cell r="H219" t="str">
            <v>Pagrus pagrus</v>
          </cell>
          <cell r="I219" t="str">
            <v>G3</v>
          </cell>
          <cell r="J219" t="str">
            <v>GNS_DEF_&gt;=16_0_0</v>
          </cell>
          <cell r="K219">
            <v>0</v>
          </cell>
          <cell r="L219">
            <v>2</v>
          </cell>
          <cell r="M219">
            <v>0</v>
          </cell>
          <cell r="N219">
            <v>2</v>
          </cell>
          <cell r="O219" t="str">
            <v>see comment in row 172</v>
          </cell>
        </row>
        <row r="220">
          <cell r="A220" t="str">
            <v>GRC</v>
          </cell>
          <cell r="B220" t="str">
            <v>GRC</v>
          </cell>
          <cell r="C220" t="str">
            <v>N</v>
          </cell>
          <cell r="D220">
            <v>2016</v>
          </cell>
          <cell r="E220" t="str">
            <v>Mediterranean Sea and Black Sea</v>
          </cell>
          <cell r="F220" t="str">
            <v>GFCM</v>
          </cell>
          <cell r="G220" t="str">
            <v>GSA 20</v>
          </cell>
          <cell r="H220" t="str">
            <v>Pagrus pagrus</v>
          </cell>
          <cell r="I220" t="str">
            <v>G3</v>
          </cell>
          <cell r="J220" t="str">
            <v>GTR_DEF_&gt;=16_0_0</v>
          </cell>
          <cell r="K220">
            <v>0</v>
          </cell>
          <cell r="L220">
            <v>109</v>
          </cell>
          <cell r="M220">
            <v>16</v>
          </cell>
          <cell r="N220">
            <v>125</v>
          </cell>
          <cell r="O220" t="str">
            <v>see comment in row 172</v>
          </cell>
        </row>
        <row r="221">
          <cell r="A221" t="str">
            <v>GRC</v>
          </cell>
          <cell r="B221" t="str">
            <v>GRC</v>
          </cell>
          <cell r="C221" t="str">
            <v>N</v>
          </cell>
          <cell r="D221">
            <v>2016</v>
          </cell>
          <cell r="E221" t="str">
            <v>Mediterranean Sea and Black Sea</v>
          </cell>
          <cell r="F221" t="str">
            <v>GFCM</v>
          </cell>
          <cell r="G221" t="str">
            <v>GSA 20</v>
          </cell>
          <cell r="H221" t="str">
            <v>Pagrus pagrus</v>
          </cell>
          <cell r="I221" t="str">
            <v>G3</v>
          </cell>
          <cell r="J221" t="str">
            <v>LLS_DEF_0_0_0</v>
          </cell>
          <cell r="K221">
            <v>0</v>
          </cell>
          <cell r="L221">
            <v>294</v>
          </cell>
          <cell r="M221">
            <v>3</v>
          </cell>
          <cell r="N221">
            <v>297</v>
          </cell>
          <cell r="O221" t="str">
            <v>see comment in row 172</v>
          </cell>
        </row>
        <row r="222">
          <cell r="A222" t="str">
            <v>GRC</v>
          </cell>
          <cell r="B222" t="str">
            <v>GRC</v>
          </cell>
          <cell r="C222" t="str">
            <v>N</v>
          </cell>
          <cell r="D222">
            <v>2016</v>
          </cell>
          <cell r="E222" t="str">
            <v>Mediterranean Sea and Black Sea</v>
          </cell>
          <cell r="F222" t="str">
            <v>GFCM</v>
          </cell>
          <cell r="G222" t="str">
            <v>GSA 20</v>
          </cell>
          <cell r="H222" t="str">
            <v>Pagrus pagrus</v>
          </cell>
          <cell r="I222" t="str">
            <v>G3</v>
          </cell>
          <cell r="J222" t="str">
            <v>OTB_DEF_&gt;=40_0_0</v>
          </cell>
          <cell r="K222">
            <v>0</v>
          </cell>
          <cell r="L222">
            <v>106</v>
          </cell>
          <cell r="M222">
            <v>49</v>
          </cell>
          <cell r="N222">
            <v>155</v>
          </cell>
          <cell r="O222" t="str">
            <v>see comment in row 172</v>
          </cell>
        </row>
        <row r="223">
          <cell r="A223" t="str">
            <v>GRC</v>
          </cell>
          <cell r="B223" t="str">
            <v>GRC</v>
          </cell>
          <cell r="C223" t="str">
            <v>N</v>
          </cell>
          <cell r="D223">
            <v>2016</v>
          </cell>
          <cell r="E223" t="str">
            <v>Mediterranean Sea and Black Sea</v>
          </cell>
          <cell r="F223" t="str">
            <v>GFCM</v>
          </cell>
          <cell r="G223" t="str">
            <v>GSA 20</v>
          </cell>
          <cell r="H223" t="str">
            <v>Pagrus pagrus</v>
          </cell>
          <cell r="I223" t="str">
            <v>G3</v>
          </cell>
          <cell r="J223" t="str">
            <v>PS_SPF_&gt;=14_0_0</v>
          </cell>
          <cell r="K223">
            <v>0</v>
          </cell>
          <cell r="L223">
            <v>13</v>
          </cell>
          <cell r="M223">
            <v>2</v>
          </cell>
          <cell r="N223">
            <v>15</v>
          </cell>
          <cell r="O223" t="str">
            <v>see comment in row 172</v>
          </cell>
        </row>
        <row r="224">
          <cell r="A224" t="str">
            <v>GRC</v>
          </cell>
          <cell r="B224" t="str">
            <v>GRC</v>
          </cell>
          <cell r="C224" t="str">
            <v>N</v>
          </cell>
          <cell r="D224">
            <v>2016</v>
          </cell>
          <cell r="E224" t="str">
            <v>Mediterranean Sea and Black Sea</v>
          </cell>
          <cell r="F224" t="str">
            <v>GFCM</v>
          </cell>
          <cell r="G224" t="str">
            <v>GSA 20</v>
          </cell>
          <cell r="H224" t="str">
            <v>Palinurus elephas</v>
          </cell>
          <cell r="I224" t="str">
            <v>G3</v>
          </cell>
          <cell r="J224" t="str">
            <v>GTR_DEF_&gt;=16_0_0</v>
          </cell>
          <cell r="K224">
            <v>0</v>
          </cell>
          <cell r="L224">
            <v>1</v>
          </cell>
          <cell r="M224">
            <v>0</v>
          </cell>
          <cell r="N224">
            <v>1</v>
          </cell>
          <cell r="O224" t="str">
            <v>see comment in row 172</v>
          </cell>
        </row>
        <row r="225">
          <cell r="A225" t="str">
            <v>GRC</v>
          </cell>
          <cell r="B225" t="str">
            <v>GRC</v>
          </cell>
          <cell r="C225" t="str">
            <v>N</v>
          </cell>
          <cell r="D225">
            <v>2016</v>
          </cell>
          <cell r="E225" t="str">
            <v>Mediterranean Sea and Black Sea</v>
          </cell>
          <cell r="F225" t="str">
            <v>GFCM</v>
          </cell>
          <cell r="G225" t="str">
            <v>GSA 20</v>
          </cell>
          <cell r="H225" t="str">
            <v>Palinurus elephas</v>
          </cell>
          <cell r="I225" t="str">
            <v>G3</v>
          </cell>
          <cell r="J225" t="str">
            <v>LLS_DEF_0_0_0</v>
          </cell>
          <cell r="K225">
            <v>0</v>
          </cell>
          <cell r="L225">
            <v>1</v>
          </cell>
          <cell r="M225">
            <v>0</v>
          </cell>
          <cell r="N225">
            <v>1</v>
          </cell>
          <cell r="O225" t="str">
            <v>see comment in row 172</v>
          </cell>
        </row>
        <row r="226">
          <cell r="A226" t="str">
            <v>GRC</v>
          </cell>
          <cell r="B226" t="str">
            <v>GRC</v>
          </cell>
          <cell r="C226" t="str">
            <v>N</v>
          </cell>
          <cell r="D226">
            <v>2016</v>
          </cell>
          <cell r="E226" t="str">
            <v>Mediterranean Sea and Black Sea</v>
          </cell>
          <cell r="F226" t="str">
            <v>GFCM</v>
          </cell>
          <cell r="G226" t="str">
            <v>GSA 20</v>
          </cell>
          <cell r="H226" t="str">
            <v>Palinurus elephas</v>
          </cell>
          <cell r="I226" t="str">
            <v>G3</v>
          </cell>
          <cell r="J226" t="str">
            <v>OTB_DEF_&gt;=40_0_0</v>
          </cell>
          <cell r="K226">
            <v>0</v>
          </cell>
          <cell r="L226">
            <v>2</v>
          </cell>
          <cell r="M226">
            <v>0</v>
          </cell>
          <cell r="N226">
            <v>2</v>
          </cell>
          <cell r="O226" t="str">
            <v>see comment in row 172</v>
          </cell>
        </row>
        <row r="227">
          <cell r="A227" t="str">
            <v>GRC</v>
          </cell>
          <cell r="B227" t="str">
            <v>GRC</v>
          </cell>
          <cell r="C227" t="str">
            <v>N</v>
          </cell>
          <cell r="D227">
            <v>2016</v>
          </cell>
          <cell r="E227" t="str">
            <v>Mediterranean Sea and Black Sea</v>
          </cell>
          <cell r="F227" t="str">
            <v>GFCM</v>
          </cell>
          <cell r="G227" t="str">
            <v>GSA 20</v>
          </cell>
          <cell r="H227" t="str">
            <v>Phycis blennoides</v>
          </cell>
          <cell r="I227" t="str">
            <v>G3</v>
          </cell>
          <cell r="J227" t="str">
            <v>GNS_DEF_&gt;=16_0_0</v>
          </cell>
          <cell r="K227">
            <v>0</v>
          </cell>
          <cell r="L227">
            <v>0</v>
          </cell>
          <cell r="M227">
            <v>1</v>
          </cell>
          <cell r="N227">
            <v>1</v>
          </cell>
          <cell r="O227" t="str">
            <v>see comment in row 172</v>
          </cell>
        </row>
        <row r="228">
          <cell r="A228" t="str">
            <v>GRC</v>
          </cell>
          <cell r="B228" t="str">
            <v>GRC</v>
          </cell>
          <cell r="C228" t="str">
            <v>N</v>
          </cell>
          <cell r="D228">
            <v>2016</v>
          </cell>
          <cell r="E228" t="str">
            <v>Mediterranean Sea and Black Sea</v>
          </cell>
          <cell r="F228" t="str">
            <v>GFCM</v>
          </cell>
          <cell r="G228" t="str">
            <v>GSA 20</v>
          </cell>
          <cell r="H228" t="str">
            <v>Phycis blennoides</v>
          </cell>
          <cell r="I228" t="str">
            <v>G3</v>
          </cell>
          <cell r="J228" t="str">
            <v>GTR_DEF_&gt;=16_0_0</v>
          </cell>
          <cell r="K228">
            <v>0</v>
          </cell>
          <cell r="L228">
            <v>16</v>
          </cell>
          <cell r="M228">
            <v>4</v>
          </cell>
          <cell r="N228">
            <v>20</v>
          </cell>
          <cell r="O228" t="str">
            <v>see comment in row 172</v>
          </cell>
        </row>
        <row r="229">
          <cell r="A229" t="str">
            <v>GRC</v>
          </cell>
          <cell r="B229" t="str">
            <v>GRC</v>
          </cell>
          <cell r="C229" t="str">
            <v>N</v>
          </cell>
          <cell r="D229">
            <v>2016</v>
          </cell>
          <cell r="E229" t="str">
            <v>Mediterranean Sea and Black Sea</v>
          </cell>
          <cell r="F229" t="str">
            <v>GFCM</v>
          </cell>
          <cell r="G229" t="str">
            <v>GSA 20</v>
          </cell>
          <cell r="H229" t="str">
            <v>Phycis blennoides</v>
          </cell>
          <cell r="I229" t="str">
            <v>G3</v>
          </cell>
          <cell r="J229" t="str">
            <v>LLS_DEF_0_0_0</v>
          </cell>
          <cell r="K229">
            <v>0</v>
          </cell>
          <cell r="L229">
            <v>94</v>
          </cell>
          <cell r="M229">
            <v>0</v>
          </cell>
          <cell r="N229">
            <v>94</v>
          </cell>
          <cell r="O229" t="str">
            <v>see comment in row 172</v>
          </cell>
        </row>
        <row r="230">
          <cell r="A230" t="str">
            <v>GRC</v>
          </cell>
          <cell r="B230" t="str">
            <v>GRC</v>
          </cell>
          <cell r="C230" t="str">
            <v>N</v>
          </cell>
          <cell r="D230">
            <v>2016</v>
          </cell>
          <cell r="E230" t="str">
            <v>Mediterranean Sea and Black Sea</v>
          </cell>
          <cell r="F230" t="str">
            <v>GFCM</v>
          </cell>
          <cell r="G230" t="str">
            <v>GSA 20</v>
          </cell>
          <cell r="H230" t="str">
            <v>Phycis blennoides</v>
          </cell>
          <cell r="I230" t="str">
            <v>G3</v>
          </cell>
          <cell r="J230" t="str">
            <v>OTB_DEF_&gt;=40_0_0</v>
          </cell>
          <cell r="K230">
            <v>0</v>
          </cell>
          <cell r="L230">
            <v>42</v>
          </cell>
          <cell r="M230">
            <v>26</v>
          </cell>
          <cell r="N230">
            <v>68</v>
          </cell>
          <cell r="O230" t="str">
            <v>see comment in row 172</v>
          </cell>
        </row>
        <row r="231">
          <cell r="A231" t="str">
            <v>GRC</v>
          </cell>
          <cell r="B231" t="str">
            <v>GRC</v>
          </cell>
          <cell r="C231" t="str">
            <v>N</v>
          </cell>
          <cell r="D231">
            <v>2016</v>
          </cell>
          <cell r="E231" t="str">
            <v>Mediterranean Sea and Black Sea</v>
          </cell>
          <cell r="F231" t="str">
            <v>GFCM</v>
          </cell>
          <cell r="G231" t="str">
            <v>GSA 20</v>
          </cell>
          <cell r="H231" t="str">
            <v>Polyprion americanus</v>
          </cell>
          <cell r="I231" t="str">
            <v>G3</v>
          </cell>
          <cell r="J231" t="str">
            <v>LLS_DEF_0_0_0</v>
          </cell>
          <cell r="K231">
            <v>0</v>
          </cell>
          <cell r="L231">
            <v>2</v>
          </cell>
          <cell r="M231">
            <v>0</v>
          </cell>
          <cell r="N231">
            <v>2</v>
          </cell>
          <cell r="O231" t="str">
            <v>see comment in row 172</v>
          </cell>
        </row>
        <row r="232">
          <cell r="A232" t="str">
            <v>GRC</v>
          </cell>
          <cell r="B232" t="str">
            <v>GRC</v>
          </cell>
          <cell r="C232" t="str">
            <v>N</v>
          </cell>
          <cell r="D232">
            <v>2016</v>
          </cell>
          <cell r="E232" t="str">
            <v>Mediterranean Sea and Black Sea</v>
          </cell>
          <cell r="F232" t="str">
            <v>GFCM</v>
          </cell>
          <cell r="G232" t="str">
            <v>GSA 20</v>
          </cell>
          <cell r="H232" t="str">
            <v>Spicara flexuosa</v>
          </cell>
          <cell r="I232" t="str">
            <v>G3</v>
          </cell>
          <cell r="J232" t="str">
            <v>GNS_DEF_&gt;=16_0_0</v>
          </cell>
          <cell r="K232">
            <v>0</v>
          </cell>
          <cell r="L232">
            <v>8</v>
          </cell>
          <cell r="M232">
            <v>41</v>
          </cell>
          <cell r="N232">
            <v>49</v>
          </cell>
          <cell r="O232" t="str">
            <v>see comment in row 172</v>
          </cell>
        </row>
        <row r="233">
          <cell r="A233" t="str">
            <v>GRC</v>
          </cell>
          <cell r="B233" t="str">
            <v>GRC</v>
          </cell>
          <cell r="C233" t="str">
            <v>N</v>
          </cell>
          <cell r="D233">
            <v>2016</v>
          </cell>
          <cell r="E233" t="str">
            <v>Mediterranean Sea and Black Sea</v>
          </cell>
          <cell r="F233" t="str">
            <v>GFCM</v>
          </cell>
          <cell r="G233" t="str">
            <v>GSA 20</v>
          </cell>
          <cell r="H233" t="str">
            <v>Spicara flexuosa</v>
          </cell>
          <cell r="I233" t="str">
            <v>G3</v>
          </cell>
          <cell r="J233" t="str">
            <v>GTR_DEF_&gt;=16_0_0</v>
          </cell>
          <cell r="K233">
            <v>0</v>
          </cell>
          <cell r="L233">
            <v>63</v>
          </cell>
          <cell r="M233">
            <v>28</v>
          </cell>
          <cell r="N233">
            <v>91</v>
          </cell>
          <cell r="O233" t="str">
            <v>see comment in row 172</v>
          </cell>
        </row>
        <row r="234">
          <cell r="A234" t="str">
            <v>GRC</v>
          </cell>
          <cell r="B234" t="str">
            <v>GRC</v>
          </cell>
          <cell r="C234" t="str">
            <v>N</v>
          </cell>
          <cell r="D234">
            <v>2016</v>
          </cell>
          <cell r="E234" t="str">
            <v>Mediterranean Sea and Black Sea</v>
          </cell>
          <cell r="F234" t="str">
            <v>GFCM</v>
          </cell>
          <cell r="G234" t="str">
            <v>GSA 20</v>
          </cell>
          <cell r="H234" t="str">
            <v>Spicara flexuosa</v>
          </cell>
          <cell r="I234" t="str">
            <v>G3</v>
          </cell>
          <cell r="J234" t="str">
            <v>LLS_DEF_0_0_0</v>
          </cell>
          <cell r="K234">
            <v>0</v>
          </cell>
          <cell r="L234">
            <v>1</v>
          </cell>
          <cell r="M234">
            <v>1</v>
          </cell>
          <cell r="N234">
            <v>2</v>
          </cell>
          <cell r="O234" t="str">
            <v>see comment in row 172</v>
          </cell>
        </row>
        <row r="235">
          <cell r="A235" t="str">
            <v>GRC</v>
          </cell>
          <cell r="B235" t="str">
            <v>GRC</v>
          </cell>
          <cell r="C235" t="str">
            <v>N</v>
          </cell>
          <cell r="D235">
            <v>2016</v>
          </cell>
          <cell r="E235" t="str">
            <v>Mediterranean Sea and Black Sea</v>
          </cell>
          <cell r="F235" t="str">
            <v>GFCM</v>
          </cell>
          <cell r="G235" t="str">
            <v>GSA 20</v>
          </cell>
          <cell r="H235" t="str">
            <v>Spicara flexuosa</v>
          </cell>
          <cell r="I235" t="str">
            <v>G3</v>
          </cell>
          <cell r="J235" t="str">
            <v>OTB_DEF_&gt;=40_0_0</v>
          </cell>
          <cell r="K235">
            <v>0</v>
          </cell>
          <cell r="L235">
            <v>208</v>
          </cell>
          <cell r="M235">
            <v>1485</v>
          </cell>
          <cell r="N235">
            <v>1693</v>
          </cell>
          <cell r="O235" t="str">
            <v>see comment in row 172</v>
          </cell>
        </row>
        <row r="236">
          <cell r="A236" t="str">
            <v>GRC</v>
          </cell>
          <cell r="B236" t="str">
            <v>GRC</v>
          </cell>
          <cell r="C236" t="str">
            <v>N</v>
          </cell>
          <cell r="D236">
            <v>2016</v>
          </cell>
          <cell r="E236" t="str">
            <v>Mediterranean Sea and Black Sea</v>
          </cell>
          <cell r="F236" t="str">
            <v>GFCM</v>
          </cell>
          <cell r="G236" t="str">
            <v>GSA 20</v>
          </cell>
          <cell r="H236" t="str">
            <v>Spicara flexuosa</v>
          </cell>
          <cell r="I236" t="str">
            <v>G3</v>
          </cell>
          <cell r="J236" t="str">
            <v>PS_SPF_&gt;=14_0_0</v>
          </cell>
          <cell r="K236">
            <v>0</v>
          </cell>
          <cell r="L236">
            <v>12</v>
          </cell>
          <cell r="M236">
            <v>15</v>
          </cell>
          <cell r="N236">
            <v>27</v>
          </cell>
          <cell r="O236" t="str">
            <v>see comment in row 172</v>
          </cell>
        </row>
        <row r="237">
          <cell r="A237" t="str">
            <v>GRC</v>
          </cell>
          <cell r="B237" t="str">
            <v>GRC</v>
          </cell>
          <cell r="C237" t="str">
            <v>N</v>
          </cell>
          <cell r="D237">
            <v>2016</v>
          </cell>
          <cell r="E237" t="str">
            <v>Mediterranean Sea and Black Sea</v>
          </cell>
          <cell r="F237" t="str">
            <v>GFCM</v>
          </cell>
          <cell r="G237" t="str">
            <v>GSA 20</v>
          </cell>
          <cell r="H237" t="str">
            <v>Spicara maena</v>
          </cell>
          <cell r="I237" t="str">
            <v>G3</v>
          </cell>
          <cell r="J237" t="str">
            <v>GNS_DEF_&gt;=16_0_0</v>
          </cell>
          <cell r="K237">
            <v>0</v>
          </cell>
          <cell r="L237">
            <v>17</v>
          </cell>
          <cell r="M237">
            <v>0</v>
          </cell>
          <cell r="N237">
            <v>17</v>
          </cell>
          <cell r="O237" t="str">
            <v>see comment in row 172</v>
          </cell>
        </row>
        <row r="238">
          <cell r="A238" t="str">
            <v>GRC</v>
          </cell>
          <cell r="B238" t="str">
            <v>GRC</v>
          </cell>
          <cell r="C238" t="str">
            <v>N</v>
          </cell>
          <cell r="D238">
            <v>2016</v>
          </cell>
          <cell r="E238" t="str">
            <v>Mediterranean Sea and Black Sea</v>
          </cell>
          <cell r="F238" t="str">
            <v>GFCM</v>
          </cell>
          <cell r="G238" t="str">
            <v>GSA 20</v>
          </cell>
          <cell r="H238" t="str">
            <v>Spicara maena</v>
          </cell>
          <cell r="I238" t="str">
            <v>G3</v>
          </cell>
          <cell r="J238" t="str">
            <v>GTR_DEF_&gt;=16_0_0</v>
          </cell>
          <cell r="K238">
            <v>0</v>
          </cell>
          <cell r="L238">
            <v>261</v>
          </cell>
          <cell r="M238">
            <v>18</v>
          </cell>
          <cell r="N238">
            <v>279</v>
          </cell>
          <cell r="O238" t="str">
            <v>see comment in row 172</v>
          </cell>
        </row>
        <row r="239">
          <cell r="A239" t="str">
            <v>GRC</v>
          </cell>
          <cell r="B239" t="str">
            <v>GRC</v>
          </cell>
          <cell r="C239" t="str">
            <v>N</v>
          </cell>
          <cell r="D239">
            <v>2016</v>
          </cell>
          <cell r="E239" t="str">
            <v>Mediterranean Sea and Black Sea</v>
          </cell>
          <cell r="F239" t="str">
            <v>GFCM</v>
          </cell>
          <cell r="G239" t="str">
            <v>GSA 20</v>
          </cell>
          <cell r="H239" t="str">
            <v>Spicara maena</v>
          </cell>
          <cell r="I239" t="str">
            <v>G3</v>
          </cell>
          <cell r="J239" t="str">
            <v>OTB_DEF_&gt;=40_0_0</v>
          </cell>
          <cell r="K239">
            <v>0</v>
          </cell>
          <cell r="L239">
            <v>0</v>
          </cell>
          <cell r="M239">
            <v>90</v>
          </cell>
          <cell r="N239">
            <v>90</v>
          </cell>
          <cell r="O239" t="str">
            <v>see comment in row 172</v>
          </cell>
        </row>
        <row r="240">
          <cell r="A240" t="str">
            <v>GRC</v>
          </cell>
          <cell r="B240" t="str">
            <v>GRC</v>
          </cell>
          <cell r="C240" t="str">
            <v>N</v>
          </cell>
          <cell r="D240">
            <v>2016</v>
          </cell>
          <cell r="E240" t="str">
            <v>Mediterranean Sea and Black Sea</v>
          </cell>
          <cell r="F240" t="str">
            <v>GFCM</v>
          </cell>
          <cell r="G240" t="str">
            <v>GSA 20</v>
          </cell>
          <cell r="H240" t="str">
            <v>Spicara maena</v>
          </cell>
          <cell r="I240" t="str">
            <v>G3</v>
          </cell>
          <cell r="J240" t="str">
            <v>PS_SPF_&gt;=14_0_0</v>
          </cell>
          <cell r="K240">
            <v>0</v>
          </cell>
          <cell r="L240">
            <v>1</v>
          </cell>
          <cell r="M240">
            <v>8</v>
          </cell>
          <cell r="N240">
            <v>9</v>
          </cell>
          <cell r="O240" t="str">
            <v>see comment in row 172</v>
          </cell>
        </row>
        <row r="241">
          <cell r="A241" t="str">
            <v>GRC</v>
          </cell>
          <cell r="B241" t="str">
            <v>GRC</v>
          </cell>
          <cell r="C241" t="str">
            <v>N</v>
          </cell>
          <cell r="D241">
            <v>2016</v>
          </cell>
          <cell r="E241" t="str">
            <v>Mediterranean Sea and Black Sea</v>
          </cell>
          <cell r="F241" t="str">
            <v>GFCM</v>
          </cell>
          <cell r="G241" t="str">
            <v>GSA 20</v>
          </cell>
          <cell r="H241" t="str">
            <v>Trigloporus lastoviza</v>
          </cell>
          <cell r="I241" t="str">
            <v>G3</v>
          </cell>
          <cell r="J241" t="str">
            <v>GNS_DEF_&gt;=16_0_0</v>
          </cell>
          <cell r="K241">
            <v>0</v>
          </cell>
          <cell r="L241">
            <v>10</v>
          </cell>
          <cell r="M241">
            <v>2</v>
          </cell>
          <cell r="N241">
            <v>12</v>
          </cell>
          <cell r="O241" t="str">
            <v>see comment in row 172</v>
          </cell>
        </row>
        <row r="242">
          <cell r="A242" t="str">
            <v>GRC</v>
          </cell>
          <cell r="B242" t="str">
            <v>GRC</v>
          </cell>
          <cell r="C242" t="str">
            <v>N</v>
          </cell>
          <cell r="D242">
            <v>2016</v>
          </cell>
          <cell r="E242" t="str">
            <v>Mediterranean Sea and Black Sea</v>
          </cell>
          <cell r="F242" t="str">
            <v>GFCM</v>
          </cell>
          <cell r="G242" t="str">
            <v>GSA 20</v>
          </cell>
          <cell r="H242" t="str">
            <v>Trigloporus lastoviza</v>
          </cell>
          <cell r="I242" t="str">
            <v>G3</v>
          </cell>
          <cell r="J242" t="str">
            <v>GTR_DEF_&gt;=16_0_0</v>
          </cell>
          <cell r="K242">
            <v>0</v>
          </cell>
          <cell r="L242">
            <v>34</v>
          </cell>
          <cell r="M242">
            <v>1</v>
          </cell>
          <cell r="N242">
            <v>35</v>
          </cell>
          <cell r="O242" t="str">
            <v>see comment in row 172</v>
          </cell>
        </row>
        <row r="243">
          <cell r="A243" t="str">
            <v>GRC</v>
          </cell>
          <cell r="B243" t="str">
            <v>GRC</v>
          </cell>
          <cell r="C243" t="str">
            <v>N</v>
          </cell>
          <cell r="D243">
            <v>2016</v>
          </cell>
          <cell r="E243" t="str">
            <v>Mediterranean Sea and Black Sea</v>
          </cell>
          <cell r="F243" t="str">
            <v>GFCM</v>
          </cell>
          <cell r="G243" t="str">
            <v>GSA 20</v>
          </cell>
          <cell r="H243" t="str">
            <v>Trigloporus lastoviza</v>
          </cell>
          <cell r="I243" t="str">
            <v>G3</v>
          </cell>
          <cell r="J243" t="str">
            <v>LLS_DEF_0_0_0</v>
          </cell>
          <cell r="K243">
            <v>0</v>
          </cell>
          <cell r="L243">
            <v>7</v>
          </cell>
          <cell r="M243">
            <v>0</v>
          </cell>
          <cell r="N243">
            <v>7</v>
          </cell>
          <cell r="O243" t="str">
            <v>see comment in row 172</v>
          </cell>
        </row>
        <row r="244">
          <cell r="A244" t="str">
            <v>GRC</v>
          </cell>
          <cell r="B244" t="str">
            <v>GRC</v>
          </cell>
          <cell r="C244" t="str">
            <v>N</v>
          </cell>
          <cell r="D244">
            <v>2016</v>
          </cell>
          <cell r="E244" t="str">
            <v>Mediterranean Sea and Black Sea</v>
          </cell>
          <cell r="F244" t="str">
            <v>GFCM</v>
          </cell>
          <cell r="G244" t="str">
            <v>GSA 20</v>
          </cell>
          <cell r="H244" t="str">
            <v>Trigloporus lastoviza</v>
          </cell>
          <cell r="I244" t="str">
            <v>G3</v>
          </cell>
          <cell r="J244" t="str">
            <v>OTB_DEF_&gt;=40_0_0</v>
          </cell>
          <cell r="K244">
            <v>0</v>
          </cell>
          <cell r="L244">
            <v>660</v>
          </cell>
          <cell r="M244">
            <v>146</v>
          </cell>
          <cell r="N244">
            <v>806</v>
          </cell>
          <cell r="O244" t="str">
            <v>see comment in row 172</v>
          </cell>
        </row>
        <row r="245">
          <cell r="A245" t="str">
            <v>GRC</v>
          </cell>
          <cell r="B245" t="str">
            <v>GRC</v>
          </cell>
          <cell r="C245" t="str">
            <v>N</v>
          </cell>
          <cell r="D245">
            <v>2016</v>
          </cell>
          <cell r="E245" t="str">
            <v>Mediterranean Sea and Black Sea</v>
          </cell>
          <cell r="F245" t="str">
            <v>GFCM</v>
          </cell>
          <cell r="G245" t="str">
            <v>GSA 20</v>
          </cell>
          <cell r="H245" t="str">
            <v>Trigloporus lastoviza</v>
          </cell>
          <cell r="I245" t="str">
            <v>G3</v>
          </cell>
          <cell r="J245" t="str">
            <v>PS_SPF_&gt;=14_0_0</v>
          </cell>
          <cell r="K245">
            <v>0</v>
          </cell>
          <cell r="L245">
            <v>0</v>
          </cell>
          <cell r="M245">
            <v>5</v>
          </cell>
          <cell r="N245">
            <v>5</v>
          </cell>
          <cell r="O245" t="str">
            <v>see comment in row 172</v>
          </cell>
        </row>
        <row r="246">
          <cell r="A246" t="str">
            <v>GRC</v>
          </cell>
          <cell r="B246" t="str">
            <v>GRC</v>
          </cell>
          <cell r="C246" t="str">
            <v>N</v>
          </cell>
          <cell r="D246">
            <v>2016</v>
          </cell>
          <cell r="E246" t="str">
            <v>Mediterranean Sea and Black Sea</v>
          </cell>
          <cell r="F246" t="str">
            <v>GFCM</v>
          </cell>
          <cell r="G246" t="str">
            <v>GSA 20</v>
          </cell>
          <cell r="H246" t="str">
            <v>Trisopterus minutus</v>
          </cell>
          <cell r="I246" t="str">
            <v>G3</v>
          </cell>
          <cell r="J246" t="str">
            <v>GNS_DEF_&gt;=16_0_0</v>
          </cell>
          <cell r="K246">
            <v>0</v>
          </cell>
          <cell r="L246">
            <v>154</v>
          </cell>
          <cell r="M246">
            <v>5</v>
          </cell>
          <cell r="N246">
            <v>159</v>
          </cell>
          <cell r="O246" t="str">
            <v>see comment in row 172</v>
          </cell>
        </row>
        <row r="247">
          <cell r="A247" t="str">
            <v>GRC</v>
          </cell>
          <cell r="B247" t="str">
            <v>GRC</v>
          </cell>
          <cell r="C247" t="str">
            <v>N</v>
          </cell>
          <cell r="D247">
            <v>2016</v>
          </cell>
          <cell r="E247" t="str">
            <v>Mediterranean Sea and Black Sea</v>
          </cell>
          <cell r="F247" t="str">
            <v>GFCM</v>
          </cell>
          <cell r="G247" t="str">
            <v>GSA 20</v>
          </cell>
          <cell r="H247" t="str">
            <v>Trisopterus minutus</v>
          </cell>
          <cell r="I247" t="str">
            <v>G3</v>
          </cell>
          <cell r="J247" t="str">
            <v>GTR_DEF_&gt;=16_0_0</v>
          </cell>
          <cell r="K247">
            <v>0</v>
          </cell>
          <cell r="L247">
            <v>14</v>
          </cell>
          <cell r="M247">
            <v>1</v>
          </cell>
          <cell r="N247">
            <v>15</v>
          </cell>
          <cell r="O247" t="str">
            <v>see comment in row 172</v>
          </cell>
        </row>
        <row r="248">
          <cell r="A248" t="str">
            <v>GRC</v>
          </cell>
          <cell r="B248" t="str">
            <v>GRC</v>
          </cell>
          <cell r="C248" t="str">
            <v>N</v>
          </cell>
          <cell r="D248">
            <v>2016</v>
          </cell>
          <cell r="E248" t="str">
            <v>Mediterranean Sea and Black Sea</v>
          </cell>
          <cell r="F248" t="str">
            <v>GFCM</v>
          </cell>
          <cell r="G248" t="str">
            <v>GSA 20</v>
          </cell>
          <cell r="H248" t="str">
            <v>Trisopterus minutus</v>
          </cell>
          <cell r="I248" t="str">
            <v>G3</v>
          </cell>
          <cell r="J248" t="str">
            <v>OTB_DEF_&gt;=40_0_0</v>
          </cell>
          <cell r="K248">
            <v>0</v>
          </cell>
          <cell r="L248">
            <v>519</v>
          </cell>
          <cell r="M248">
            <v>20</v>
          </cell>
          <cell r="N248">
            <v>539</v>
          </cell>
          <cell r="O248" t="str">
            <v>see comment in row 172</v>
          </cell>
        </row>
        <row r="249">
          <cell r="A249" t="str">
            <v>GRC</v>
          </cell>
          <cell r="B249" t="str">
            <v>GRC</v>
          </cell>
          <cell r="C249" t="str">
            <v>N</v>
          </cell>
          <cell r="D249">
            <v>2016</v>
          </cell>
          <cell r="E249" t="str">
            <v>Mediterranean Sea and Black Sea</v>
          </cell>
          <cell r="F249" t="str">
            <v>GFCM</v>
          </cell>
          <cell r="G249" t="str">
            <v>GSA 20</v>
          </cell>
          <cell r="H249" t="str">
            <v>Zeus faber</v>
          </cell>
          <cell r="I249" t="str">
            <v>G3</v>
          </cell>
          <cell r="J249" t="str">
            <v>GNS_DEF_&gt;=16_0_0</v>
          </cell>
          <cell r="K249">
            <v>0</v>
          </cell>
          <cell r="L249">
            <v>12</v>
          </cell>
          <cell r="M249">
            <v>1</v>
          </cell>
          <cell r="N249">
            <v>13</v>
          </cell>
          <cell r="O249" t="str">
            <v>see comment in row 172</v>
          </cell>
        </row>
        <row r="250">
          <cell r="A250" t="str">
            <v>GRC</v>
          </cell>
          <cell r="B250" t="str">
            <v>GRC</v>
          </cell>
          <cell r="C250" t="str">
            <v>N</v>
          </cell>
          <cell r="D250">
            <v>2016</v>
          </cell>
          <cell r="E250" t="str">
            <v>Mediterranean Sea and Black Sea</v>
          </cell>
          <cell r="F250" t="str">
            <v>GFCM</v>
          </cell>
          <cell r="G250" t="str">
            <v>GSA 20</v>
          </cell>
          <cell r="H250" t="str">
            <v>Zeus faber</v>
          </cell>
          <cell r="I250" t="str">
            <v>G3</v>
          </cell>
          <cell r="J250" t="str">
            <v>GTR_DEF_&gt;=16_0_0</v>
          </cell>
          <cell r="K250">
            <v>0</v>
          </cell>
          <cell r="L250">
            <v>16</v>
          </cell>
          <cell r="M250">
            <v>1</v>
          </cell>
          <cell r="N250">
            <v>17</v>
          </cell>
          <cell r="O250" t="str">
            <v>see comment in row 172</v>
          </cell>
        </row>
        <row r="251">
          <cell r="A251" t="str">
            <v>GRC</v>
          </cell>
          <cell r="B251" t="str">
            <v>GRC</v>
          </cell>
          <cell r="C251" t="str">
            <v>N</v>
          </cell>
          <cell r="D251">
            <v>2016</v>
          </cell>
          <cell r="E251" t="str">
            <v>Mediterranean Sea and Black Sea</v>
          </cell>
          <cell r="F251" t="str">
            <v>GFCM</v>
          </cell>
          <cell r="G251" t="str">
            <v>GSA 20</v>
          </cell>
          <cell r="H251" t="str">
            <v>Zeus faber</v>
          </cell>
          <cell r="I251" t="str">
            <v>G3</v>
          </cell>
          <cell r="J251" t="str">
            <v>OTB_DEF_&gt;=40_0_0</v>
          </cell>
          <cell r="K251">
            <v>0</v>
          </cell>
          <cell r="L251">
            <v>300</v>
          </cell>
          <cell r="M251">
            <v>20</v>
          </cell>
          <cell r="N251">
            <v>320</v>
          </cell>
          <cell r="O251" t="str">
            <v>see comment in row 172</v>
          </cell>
        </row>
        <row r="252">
          <cell r="A252" t="str">
            <v>GRC</v>
          </cell>
          <cell r="B252" t="str">
            <v>GRC</v>
          </cell>
          <cell r="C252" t="str">
            <v>N</v>
          </cell>
          <cell r="D252">
            <v>2016</v>
          </cell>
          <cell r="E252" t="str">
            <v>Mediterranean Sea and Black Sea</v>
          </cell>
          <cell r="F252" t="str">
            <v>GFCM</v>
          </cell>
          <cell r="G252" t="str">
            <v>GSA 20</v>
          </cell>
          <cell r="H252" t="str">
            <v>Zeus faber</v>
          </cell>
          <cell r="I252" t="str">
            <v>G3</v>
          </cell>
          <cell r="J252" t="str">
            <v>PS_SPF_&gt;=14_0_0</v>
          </cell>
          <cell r="K252">
            <v>0</v>
          </cell>
          <cell r="L252">
            <v>1</v>
          </cell>
          <cell r="M252">
            <v>8</v>
          </cell>
          <cell r="N252">
            <v>9</v>
          </cell>
          <cell r="O252" t="str">
            <v>see comment in row 172</v>
          </cell>
        </row>
        <row r="253">
          <cell r="A253" t="str">
            <v>GRC</v>
          </cell>
          <cell r="B253" t="str">
            <v>GRC</v>
          </cell>
          <cell r="C253" t="str">
            <v>N</v>
          </cell>
          <cell r="D253">
            <v>2016</v>
          </cell>
          <cell r="E253" t="str">
            <v>Mediterranean Sea and Black Sea</v>
          </cell>
          <cell r="F253" t="str">
            <v>GFCM</v>
          </cell>
          <cell r="G253" t="str">
            <v>GSA 22</v>
          </cell>
          <cell r="H253" t="str">
            <v>Anguilla anguilla</v>
          </cell>
          <cell r="I253" t="str">
            <v>G1</v>
          </cell>
          <cell r="J253" t="str">
            <v>MIS</v>
          </cell>
          <cell r="K253">
            <v>0</v>
          </cell>
          <cell r="L253">
            <v>1136</v>
          </cell>
          <cell r="M253">
            <v>0</v>
          </cell>
          <cell r="N253">
            <v>1136</v>
          </cell>
        </row>
        <row r="254">
          <cell r="A254" t="str">
            <v>GRC</v>
          </cell>
          <cell r="B254" t="str">
            <v>GRC</v>
          </cell>
          <cell r="C254" t="str">
            <v>N</v>
          </cell>
          <cell r="D254">
            <v>2016</v>
          </cell>
          <cell r="E254" t="str">
            <v>Mediterranean Sea and Black Sea</v>
          </cell>
          <cell r="F254" t="str">
            <v>GFCM</v>
          </cell>
          <cell r="G254" t="str">
            <v>GSA 22</v>
          </cell>
          <cell r="H254" t="str">
            <v>Aristaeomorpha foliacea</v>
          </cell>
          <cell r="I254" t="str">
            <v>G1</v>
          </cell>
          <cell r="J254" t="str">
            <v>OTB_DEF_&gt;=40_0_0</v>
          </cell>
          <cell r="K254">
            <v>0</v>
          </cell>
          <cell r="L254">
            <v>90</v>
          </cell>
          <cell r="M254">
            <v>1</v>
          </cell>
          <cell r="N254">
            <v>91</v>
          </cell>
        </row>
        <row r="255">
          <cell r="A255" t="str">
            <v>GRC</v>
          </cell>
          <cell r="B255" t="str">
            <v>GRC</v>
          </cell>
          <cell r="C255" t="str">
            <v>N</v>
          </cell>
          <cell r="D255">
            <v>2016</v>
          </cell>
          <cell r="E255" t="str">
            <v>Mediterranean Sea and Black Sea</v>
          </cell>
          <cell r="F255" t="str">
            <v>GFCM</v>
          </cell>
          <cell r="G255" t="str">
            <v>GSA 22</v>
          </cell>
          <cell r="H255" t="str">
            <v>Aristeus antennatus</v>
          </cell>
          <cell r="I255" t="str">
            <v>G1</v>
          </cell>
          <cell r="J255" t="str">
            <v>OTB_DEF_&gt;=40_0_0</v>
          </cell>
          <cell r="K255">
            <v>0</v>
          </cell>
          <cell r="L255">
            <v>0</v>
          </cell>
          <cell r="M255">
            <v>4</v>
          </cell>
          <cell r="N255">
            <v>4</v>
          </cell>
        </row>
        <row r="256">
          <cell r="A256" t="str">
            <v>GRC</v>
          </cell>
          <cell r="B256" t="str">
            <v>GRC</v>
          </cell>
          <cell r="C256" t="str">
            <v>N</v>
          </cell>
          <cell r="D256">
            <v>2016</v>
          </cell>
          <cell r="E256" t="str">
            <v>Mediterranean Sea and Black Sea</v>
          </cell>
          <cell r="F256" t="str">
            <v>GFCM</v>
          </cell>
          <cell r="G256" t="str">
            <v>GSA 22</v>
          </cell>
          <cell r="H256" t="str">
            <v>Engraulis encrasicolus</v>
          </cell>
          <cell r="I256" t="str">
            <v>G1</v>
          </cell>
          <cell r="J256" t="str">
            <v>GNS_DEF_&gt;=16_0_0</v>
          </cell>
          <cell r="K256">
            <v>0</v>
          </cell>
          <cell r="L256">
            <v>50</v>
          </cell>
          <cell r="M256">
            <v>619</v>
          </cell>
          <cell r="N256">
            <v>669</v>
          </cell>
        </row>
        <row r="257">
          <cell r="A257" t="str">
            <v>GRC</v>
          </cell>
          <cell r="B257" t="str">
            <v>GRC</v>
          </cell>
          <cell r="C257" t="str">
            <v>N</v>
          </cell>
          <cell r="D257">
            <v>2016</v>
          </cell>
          <cell r="E257" t="str">
            <v>Mediterranean Sea and Black Sea</v>
          </cell>
          <cell r="F257" t="str">
            <v>GFCM</v>
          </cell>
          <cell r="G257" t="str">
            <v>GSA 22</v>
          </cell>
          <cell r="H257" t="str">
            <v>Engraulis encrasicolus</v>
          </cell>
          <cell r="I257" t="str">
            <v>G1</v>
          </cell>
          <cell r="J257" t="str">
            <v>GTR_DEF_&gt;=16_0_0</v>
          </cell>
          <cell r="K257">
            <v>0</v>
          </cell>
          <cell r="L257">
            <v>14</v>
          </cell>
          <cell r="M257">
            <v>65</v>
          </cell>
          <cell r="N257">
            <v>79</v>
          </cell>
        </row>
        <row r="258">
          <cell r="A258" t="str">
            <v>GRC</v>
          </cell>
          <cell r="B258" t="str">
            <v>GRC</v>
          </cell>
          <cell r="C258" t="str">
            <v>N</v>
          </cell>
          <cell r="D258">
            <v>2016</v>
          </cell>
          <cell r="E258" t="str">
            <v>Mediterranean Sea and Black Sea</v>
          </cell>
          <cell r="F258" t="str">
            <v>GFCM</v>
          </cell>
          <cell r="G258" t="str">
            <v>GSA 22</v>
          </cell>
          <cell r="H258" t="str">
            <v>Engraulis encrasicolus</v>
          </cell>
          <cell r="I258" t="str">
            <v>G1</v>
          </cell>
          <cell r="J258" t="str">
            <v>OTB_DEF_&gt;=40_0_0</v>
          </cell>
          <cell r="K258">
            <v>0</v>
          </cell>
          <cell r="L258">
            <v>0</v>
          </cell>
          <cell r="M258">
            <v>2864</v>
          </cell>
          <cell r="N258">
            <v>2864</v>
          </cell>
        </row>
        <row r="259">
          <cell r="A259" t="str">
            <v>GRC</v>
          </cell>
          <cell r="B259" t="str">
            <v>GRC</v>
          </cell>
          <cell r="C259" t="str">
            <v>N</v>
          </cell>
          <cell r="D259">
            <v>2016</v>
          </cell>
          <cell r="E259" t="str">
            <v>Mediterranean Sea and Black Sea</v>
          </cell>
          <cell r="F259" t="str">
            <v>GFCM</v>
          </cell>
          <cell r="G259" t="str">
            <v>GSA 22</v>
          </cell>
          <cell r="H259" t="str">
            <v>Engraulis encrasicolus</v>
          </cell>
          <cell r="I259" t="str">
            <v>G1</v>
          </cell>
          <cell r="J259" t="str">
            <v>PS_SPF_&gt;=14_0_0</v>
          </cell>
          <cell r="K259">
            <v>0</v>
          </cell>
          <cell r="L259">
            <v>12509</v>
          </cell>
          <cell r="M259">
            <v>1102</v>
          </cell>
          <cell r="N259">
            <v>13611</v>
          </cell>
        </row>
        <row r="260">
          <cell r="A260" t="str">
            <v>GRC</v>
          </cell>
          <cell r="B260" t="str">
            <v>GRC</v>
          </cell>
          <cell r="C260" t="str">
            <v>N</v>
          </cell>
          <cell r="D260">
            <v>2016</v>
          </cell>
          <cell r="E260" t="str">
            <v>Mediterranean Sea and Black Sea</v>
          </cell>
          <cell r="F260" t="str">
            <v>GFCM</v>
          </cell>
          <cell r="G260" t="str">
            <v>GSA 22</v>
          </cell>
          <cell r="H260" t="str">
            <v>Etmopterus spinax</v>
          </cell>
          <cell r="I260" t="str">
            <v>G1</v>
          </cell>
          <cell r="J260" t="str">
            <v>OTB_DEF_&gt;=40_0_0</v>
          </cell>
          <cell r="K260">
            <v>0</v>
          </cell>
          <cell r="L260">
            <v>0</v>
          </cell>
          <cell r="M260">
            <v>272</v>
          </cell>
          <cell r="N260">
            <v>272</v>
          </cell>
        </row>
        <row r="261">
          <cell r="A261" t="str">
            <v>GRC</v>
          </cell>
          <cell r="B261" t="str">
            <v>GRC</v>
          </cell>
          <cell r="C261" t="str">
            <v>N</v>
          </cell>
          <cell r="D261">
            <v>2016</v>
          </cell>
          <cell r="E261" t="str">
            <v>Mediterranean Sea and Black Sea</v>
          </cell>
          <cell r="F261" t="str">
            <v>GFCM</v>
          </cell>
          <cell r="G261" t="str">
            <v>GSA 22</v>
          </cell>
          <cell r="H261" t="str">
            <v>Galeus melastomus</v>
          </cell>
          <cell r="I261" t="str">
            <v>G1</v>
          </cell>
          <cell r="J261" t="str">
            <v>GNS_DEF_&gt;=16_0_0</v>
          </cell>
          <cell r="K261">
            <v>0</v>
          </cell>
          <cell r="L261">
            <v>11</v>
          </cell>
          <cell r="M261">
            <v>2</v>
          </cell>
          <cell r="N261">
            <v>13</v>
          </cell>
        </row>
        <row r="262">
          <cell r="A262" t="str">
            <v>GRC</v>
          </cell>
          <cell r="B262" t="str">
            <v>GRC</v>
          </cell>
          <cell r="C262" t="str">
            <v>N</v>
          </cell>
          <cell r="D262">
            <v>2016</v>
          </cell>
          <cell r="E262" t="str">
            <v>Mediterranean Sea and Black Sea</v>
          </cell>
          <cell r="F262" t="str">
            <v>GFCM</v>
          </cell>
          <cell r="G262" t="str">
            <v>GSA 22</v>
          </cell>
          <cell r="H262" t="str">
            <v>Galeus melastomus</v>
          </cell>
          <cell r="I262" t="str">
            <v>G1</v>
          </cell>
          <cell r="J262" t="str">
            <v>GTR_DEF_&gt;=16_0_0</v>
          </cell>
          <cell r="K262">
            <v>0</v>
          </cell>
          <cell r="L262">
            <v>0</v>
          </cell>
          <cell r="M262">
            <v>2</v>
          </cell>
          <cell r="N262">
            <v>2</v>
          </cell>
        </row>
        <row r="263">
          <cell r="A263" t="str">
            <v>GRC</v>
          </cell>
          <cell r="B263" t="str">
            <v>GRC</v>
          </cell>
          <cell r="C263" t="str">
            <v>N</v>
          </cell>
          <cell r="D263">
            <v>2016</v>
          </cell>
          <cell r="E263" t="str">
            <v>Mediterranean Sea and Black Sea</v>
          </cell>
          <cell r="F263" t="str">
            <v>GFCM</v>
          </cell>
          <cell r="G263" t="str">
            <v>GSA 22</v>
          </cell>
          <cell r="H263" t="str">
            <v>Galeus melastomus</v>
          </cell>
          <cell r="I263" t="str">
            <v>G1</v>
          </cell>
          <cell r="J263" t="str">
            <v>OTB_DEF_&gt;=40_0_0</v>
          </cell>
          <cell r="K263">
            <v>0</v>
          </cell>
          <cell r="L263">
            <v>8</v>
          </cell>
          <cell r="M263">
            <v>321</v>
          </cell>
          <cell r="N263">
            <v>329</v>
          </cell>
        </row>
        <row r="264">
          <cell r="A264" t="str">
            <v>GRC</v>
          </cell>
          <cell r="B264" t="str">
            <v>GRC</v>
          </cell>
          <cell r="C264" t="str">
            <v>N</v>
          </cell>
          <cell r="D264">
            <v>2016</v>
          </cell>
          <cell r="E264" t="str">
            <v>Mediterranean Sea and Black Sea</v>
          </cell>
          <cell r="F264" t="str">
            <v>GFCM</v>
          </cell>
          <cell r="G264" t="str">
            <v>GSA 22</v>
          </cell>
          <cell r="H264" t="str">
            <v>Hexanchus griseus</v>
          </cell>
          <cell r="I264" t="str">
            <v>G1</v>
          </cell>
          <cell r="J264" t="str">
            <v>OTB_DEF_&gt;=40_0_0</v>
          </cell>
          <cell r="K264">
            <v>0</v>
          </cell>
          <cell r="L264">
            <v>1</v>
          </cell>
          <cell r="M264">
            <v>2</v>
          </cell>
          <cell r="N264">
            <v>3</v>
          </cell>
        </row>
        <row r="265">
          <cell r="A265" t="str">
            <v>GRC</v>
          </cell>
          <cell r="B265" t="str">
            <v>GRC</v>
          </cell>
          <cell r="C265" t="str">
            <v>N</v>
          </cell>
          <cell r="D265">
            <v>2016</v>
          </cell>
          <cell r="E265" t="str">
            <v>Mediterranean Sea and Black Sea</v>
          </cell>
          <cell r="F265" t="str">
            <v>GFCM</v>
          </cell>
          <cell r="G265" t="str">
            <v>GSA 22</v>
          </cell>
          <cell r="H265" t="str">
            <v>Merluccius merluccius</v>
          </cell>
          <cell r="I265" t="str">
            <v>G1</v>
          </cell>
          <cell r="J265" t="str">
            <v>GNS_DEF_&gt;=16_0_0</v>
          </cell>
          <cell r="K265">
            <v>0</v>
          </cell>
          <cell r="L265">
            <v>965</v>
          </cell>
          <cell r="M265">
            <v>40</v>
          </cell>
          <cell r="N265">
            <v>1005</v>
          </cell>
        </row>
        <row r="266">
          <cell r="A266" t="str">
            <v>GRC</v>
          </cell>
          <cell r="B266" t="str">
            <v>GRC</v>
          </cell>
          <cell r="C266" t="str">
            <v>N</v>
          </cell>
          <cell r="D266">
            <v>2016</v>
          </cell>
          <cell r="E266" t="str">
            <v>Mediterranean Sea and Black Sea</v>
          </cell>
          <cell r="F266" t="str">
            <v>GFCM</v>
          </cell>
          <cell r="G266" t="str">
            <v>GSA 22</v>
          </cell>
          <cell r="H266" t="str">
            <v>Merluccius merluccius</v>
          </cell>
          <cell r="I266" t="str">
            <v>G1</v>
          </cell>
          <cell r="J266" t="str">
            <v>GTR_DEF_&gt;=16_0_0</v>
          </cell>
          <cell r="K266">
            <v>0</v>
          </cell>
          <cell r="L266">
            <v>129</v>
          </cell>
          <cell r="M266">
            <v>2</v>
          </cell>
          <cell r="N266">
            <v>131</v>
          </cell>
        </row>
        <row r="267">
          <cell r="A267" t="str">
            <v>GRC</v>
          </cell>
          <cell r="B267" t="str">
            <v>GRC</v>
          </cell>
          <cell r="C267" t="str">
            <v>N</v>
          </cell>
          <cell r="D267">
            <v>2016</v>
          </cell>
          <cell r="E267" t="str">
            <v>Mediterranean Sea and Black Sea</v>
          </cell>
          <cell r="F267" t="str">
            <v>GFCM</v>
          </cell>
          <cell r="G267" t="str">
            <v>GSA 22</v>
          </cell>
          <cell r="H267" t="str">
            <v>Merluccius merluccius</v>
          </cell>
          <cell r="I267" t="str">
            <v>G1</v>
          </cell>
          <cell r="J267" t="str">
            <v>LLS_DEF_0_0_0</v>
          </cell>
          <cell r="K267">
            <v>0</v>
          </cell>
          <cell r="L267">
            <v>285</v>
          </cell>
          <cell r="M267">
            <v>0</v>
          </cell>
          <cell r="N267">
            <v>285</v>
          </cell>
        </row>
        <row r="268">
          <cell r="A268" t="str">
            <v>GRC</v>
          </cell>
          <cell r="B268" t="str">
            <v>GRC</v>
          </cell>
          <cell r="C268" t="str">
            <v>N</v>
          </cell>
          <cell r="D268">
            <v>2016</v>
          </cell>
          <cell r="E268" t="str">
            <v>Mediterranean Sea and Black Sea</v>
          </cell>
          <cell r="F268" t="str">
            <v>GFCM</v>
          </cell>
          <cell r="G268" t="str">
            <v>GSA 22</v>
          </cell>
          <cell r="H268" t="str">
            <v>Merluccius merluccius</v>
          </cell>
          <cell r="I268" t="str">
            <v>G1</v>
          </cell>
          <cell r="J268" t="str">
            <v>OTB_DEF_&gt;=40_0_0</v>
          </cell>
          <cell r="K268">
            <v>0</v>
          </cell>
          <cell r="L268">
            <v>24798</v>
          </cell>
          <cell r="M268">
            <v>2010</v>
          </cell>
          <cell r="N268">
            <v>26808</v>
          </cell>
        </row>
        <row r="269">
          <cell r="A269" t="str">
            <v>GRC</v>
          </cell>
          <cell r="B269" t="str">
            <v>GRC</v>
          </cell>
          <cell r="C269" t="str">
            <v>N</v>
          </cell>
          <cell r="D269">
            <v>2016</v>
          </cell>
          <cell r="E269" t="str">
            <v>Mediterranean Sea and Black Sea</v>
          </cell>
          <cell r="F269" t="str">
            <v>GFCM</v>
          </cell>
          <cell r="G269" t="str">
            <v>GSA 22</v>
          </cell>
          <cell r="H269" t="str">
            <v>Merluccius merluccius</v>
          </cell>
          <cell r="I269" t="str">
            <v>G1</v>
          </cell>
          <cell r="J269" t="str">
            <v>PS_SPF_&gt;=14_0_0</v>
          </cell>
          <cell r="K269">
            <v>0</v>
          </cell>
          <cell r="L269">
            <v>8</v>
          </cell>
          <cell r="M269">
            <v>3</v>
          </cell>
          <cell r="N269">
            <v>11</v>
          </cell>
        </row>
        <row r="270">
          <cell r="A270" t="str">
            <v>GRC</v>
          </cell>
          <cell r="B270" t="str">
            <v>GRC</v>
          </cell>
          <cell r="C270" t="str">
            <v>N</v>
          </cell>
          <cell r="D270">
            <v>2016</v>
          </cell>
          <cell r="E270" t="str">
            <v>Mediterranean Sea and Black Sea</v>
          </cell>
          <cell r="F270" t="str">
            <v>GFCM</v>
          </cell>
          <cell r="G270" t="str">
            <v>GSA 22</v>
          </cell>
          <cell r="H270" t="str">
            <v>Mullus barbatus</v>
          </cell>
          <cell r="I270" t="str">
            <v>G1</v>
          </cell>
          <cell r="J270" t="str">
            <v>GNS_DEF_&gt;=16_0_0</v>
          </cell>
          <cell r="K270">
            <v>0</v>
          </cell>
          <cell r="L270">
            <v>3803</v>
          </cell>
          <cell r="M270">
            <v>71</v>
          </cell>
          <cell r="N270">
            <v>3874</v>
          </cell>
        </row>
        <row r="271">
          <cell r="A271" t="str">
            <v>GRC</v>
          </cell>
          <cell r="B271" t="str">
            <v>GRC</v>
          </cell>
          <cell r="C271" t="str">
            <v>N</v>
          </cell>
          <cell r="D271">
            <v>2016</v>
          </cell>
          <cell r="E271" t="str">
            <v>Mediterranean Sea and Black Sea</v>
          </cell>
          <cell r="F271" t="str">
            <v>GFCM</v>
          </cell>
          <cell r="G271" t="str">
            <v>GSA 22</v>
          </cell>
          <cell r="H271" t="str">
            <v>Mullus barbatus</v>
          </cell>
          <cell r="I271" t="str">
            <v>G1</v>
          </cell>
          <cell r="J271" t="str">
            <v>GTR_DEF_&gt;=16_0_0</v>
          </cell>
          <cell r="K271">
            <v>0</v>
          </cell>
          <cell r="L271">
            <v>1802</v>
          </cell>
          <cell r="M271">
            <v>43</v>
          </cell>
          <cell r="N271">
            <v>1845</v>
          </cell>
        </row>
        <row r="272">
          <cell r="A272" t="str">
            <v>GRC</v>
          </cell>
          <cell r="B272" t="str">
            <v>GRC</v>
          </cell>
          <cell r="C272" t="str">
            <v>N</v>
          </cell>
          <cell r="D272">
            <v>2016</v>
          </cell>
          <cell r="E272" t="str">
            <v>Mediterranean Sea and Black Sea</v>
          </cell>
          <cell r="F272" t="str">
            <v>GFCM</v>
          </cell>
          <cell r="G272" t="str">
            <v>GSA 22</v>
          </cell>
          <cell r="H272" t="str">
            <v>Mullus barbatus</v>
          </cell>
          <cell r="I272" t="str">
            <v>G1</v>
          </cell>
          <cell r="J272" t="str">
            <v>LLS_DEF_0_0_0</v>
          </cell>
          <cell r="K272">
            <v>0</v>
          </cell>
          <cell r="L272">
            <v>1</v>
          </cell>
          <cell r="M272">
            <v>3</v>
          </cell>
          <cell r="N272">
            <v>4</v>
          </cell>
        </row>
        <row r="273">
          <cell r="A273" t="str">
            <v>GRC</v>
          </cell>
          <cell r="B273" t="str">
            <v>GRC</v>
          </cell>
          <cell r="C273" t="str">
            <v>N</v>
          </cell>
          <cell r="D273">
            <v>2016</v>
          </cell>
          <cell r="E273" t="str">
            <v>Mediterranean Sea and Black Sea</v>
          </cell>
          <cell r="F273" t="str">
            <v>GFCM</v>
          </cell>
          <cell r="G273" t="str">
            <v>GSA 22</v>
          </cell>
          <cell r="H273" t="str">
            <v>Mullus barbatus</v>
          </cell>
          <cell r="I273" t="str">
            <v>G1</v>
          </cell>
          <cell r="J273" t="str">
            <v>OTB_DEF_&gt;=40_0_0</v>
          </cell>
          <cell r="K273">
            <v>0</v>
          </cell>
          <cell r="L273">
            <v>12337</v>
          </cell>
          <cell r="M273">
            <v>224</v>
          </cell>
          <cell r="N273">
            <v>12561</v>
          </cell>
        </row>
        <row r="274">
          <cell r="A274" t="str">
            <v>GRC</v>
          </cell>
          <cell r="B274" t="str">
            <v>GRC</v>
          </cell>
          <cell r="C274" t="str">
            <v>N</v>
          </cell>
          <cell r="D274">
            <v>2016</v>
          </cell>
          <cell r="E274" t="str">
            <v>Mediterranean Sea and Black Sea</v>
          </cell>
          <cell r="F274" t="str">
            <v>GFCM</v>
          </cell>
          <cell r="G274" t="str">
            <v>GSA 22</v>
          </cell>
          <cell r="H274" t="str">
            <v>Mullus barbatus</v>
          </cell>
          <cell r="I274" t="str">
            <v>G1</v>
          </cell>
          <cell r="J274" t="str">
            <v>PS_SPF_&gt;=14_0_0</v>
          </cell>
          <cell r="K274">
            <v>0</v>
          </cell>
          <cell r="L274">
            <v>124</v>
          </cell>
          <cell r="M274">
            <v>10</v>
          </cell>
          <cell r="N274">
            <v>134</v>
          </cell>
        </row>
        <row r="275">
          <cell r="A275" t="str">
            <v>GRC</v>
          </cell>
          <cell r="B275" t="str">
            <v>GRC</v>
          </cell>
          <cell r="C275" t="str">
            <v>N</v>
          </cell>
          <cell r="D275">
            <v>2016</v>
          </cell>
          <cell r="E275" t="str">
            <v>Mediterranean Sea and Black Sea</v>
          </cell>
          <cell r="F275" t="str">
            <v>GFCM</v>
          </cell>
          <cell r="G275" t="str">
            <v>GSA 22</v>
          </cell>
          <cell r="H275" t="str">
            <v>Mullus surmuletus</v>
          </cell>
          <cell r="I275" t="str">
            <v>G1</v>
          </cell>
          <cell r="J275" t="str">
            <v>05. FPO_DEF_0_0_0</v>
          </cell>
          <cell r="K275">
            <v>0</v>
          </cell>
          <cell r="L275">
            <v>0</v>
          </cell>
          <cell r="M275">
            <v>1</v>
          </cell>
          <cell r="N275">
            <v>1</v>
          </cell>
        </row>
        <row r="276">
          <cell r="A276" t="str">
            <v>GRC</v>
          </cell>
          <cell r="B276" t="str">
            <v>GRC</v>
          </cell>
          <cell r="C276" t="str">
            <v>N</v>
          </cell>
          <cell r="D276">
            <v>2016</v>
          </cell>
          <cell r="E276" t="str">
            <v>Mediterranean Sea and Black Sea</v>
          </cell>
          <cell r="F276" t="str">
            <v>GFCM</v>
          </cell>
          <cell r="G276" t="str">
            <v>GSA 22</v>
          </cell>
          <cell r="H276" t="str">
            <v>Mullus surmuletus</v>
          </cell>
          <cell r="I276" t="str">
            <v>G1</v>
          </cell>
          <cell r="J276" t="str">
            <v>GNS_DEF_&gt;=16_0_0</v>
          </cell>
          <cell r="K276">
            <v>0</v>
          </cell>
          <cell r="L276">
            <v>2461</v>
          </cell>
          <cell r="M276">
            <v>36</v>
          </cell>
          <cell r="N276">
            <v>2497</v>
          </cell>
        </row>
        <row r="277">
          <cell r="A277" t="str">
            <v>GRC</v>
          </cell>
          <cell r="B277" t="str">
            <v>GRC</v>
          </cell>
          <cell r="C277" t="str">
            <v>N</v>
          </cell>
          <cell r="D277">
            <v>2016</v>
          </cell>
          <cell r="E277" t="str">
            <v>Mediterranean Sea and Black Sea</v>
          </cell>
          <cell r="F277" t="str">
            <v>GFCM</v>
          </cell>
          <cell r="G277" t="str">
            <v>GSA 22</v>
          </cell>
          <cell r="H277" t="str">
            <v>Mullus surmuletus</v>
          </cell>
          <cell r="I277" t="str">
            <v>G1</v>
          </cell>
          <cell r="J277" t="str">
            <v>GTR_DEF_&gt;=16_0_0</v>
          </cell>
          <cell r="K277">
            <v>0</v>
          </cell>
          <cell r="L277">
            <v>3868</v>
          </cell>
          <cell r="M277">
            <v>27</v>
          </cell>
          <cell r="N277">
            <v>3895</v>
          </cell>
        </row>
        <row r="278">
          <cell r="A278" t="str">
            <v>GRC</v>
          </cell>
          <cell r="B278" t="str">
            <v>GRC</v>
          </cell>
          <cell r="C278" t="str">
            <v>N</v>
          </cell>
          <cell r="D278">
            <v>2016</v>
          </cell>
          <cell r="E278" t="str">
            <v>Mediterranean Sea and Black Sea</v>
          </cell>
          <cell r="F278" t="str">
            <v>GFCM</v>
          </cell>
          <cell r="G278" t="str">
            <v>GSA 22</v>
          </cell>
          <cell r="H278" t="str">
            <v>Mullus surmuletus</v>
          </cell>
          <cell r="I278" t="str">
            <v>G1</v>
          </cell>
          <cell r="J278" t="str">
            <v>OTB_DEF_&gt;=40_0_0</v>
          </cell>
          <cell r="K278">
            <v>0</v>
          </cell>
          <cell r="L278">
            <v>5767</v>
          </cell>
          <cell r="M278">
            <v>54</v>
          </cell>
          <cell r="N278">
            <v>5821</v>
          </cell>
        </row>
        <row r="279">
          <cell r="A279" t="str">
            <v>GRC</v>
          </cell>
          <cell r="B279" t="str">
            <v>GRC</v>
          </cell>
          <cell r="C279" t="str">
            <v>N</v>
          </cell>
          <cell r="D279">
            <v>2016</v>
          </cell>
          <cell r="E279" t="str">
            <v>Mediterranean Sea and Black Sea</v>
          </cell>
          <cell r="F279" t="str">
            <v>GFCM</v>
          </cell>
          <cell r="G279" t="str">
            <v>GSA 22</v>
          </cell>
          <cell r="H279" t="str">
            <v>Mullus surmuletus</v>
          </cell>
          <cell r="I279" t="str">
            <v>G1</v>
          </cell>
          <cell r="J279" t="str">
            <v>PS_SPF_&gt;=14_0_0</v>
          </cell>
          <cell r="K279">
            <v>0</v>
          </cell>
          <cell r="L279">
            <v>7</v>
          </cell>
          <cell r="M279">
            <v>1</v>
          </cell>
          <cell r="N279">
            <v>8</v>
          </cell>
        </row>
        <row r="280">
          <cell r="A280" t="str">
            <v>GRC</v>
          </cell>
          <cell r="B280" t="str">
            <v>GRC</v>
          </cell>
          <cell r="C280" t="str">
            <v>N</v>
          </cell>
          <cell r="D280">
            <v>2016</v>
          </cell>
          <cell r="E280" t="str">
            <v>Mediterranean Sea and Black Sea</v>
          </cell>
          <cell r="F280" t="str">
            <v>GFCM</v>
          </cell>
          <cell r="G280" t="str">
            <v>GSA 22</v>
          </cell>
          <cell r="H280" t="str">
            <v>Mustelus asterias</v>
          </cell>
          <cell r="I280" t="str">
            <v>G1</v>
          </cell>
          <cell r="J280" t="str">
            <v>LLS_DEF_0_0_0</v>
          </cell>
          <cell r="K280">
            <v>0</v>
          </cell>
          <cell r="L280">
            <v>3</v>
          </cell>
          <cell r="M280">
            <v>0</v>
          </cell>
          <cell r="N280">
            <v>3</v>
          </cell>
        </row>
        <row r="281">
          <cell r="A281" t="str">
            <v>GRC</v>
          </cell>
          <cell r="B281" t="str">
            <v>GRC</v>
          </cell>
          <cell r="C281" t="str">
            <v>N</v>
          </cell>
          <cell r="D281">
            <v>2016</v>
          </cell>
          <cell r="E281" t="str">
            <v>Mediterranean Sea and Black Sea</v>
          </cell>
          <cell r="F281" t="str">
            <v>GFCM</v>
          </cell>
          <cell r="G281" t="str">
            <v>GSA 22</v>
          </cell>
          <cell r="H281" t="str">
            <v>Mustelus mustelus</v>
          </cell>
          <cell r="I281" t="str">
            <v>G1</v>
          </cell>
          <cell r="J281" t="str">
            <v>OTB_DEF_&gt;=40_0_0</v>
          </cell>
          <cell r="K281">
            <v>0</v>
          </cell>
          <cell r="L281">
            <v>22</v>
          </cell>
          <cell r="M281">
            <v>19</v>
          </cell>
          <cell r="N281">
            <v>41</v>
          </cell>
        </row>
        <row r="282">
          <cell r="A282" t="str">
            <v>GRC</v>
          </cell>
          <cell r="B282" t="str">
            <v>GRC</v>
          </cell>
          <cell r="C282" t="str">
            <v>N</v>
          </cell>
          <cell r="D282">
            <v>2016</v>
          </cell>
          <cell r="E282" t="str">
            <v>Mediterranean Sea and Black Sea</v>
          </cell>
          <cell r="F282" t="str">
            <v>GFCM</v>
          </cell>
          <cell r="G282" t="str">
            <v>GSA 22</v>
          </cell>
          <cell r="H282" t="str">
            <v>Myliobatis aquila</v>
          </cell>
          <cell r="I282" t="str">
            <v>G1</v>
          </cell>
          <cell r="J282" t="str">
            <v>GTR_DEF_&gt;=16_0_0</v>
          </cell>
          <cell r="K282">
            <v>0</v>
          </cell>
          <cell r="L282">
            <v>2</v>
          </cell>
          <cell r="M282">
            <v>1</v>
          </cell>
          <cell r="N282">
            <v>3</v>
          </cell>
        </row>
        <row r="283">
          <cell r="A283" t="str">
            <v>GRC</v>
          </cell>
          <cell r="B283" t="str">
            <v>GRC</v>
          </cell>
          <cell r="C283" t="str">
            <v>N</v>
          </cell>
          <cell r="D283">
            <v>2016</v>
          </cell>
          <cell r="E283" t="str">
            <v>Mediterranean Sea and Black Sea</v>
          </cell>
          <cell r="F283" t="str">
            <v>GFCM</v>
          </cell>
          <cell r="G283" t="str">
            <v>GSA 22</v>
          </cell>
          <cell r="H283" t="str">
            <v>Myliobatis aquila</v>
          </cell>
          <cell r="I283" t="str">
            <v>G1</v>
          </cell>
          <cell r="J283" t="str">
            <v>LLS_DEF_0_0_0</v>
          </cell>
          <cell r="K283">
            <v>0</v>
          </cell>
          <cell r="L283">
            <v>4</v>
          </cell>
          <cell r="M283">
            <v>0</v>
          </cell>
          <cell r="N283">
            <v>4</v>
          </cell>
        </row>
        <row r="284">
          <cell r="A284" t="str">
            <v>GRC</v>
          </cell>
          <cell r="B284" t="str">
            <v>GRC</v>
          </cell>
          <cell r="C284" t="str">
            <v>N</v>
          </cell>
          <cell r="D284">
            <v>2016</v>
          </cell>
          <cell r="E284" t="str">
            <v>Mediterranean Sea and Black Sea</v>
          </cell>
          <cell r="F284" t="str">
            <v>GFCM</v>
          </cell>
          <cell r="G284" t="str">
            <v>GSA 22</v>
          </cell>
          <cell r="H284" t="str">
            <v>Myliobatis aquila</v>
          </cell>
          <cell r="I284" t="str">
            <v>G1</v>
          </cell>
          <cell r="J284" t="str">
            <v>OTB_DEF_&gt;=40_0_0</v>
          </cell>
          <cell r="K284">
            <v>0</v>
          </cell>
          <cell r="L284">
            <v>6</v>
          </cell>
          <cell r="M284">
            <v>0</v>
          </cell>
          <cell r="N284">
            <v>6</v>
          </cell>
        </row>
        <row r="285">
          <cell r="A285" t="str">
            <v>GRC</v>
          </cell>
          <cell r="B285" t="str">
            <v>GRC</v>
          </cell>
          <cell r="C285" t="str">
            <v>N</v>
          </cell>
          <cell r="D285">
            <v>2016</v>
          </cell>
          <cell r="E285" t="str">
            <v>Mediterranean Sea and Black Sea</v>
          </cell>
          <cell r="F285" t="str">
            <v>GFCM</v>
          </cell>
          <cell r="G285" t="str">
            <v>GSA 22</v>
          </cell>
          <cell r="H285" t="str">
            <v>Nephrops norvegicus</v>
          </cell>
          <cell r="I285" t="str">
            <v>G1</v>
          </cell>
          <cell r="J285" t="str">
            <v>05. FPO_DEF_0_0_0</v>
          </cell>
          <cell r="K285">
            <v>0</v>
          </cell>
          <cell r="L285">
            <v>231</v>
          </cell>
          <cell r="M285">
            <v>0</v>
          </cell>
          <cell r="N285">
            <v>231</v>
          </cell>
        </row>
        <row r="286">
          <cell r="A286" t="str">
            <v>GRC</v>
          </cell>
          <cell r="B286" t="str">
            <v>GRC</v>
          </cell>
          <cell r="C286" t="str">
            <v>N</v>
          </cell>
          <cell r="D286">
            <v>2016</v>
          </cell>
          <cell r="E286" t="str">
            <v>Mediterranean Sea and Black Sea</v>
          </cell>
          <cell r="F286" t="str">
            <v>GFCM</v>
          </cell>
          <cell r="G286" t="str">
            <v>GSA 22</v>
          </cell>
          <cell r="H286" t="str">
            <v>Nephrops norvegicus</v>
          </cell>
          <cell r="I286" t="str">
            <v>G1</v>
          </cell>
          <cell r="J286" t="str">
            <v>GNS_DEF_&gt;=16_0_0</v>
          </cell>
          <cell r="K286">
            <v>0</v>
          </cell>
          <cell r="L286">
            <v>1103</v>
          </cell>
          <cell r="M286">
            <v>10</v>
          </cell>
          <cell r="N286">
            <v>1113</v>
          </cell>
        </row>
        <row r="287">
          <cell r="A287" t="str">
            <v>GRC</v>
          </cell>
          <cell r="B287" t="str">
            <v>GRC</v>
          </cell>
          <cell r="C287" t="str">
            <v>N</v>
          </cell>
          <cell r="D287">
            <v>2016</v>
          </cell>
          <cell r="E287" t="str">
            <v>Mediterranean Sea and Black Sea</v>
          </cell>
          <cell r="F287" t="str">
            <v>GFCM</v>
          </cell>
          <cell r="G287" t="str">
            <v>GSA 22</v>
          </cell>
          <cell r="H287" t="str">
            <v>Nephrops norvegicus</v>
          </cell>
          <cell r="I287" t="str">
            <v>G1</v>
          </cell>
          <cell r="J287" t="str">
            <v>GTR_DEF_&gt;=16_0_0</v>
          </cell>
          <cell r="K287">
            <v>0</v>
          </cell>
          <cell r="L287">
            <v>209</v>
          </cell>
          <cell r="M287">
            <v>1</v>
          </cell>
          <cell r="N287">
            <v>210</v>
          </cell>
        </row>
        <row r="288">
          <cell r="A288" t="str">
            <v>GRC</v>
          </cell>
          <cell r="B288" t="str">
            <v>GRC</v>
          </cell>
          <cell r="C288" t="str">
            <v>N</v>
          </cell>
          <cell r="D288">
            <v>2016</v>
          </cell>
          <cell r="E288" t="str">
            <v>Mediterranean Sea and Black Sea</v>
          </cell>
          <cell r="F288" t="str">
            <v>GFCM</v>
          </cell>
          <cell r="G288" t="str">
            <v>GSA 22</v>
          </cell>
          <cell r="H288" t="str">
            <v>Nephrops norvegicus</v>
          </cell>
          <cell r="I288" t="str">
            <v>G1</v>
          </cell>
          <cell r="J288" t="str">
            <v>OTB_DEF_&gt;=40_0_0</v>
          </cell>
          <cell r="K288">
            <v>0</v>
          </cell>
          <cell r="L288">
            <v>7373</v>
          </cell>
          <cell r="M288">
            <v>85</v>
          </cell>
          <cell r="N288">
            <v>7458</v>
          </cell>
        </row>
        <row r="289">
          <cell r="A289" t="str">
            <v>GRC</v>
          </cell>
          <cell r="B289" t="str">
            <v>GRC</v>
          </cell>
          <cell r="C289" t="str">
            <v>N</v>
          </cell>
          <cell r="D289">
            <v>2016</v>
          </cell>
          <cell r="E289" t="str">
            <v>Mediterranean Sea and Black Sea</v>
          </cell>
          <cell r="F289" t="str">
            <v>GFCM</v>
          </cell>
          <cell r="G289" t="str">
            <v>GSA 22</v>
          </cell>
          <cell r="H289" t="str">
            <v>Oxynotus centrina</v>
          </cell>
          <cell r="I289" t="str">
            <v>G1</v>
          </cell>
          <cell r="J289" t="str">
            <v>OTB_DEF_&gt;=40_0_0</v>
          </cell>
          <cell r="K289">
            <v>0</v>
          </cell>
          <cell r="L289">
            <v>0</v>
          </cell>
          <cell r="M289">
            <v>8</v>
          </cell>
          <cell r="N289">
            <v>8</v>
          </cell>
        </row>
        <row r="290">
          <cell r="A290" t="str">
            <v>GRC</v>
          </cell>
          <cell r="B290" t="str">
            <v>GRC</v>
          </cell>
          <cell r="C290" t="str">
            <v>N</v>
          </cell>
          <cell r="D290">
            <v>2016</v>
          </cell>
          <cell r="E290" t="str">
            <v>Mediterranean Sea and Black Sea</v>
          </cell>
          <cell r="F290" t="str">
            <v>GFCM</v>
          </cell>
          <cell r="G290" t="str">
            <v>GSA 22</v>
          </cell>
          <cell r="H290" t="str">
            <v>Parapenaeus longirostris</v>
          </cell>
          <cell r="I290" t="str">
            <v>G1</v>
          </cell>
          <cell r="J290" t="str">
            <v>GNS_DEF_&gt;=16_0_0</v>
          </cell>
          <cell r="K290">
            <v>0</v>
          </cell>
          <cell r="L290">
            <v>311</v>
          </cell>
          <cell r="M290">
            <v>11</v>
          </cell>
          <cell r="N290">
            <v>322</v>
          </cell>
        </row>
        <row r="291">
          <cell r="A291" t="str">
            <v>GRC</v>
          </cell>
          <cell r="B291" t="str">
            <v>GRC</v>
          </cell>
          <cell r="C291" t="str">
            <v>N</v>
          </cell>
          <cell r="D291">
            <v>2016</v>
          </cell>
          <cell r="E291" t="str">
            <v>Mediterranean Sea and Black Sea</v>
          </cell>
          <cell r="F291" t="str">
            <v>GFCM</v>
          </cell>
          <cell r="G291" t="str">
            <v>GSA 22</v>
          </cell>
          <cell r="H291" t="str">
            <v>Parapenaeus longirostris</v>
          </cell>
          <cell r="I291" t="str">
            <v>G1</v>
          </cell>
          <cell r="J291" t="str">
            <v>GTR_DEF_&gt;=16_0_0</v>
          </cell>
          <cell r="K291">
            <v>0</v>
          </cell>
          <cell r="L291">
            <v>47</v>
          </cell>
          <cell r="M291">
            <v>2</v>
          </cell>
          <cell r="N291">
            <v>49</v>
          </cell>
        </row>
        <row r="292">
          <cell r="A292" t="str">
            <v>GRC</v>
          </cell>
          <cell r="B292" t="str">
            <v>GRC</v>
          </cell>
          <cell r="C292" t="str">
            <v>N</v>
          </cell>
          <cell r="D292">
            <v>2016</v>
          </cell>
          <cell r="E292" t="str">
            <v>Mediterranean Sea and Black Sea</v>
          </cell>
          <cell r="F292" t="str">
            <v>GFCM</v>
          </cell>
          <cell r="G292" t="str">
            <v>GSA 22</v>
          </cell>
          <cell r="H292" t="str">
            <v>Parapenaeus longirostris</v>
          </cell>
          <cell r="I292" t="str">
            <v>G1</v>
          </cell>
          <cell r="J292" t="str">
            <v>OTB_DEF_&gt;=40_0_0</v>
          </cell>
          <cell r="K292">
            <v>0</v>
          </cell>
          <cell r="L292">
            <v>22462</v>
          </cell>
          <cell r="M292">
            <v>8151</v>
          </cell>
          <cell r="N292">
            <v>30613</v>
          </cell>
        </row>
        <row r="293">
          <cell r="A293" t="str">
            <v>GRC</v>
          </cell>
          <cell r="B293" t="str">
            <v>GRC</v>
          </cell>
          <cell r="C293" t="str">
            <v>N</v>
          </cell>
          <cell r="D293">
            <v>2016</v>
          </cell>
          <cell r="E293" t="str">
            <v>Mediterranean Sea and Black Sea</v>
          </cell>
          <cell r="F293" t="str">
            <v>GFCM</v>
          </cell>
          <cell r="G293" t="str">
            <v>GSA 22</v>
          </cell>
          <cell r="H293" t="str">
            <v>Parapenaeus longirostris</v>
          </cell>
          <cell r="I293" t="str">
            <v>G1</v>
          </cell>
          <cell r="J293" t="str">
            <v>PS_SPF_&gt;=14_0_0</v>
          </cell>
          <cell r="K293">
            <v>0</v>
          </cell>
          <cell r="L293">
            <v>0</v>
          </cell>
          <cell r="M293">
            <v>1</v>
          </cell>
          <cell r="N293">
            <v>1</v>
          </cell>
        </row>
        <row r="294">
          <cell r="A294" t="str">
            <v>GRC</v>
          </cell>
          <cell r="B294" t="str">
            <v>GRC</v>
          </cell>
          <cell r="C294" t="str">
            <v>N</v>
          </cell>
          <cell r="D294">
            <v>2016</v>
          </cell>
          <cell r="E294" t="str">
            <v>Mediterranean Sea and Black Sea</v>
          </cell>
          <cell r="F294" t="str">
            <v>GFCM</v>
          </cell>
          <cell r="G294" t="str">
            <v>GSA 22</v>
          </cell>
          <cell r="H294" t="str">
            <v>Raja asterias</v>
          </cell>
          <cell r="I294" t="str">
            <v>G1</v>
          </cell>
          <cell r="J294" t="str">
            <v>GNS_DEF_&gt;=16_0_0</v>
          </cell>
          <cell r="K294">
            <v>0</v>
          </cell>
          <cell r="L294">
            <v>33</v>
          </cell>
          <cell r="M294">
            <v>0</v>
          </cell>
          <cell r="N294">
            <v>33</v>
          </cell>
        </row>
        <row r="295">
          <cell r="A295" t="str">
            <v>GRC</v>
          </cell>
          <cell r="B295" t="str">
            <v>GRC</v>
          </cell>
          <cell r="C295" t="str">
            <v>N</v>
          </cell>
          <cell r="D295">
            <v>2016</v>
          </cell>
          <cell r="E295" t="str">
            <v>Mediterranean Sea and Black Sea</v>
          </cell>
          <cell r="F295" t="str">
            <v>GFCM</v>
          </cell>
          <cell r="G295" t="str">
            <v>GSA 22</v>
          </cell>
          <cell r="H295" t="str">
            <v>Raja asterias</v>
          </cell>
          <cell r="I295" t="str">
            <v>G1</v>
          </cell>
          <cell r="J295" t="str">
            <v>LLS_DEF_0_0_0</v>
          </cell>
          <cell r="K295">
            <v>0</v>
          </cell>
          <cell r="L295">
            <v>4</v>
          </cell>
          <cell r="M295">
            <v>0</v>
          </cell>
          <cell r="N295">
            <v>4</v>
          </cell>
        </row>
        <row r="296">
          <cell r="A296" t="str">
            <v>GRC</v>
          </cell>
          <cell r="B296" t="str">
            <v>GRC</v>
          </cell>
          <cell r="C296" t="str">
            <v>N</v>
          </cell>
          <cell r="D296">
            <v>2016</v>
          </cell>
          <cell r="E296" t="str">
            <v>Mediterranean Sea and Black Sea</v>
          </cell>
          <cell r="F296" t="str">
            <v>GFCM</v>
          </cell>
          <cell r="G296" t="str">
            <v>GSA 22</v>
          </cell>
          <cell r="H296" t="str">
            <v>Raja asterias</v>
          </cell>
          <cell r="I296" t="str">
            <v>G1</v>
          </cell>
          <cell r="J296" t="str">
            <v>OTB_DEF_&gt;=40_0_0</v>
          </cell>
          <cell r="K296">
            <v>0</v>
          </cell>
          <cell r="L296">
            <v>64</v>
          </cell>
          <cell r="M296">
            <v>11</v>
          </cell>
          <cell r="N296">
            <v>75</v>
          </cell>
        </row>
        <row r="297">
          <cell r="A297" t="str">
            <v>GRC</v>
          </cell>
          <cell r="B297" t="str">
            <v>GRC</v>
          </cell>
          <cell r="C297" t="str">
            <v>N</v>
          </cell>
          <cell r="D297">
            <v>2016</v>
          </cell>
          <cell r="E297" t="str">
            <v>Mediterranean Sea and Black Sea</v>
          </cell>
          <cell r="F297" t="str">
            <v>GFCM</v>
          </cell>
          <cell r="G297" t="str">
            <v>GSA 22</v>
          </cell>
          <cell r="H297" t="str">
            <v>Raja clavata</v>
          </cell>
          <cell r="I297" t="str">
            <v>G1</v>
          </cell>
          <cell r="J297" t="str">
            <v>GNS_DEF_&gt;=16_0_0</v>
          </cell>
          <cell r="K297">
            <v>0</v>
          </cell>
          <cell r="L297">
            <v>22</v>
          </cell>
          <cell r="M297">
            <v>0</v>
          </cell>
          <cell r="N297">
            <v>22</v>
          </cell>
        </row>
        <row r="298">
          <cell r="A298" t="str">
            <v>GRC</v>
          </cell>
          <cell r="B298" t="str">
            <v>GRC</v>
          </cell>
          <cell r="C298" t="str">
            <v>N</v>
          </cell>
          <cell r="D298">
            <v>2016</v>
          </cell>
          <cell r="E298" t="str">
            <v>Mediterranean Sea and Black Sea</v>
          </cell>
          <cell r="F298" t="str">
            <v>GFCM</v>
          </cell>
          <cell r="G298" t="str">
            <v>GSA 22</v>
          </cell>
          <cell r="H298" t="str">
            <v>Raja clavata</v>
          </cell>
          <cell r="I298" t="str">
            <v>G1</v>
          </cell>
          <cell r="J298" t="str">
            <v>GTR_DEF_&gt;=16_0_0</v>
          </cell>
          <cell r="K298">
            <v>0</v>
          </cell>
          <cell r="L298">
            <v>3</v>
          </cell>
          <cell r="M298">
            <v>2</v>
          </cell>
          <cell r="N298">
            <v>5</v>
          </cell>
        </row>
        <row r="299">
          <cell r="A299" t="str">
            <v>GRC</v>
          </cell>
          <cell r="B299" t="str">
            <v>GRC</v>
          </cell>
          <cell r="C299" t="str">
            <v>N</v>
          </cell>
          <cell r="D299">
            <v>2016</v>
          </cell>
          <cell r="E299" t="str">
            <v>Mediterranean Sea and Black Sea</v>
          </cell>
          <cell r="F299" t="str">
            <v>GFCM</v>
          </cell>
          <cell r="G299" t="str">
            <v>GSA 22</v>
          </cell>
          <cell r="H299" t="str">
            <v>Raja clavata</v>
          </cell>
          <cell r="I299" t="str">
            <v>G1</v>
          </cell>
          <cell r="J299" t="str">
            <v>LLS_DEF_0_0_0</v>
          </cell>
          <cell r="K299">
            <v>0</v>
          </cell>
          <cell r="L299">
            <v>42</v>
          </cell>
          <cell r="M299">
            <v>13</v>
          </cell>
          <cell r="N299">
            <v>55</v>
          </cell>
        </row>
        <row r="300">
          <cell r="A300" t="str">
            <v>GRC</v>
          </cell>
          <cell r="B300" t="str">
            <v>GRC</v>
          </cell>
          <cell r="C300" t="str">
            <v>N</v>
          </cell>
          <cell r="D300">
            <v>2016</v>
          </cell>
          <cell r="E300" t="str">
            <v>Mediterranean Sea and Black Sea</v>
          </cell>
          <cell r="F300" t="str">
            <v>GFCM</v>
          </cell>
          <cell r="G300" t="str">
            <v>GSA 22</v>
          </cell>
          <cell r="H300" t="str">
            <v>Raja clavata</v>
          </cell>
          <cell r="I300" t="str">
            <v>G1</v>
          </cell>
          <cell r="J300" t="str">
            <v>OTB_DEF_&gt;=40_0_0</v>
          </cell>
          <cell r="K300">
            <v>0</v>
          </cell>
          <cell r="L300">
            <v>952</v>
          </cell>
          <cell r="M300">
            <v>43</v>
          </cell>
          <cell r="N300">
            <v>995</v>
          </cell>
        </row>
        <row r="301">
          <cell r="A301" t="str">
            <v>GRC</v>
          </cell>
          <cell r="B301" t="str">
            <v>GRC</v>
          </cell>
          <cell r="C301" t="str">
            <v>N</v>
          </cell>
          <cell r="D301">
            <v>2016</v>
          </cell>
          <cell r="E301" t="str">
            <v>Mediterranean Sea and Black Sea</v>
          </cell>
          <cell r="F301" t="str">
            <v>GFCM</v>
          </cell>
          <cell r="G301" t="str">
            <v>GSA 22</v>
          </cell>
          <cell r="H301" t="str">
            <v>Raja miraletus</v>
          </cell>
          <cell r="I301" t="str">
            <v>G1</v>
          </cell>
          <cell r="J301" t="str">
            <v>GTR_DEF_&gt;=16_0_0</v>
          </cell>
          <cell r="K301">
            <v>0</v>
          </cell>
          <cell r="L301">
            <v>12</v>
          </cell>
          <cell r="M301">
            <v>11</v>
          </cell>
          <cell r="N301">
            <v>23</v>
          </cell>
        </row>
        <row r="302">
          <cell r="A302" t="str">
            <v>GRC</v>
          </cell>
          <cell r="B302" t="str">
            <v>GRC</v>
          </cell>
          <cell r="C302" t="str">
            <v>N</v>
          </cell>
          <cell r="D302">
            <v>2016</v>
          </cell>
          <cell r="E302" t="str">
            <v>Mediterranean Sea and Black Sea</v>
          </cell>
          <cell r="F302" t="str">
            <v>GFCM</v>
          </cell>
          <cell r="G302" t="str">
            <v>GSA 22</v>
          </cell>
          <cell r="H302" t="str">
            <v>Raja miraletus</v>
          </cell>
          <cell r="I302" t="str">
            <v>G1</v>
          </cell>
          <cell r="J302" t="str">
            <v>LLS_DEF_0_0_0</v>
          </cell>
          <cell r="K302">
            <v>0</v>
          </cell>
          <cell r="L302">
            <v>2</v>
          </cell>
          <cell r="M302">
            <v>2</v>
          </cell>
          <cell r="N302">
            <v>4</v>
          </cell>
        </row>
        <row r="303">
          <cell r="A303" t="str">
            <v>GRC</v>
          </cell>
          <cell r="B303" t="str">
            <v>GRC</v>
          </cell>
          <cell r="C303" t="str">
            <v>N</v>
          </cell>
          <cell r="D303">
            <v>2016</v>
          </cell>
          <cell r="E303" t="str">
            <v>Mediterranean Sea and Black Sea</v>
          </cell>
          <cell r="F303" t="str">
            <v>GFCM</v>
          </cell>
          <cell r="G303" t="str">
            <v>GSA 22</v>
          </cell>
          <cell r="H303" t="str">
            <v>Raja miraletus</v>
          </cell>
          <cell r="I303" t="str">
            <v>G1</v>
          </cell>
          <cell r="J303" t="str">
            <v>OTB_DEF_&gt;=40_0_0</v>
          </cell>
          <cell r="K303">
            <v>0</v>
          </cell>
          <cell r="L303">
            <v>18</v>
          </cell>
          <cell r="M303">
            <v>22</v>
          </cell>
          <cell r="N303">
            <v>40</v>
          </cell>
        </row>
        <row r="304">
          <cell r="A304" t="str">
            <v>GRC</v>
          </cell>
          <cell r="B304" t="str">
            <v>GRC</v>
          </cell>
          <cell r="C304" t="str">
            <v>N</v>
          </cell>
          <cell r="D304">
            <v>2016</v>
          </cell>
          <cell r="E304" t="str">
            <v>Mediterranean Sea and Black Sea</v>
          </cell>
          <cell r="F304" t="str">
            <v>GFCM</v>
          </cell>
          <cell r="G304" t="str">
            <v>GSA 22</v>
          </cell>
          <cell r="H304" t="str">
            <v>Raja polystigma</v>
          </cell>
          <cell r="I304" t="str">
            <v>G1</v>
          </cell>
          <cell r="J304" t="str">
            <v>GNS_DEF_&gt;=16_0_0</v>
          </cell>
          <cell r="K304">
            <v>0</v>
          </cell>
          <cell r="L304">
            <v>12</v>
          </cell>
          <cell r="M304">
            <v>0</v>
          </cell>
          <cell r="N304">
            <v>12</v>
          </cell>
        </row>
        <row r="305">
          <cell r="A305" t="str">
            <v>GRC</v>
          </cell>
          <cell r="B305" t="str">
            <v>GRC</v>
          </cell>
          <cell r="C305" t="str">
            <v>N</v>
          </cell>
          <cell r="D305">
            <v>2016</v>
          </cell>
          <cell r="E305" t="str">
            <v>Mediterranean Sea and Black Sea</v>
          </cell>
          <cell r="F305" t="str">
            <v>GFCM</v>
          </cell>
          <cell r="G305" t="str">
            <v>GSA 22</v>
          </cell>
          <cell r="H305" t="str">
            <v>Raja polystigma</v>
          </cell>
          <cell r="I305" t="str">
            <v>G1</v>
          </cell>
          <cell r="J305" t="str">
            <v>GTR_DEF_&gt;=16_0_0</v>
          </cell>
          <cell r="K305">
            <v>0</v>
          </cell>
          <cell r="L305">
            <v>15</v>
          </cell>
          <cell r="M305">
            <v>3</v>
          </cell>
          <cell r="N305">
            <v>18</v>
          </cell>
        </row>
        <row r="306">
          <cell r="A306" t="str">
            <v>GRC</v>
          </cell>
          <cell r="B306" t="str">
            <v>GRC</v>
          </cell>
          <cell r="C306" t="str">
            <v>N</v>
          </cell>
          <cell r="D306">
            <v>2016</v>
          </cell>
          <cell r="E306" t="str">
            <v>Mediterranean Sea and Black Sea</v>
          </cell>
          <cell r="F306" t="str">
            <v>GFCM</v>
          </cell>
          <cell r="G306" t="str">
            <v>GSA 22</v>
          </cell>
          <cell r="H306" t="str">
            <v>Raja polystigma</v>
          </cell>
          <cell r="I306" t="str">
            <v>G1</v>
          </cell>
          <cell r="J306" t="str">
            <v>LLS_DEF_0_0_0</v>
          </cell>
          <cell r="K306">
            <v>0</v>
          </cell>
          <cell r="L306">
            <v>2</v>
          </cell>
          <cell r="M306">
            <v>0</v>
          </cell>
          <cell r="N306">
            <v>2</v>
          </cell>
        </row>
        <row r="307">
          <cell r="A307" t="str">
            <v>GRC</v>
          </cell>
          <cell r="B307" t="str">
            <v>GRC</v>
          </cell>
          <cell r="C307" t="str">
            <v>N</v>
          </cell>
          <cell r="D307">
            <v>2016</v>
          </cell>
          <cell r="E307" t="str">
            <v>Mediterranean Sea and Black Sea</v>
          </cell>
          <cell r="F307" t="str">
            <v>GFCM</v>
          </cell>
          <cell r="G307" t="str">
            <v>GSA 22</v>
          </cell>
          <cell r="H307" t="str">
            <v>Raja polystigma</v>
          </cell>
          <cell r="I307" t="str">
            <v>G1</v>
          </cell>
          <cell r="J307" t="str">
            <v>OTB_DEF_&gt;=40_0_0</v>
          </cell>
          <cell r="K307">
            <v>0</v>
          </cell>
          <cell r="L307">
            <v>38</v>
          </cell>
          <cell r="M307">
            <v>9</v>
          </cell>
          <cell r="N307">
            <v>47</v>
          </cell>
        </row>
        <row r="308">
          <cell r="A308" t="str">
            <v>GRC</v>
          </cell>
          <cell r="B308" t="str">
            <v>GRC</v>
          </cell>
          <cell r="C308" t="str">
            <v>N</v>
          </cell>
          <cell r="D308">
            <v>2016</v>
          </cell>
          <cell r="E308" t="str">
            <v>Mediterranean Sea and Black Sea</v>
          </cell>
          <cell r="F308" t="str">
            <v>GFCM</v>
          </cell>
          <cell r="G308" t="str">
            <v>GSA 22</v>
          </cell>
          <cell r="H308" t="str">
            <v>Raja undulata</v>
          </cell>
          <cell r="I308" t="str">
            <v>G1</v>
          </cell>
          <cell r="J308" t="str">
            <v>GNS_DEF_&gt;=16_0_0</v>
          </cell>
          <cell r="K308">
            <v>0</v>
          </cell>
          <cell r="L308">
            <v>0</v>
          </cell>
          <cell r="M308">
            <v>1</v>
          </cell>
          <cell r="N308">
            <v>1</v>
          </cell>
        </row>
        <row r="309">
          <cell r="A309" t="str">
            <v>GRC</v>
          </cell>
          <cell r="B309" t="str">
            <v>GRC</v>
          </cell>
          <cell r="C309" t="str">
            <v>N</v>
          </cell>
          <cell r="D309">
            <v>2016</v>
          </cell>
          <cell r="E309" t="str">
            <v>Mediterranean Sea and Black Sea</v>
          </cell>
          <cell r="F309" t="str">
            <v>GFCM</v>
          </cell>
          <cell r="G309" t="str">
            <v>GSA 22</v>
          </cell>
          <cell r="H309" t="str">
            <v>Raja undulata</v>
          </cell>
          <cell r="I309" t="str">
            <v>G1</v>
          </cell>
          <cell r="J309" t="str">
            <v>GTR_DEF_&gt;=16_0_0</v>
          </cell>
          <cell r="K309">
            <v>0</v>
          </cell>
          <cell r="L309">
            <v>1</v>
          </cell>
          <cell r="M309">
            <v>0</v>
          </cell>
          <cell r="N309">
            <v>1</v>
          </cell>
        </row>
        <row r="310">
          <cell r="A310" t="str">
            <v>GRC</v>
          </cell>
          <cell r="B310" t="str">
            <v>GRC</v>
          </cell>
          <cell r="C310" t="str">
            <v>N</v>
          </cell>
          <cell r="D310">
            <v>2016</v>
          </cell>
          <cell r="E310" t="str">
            <v>Mediterranean Sea and Black Sea</v>
          </cell>
          <cell r="F310" t="str">
            <v>GFCM</v>
          </cell>
          <cell r="G310" t="str">
            <v>GSA 22</v>
          </cell>
          <cell r="H310" t="str">
            <v>Raja undulata</v>
          </cell>
          <cell r="I310" t="str">
            <v>G1</v>
          </cell>
          <cell r="J310" t="str">
            <v>LLS_DEF_0_0_0</v>
          </cell>
          <cell r="K310">
            <v>0</v>
          </cell>
          <cell r="L310">
            <v>12</v>
          </cell>
          <cell r="M310">
            <v>0</v>
          </cell>
          <cell r="N310">
            <v>12</v>
          </cell>
        </row>
        <row r="311">
          <cell r="A311" t="str">
            <v>GRC</v>
          </cell>
          <cell r="B311" t="str">
            <v>GRC</v>
          </cell>
          <cell r="C311" t="str">
            <v>N</v>
          </cell>
          <cell r="D311">
            <v>2016</v>
          </cell>
          <cell r="E311" t="str">
            <v>Mediterranean Sea and Black Sea</v>
          </cell>
          <cell r="F311" t="str">
            <v>GFCM</v>
          </cell>
          <cell r="G311" t="str">
            <v>GSA 22</v>
          </cell>
          <cell r="H311" t="str">
            <v>Raja undulata</v>
          </cell>
          <cell r="I311" t="str">
            <v>G1</v>
          </cell>
          <cell r="J311" t="str">
            <v>OTB_DEF_&gt;=40_0_0</v>
          </cell>
          <cell r="K311">
            <v>0</v>
          </cell>
          <cell r="L311">
            <v>1</v>
          </cell>
          <cell r="M311">
            <v>0</v>
          </cell>
          <cell r="N311">
            <v>1</v>
          </cell>
        </row>
        <row r="312">
          <cell r="A312" t="str">
            <v>GRC</v>
          </cell>
          <cell r="B312" t="str">
            <v>GRC</v>
          </cell>
          <cell r="C312" t="str">
            <v>N</v>
          </cell>
          <cell r="D312">
            <v>2016</v>
          </cell>
          <cell r="E312" t="str">
            <v>Mediterranean Sea and Black Sea</v>
          </cell>
          <cell r="F312" t="str">
            <v>GFCM</v>
          </cell>
          <cell r="G312" t="str">
            <v>GSA 22</v>
          </cell>
          <cell r="H312" t="str">
            <v>Sardina pilchardus</v>
          </cell>
          <cell r="I312" t="str">
            <v>G1</v>
          </cell>
          <cell r="J312" t="str">
            <v>GNS_DEF_&gt;=16_0_0</v>
          </cell>
          <cell r="K312">
            <v>0</v>
          </cell>
          <cell r="L312">
            <v>631</v>
          </cell>
          <cell r="M312">
            <v>20</v>
          </cell>
          <cell r="N312">
            <v>651</v>
          </cell>
        </row>
        <row r="313">
          <cell r="A313" t="str">
            <v>GRC</v>
          </cell>
          <cell r="B313" t="str">
            <v>GRC</v>
          </cell>
          <cell r="C313" t="str">
            <v>N</v>
          </cell>
          <cell r="D313">
            <v>2016</v>
          </cell>
          <cell r="E313" t="str">
            <v>Mediterranean Sea and Black Sea</v>
          </cell>
          <cell r="F313" t="str">
            <v>GFCM</v>
          </cell>
          <cell r="G313" t="str">
            <v>GSA 22</v>
          </cell>
          <cell r="H313" t="str">
            <v>Sardina pilchardus</v>
          </cell>
          <cell r="I313" t="str">
            <v>G1</v>
          </cell>
          <cell r="J313" t="str">
            <v>GTR_DEF_&gt;=16_0_0</v>
          </cell>
          <cell r="K313">
            <v>0</v>
          </cell>
          <cell r="L313">
            <v>12</v>
          </cell>
          <cell r="M313">
            <v>1</v>
          </cell>
          <cell r="N313">
            <v>13</v>
          </cell>
        </row>
        <row r="314">
          <cell r="A314" t="str">
            <v>GRC</v>
          </cell>
          <cell r="B314" t="str">
            <v>GRC</v>
          </cell>
          <cell r="C314" t="str">
            <v>N</v>
          </cell>
          <cell r="D314">
            <v>2016</v>
          </cell>
          <cell r="E314" t="str">
            <v>Mediterranean Sea and Black Sea</v>
          </cell>
          <cell r="F314" t="str">
            <v>GFCM</v>
          </cell>
          <cell r="G314" t="str">
            <v>GSA 22</v>
          </cell>
          <cell r="H314" t="str">
            <v>Sardina pilchardus</v>
          </cell>
          <cell r="I314" t="str">
            <v>G1</v>
          </cell>
          <cell r="J314" t="str">
            <v>OTB_DEF_&gt;=40_0_0</v>
          </cell>
          <cell r="K314">
            <v>0</v>
          </cell>
          <cell r="L314">
            <v>88</v>
          </cell>
          <cell r="M314">
            <v>1866</v>
          </cell>
          <cell r="N314">
            <v>1954</v>
          </cell>
        </row>
        <row r="315">
          <cell r="A315" t="str">
            <v>GRC</v>
          </cell>
          <cell r="B315" t="str">
            <v>GRC</v>
          </cell>
          <cell r="C315" t="str">
            <v>N</v>
          </cell>
          <cell r="D315">
            <v>2016</v>
          </cell>
          <cell r="E315" t="str">
            <v>Mediterranean Sea and Black Sea</v>
          </cell>
          <cell r="F315" t="str">
            <v>GFCM</v>
          </cell>
          <cell r="G315" t="str">
            <v>GSA 22</v>
          </cell>
          <cell r="H315" t="str">
            <v>Sardina pilchardus</v>
          </cell>
          <cell r="I315" t="str">
            <v>G1</v>
          </cell>
          <cell r="J315" t="str">
            <v>PS_SPF_&gt;=14_0_0</v>
          </cell>
          <cell r="K315">
            <v>0</v>
          </cell>
          <cell r="L315">
            <v>21131</v>
          </cell>
          <cell r="M315">
            <v>1251</v>
          </cell>
          <cell r="N315">
            <v>22382</v>
          </cell>
        </row>
        <row r="316">
          <cell r="A316" t="str">
            <v>GRC</v>
          </cell>
          <cell r="B316" t="str">
            <v>GRC</v>
          </cell>
          <cell r="C316" t="str">
            <v>N</v>
          </cell>
          <cell r="D316">
            <v>2016</v>
          </cell>
          <cell r="E316" t="str">
            <v>Mediterranean Sea and Black Sea</v>
          </cell>
          <cell r="F316" t="str">
            <v>GFCM</v>
          </cell>
          <cell r="G316" t="str">
            <v>GSA 22</v>
          </cell>
          <cell r="H316" t="str">
            <v>Scyliorhinus canicula</v>
          </cell>
          <cell r="I316" t="str">
            <v>G1</v>
          </cell>
          <cell r="J316" t="str">
            <v>GNS_DEF_&gt;=16_0_0</v>
          </cell>
          <cell r="K316">
            <v>0</v>
          </cell>
          <cell r="L316">
            <v>367</v>
          </cell>
          <cell r="M316">
            <v>66</v>
          </cell>
          <cell r="N316">
            <v>433</v>
          </cell>
        </row>
        <row r="317">
          <cell r="A317" t="str">
            <v>GRC</v>
          </cell>
          <cell r="B317" t="str">
            <v>GRC</v>
          </cell>
          <cell r="C317" t="str">
            <v>N</v>
          </cell>
          <cell r="D317">
            <v>2016</v>
          </cell>
          <cell r="E317" t="str">
            <v>Mediterranean Sea and Black Sea</v>
          </cell>
          <cell r="F317" t="str">
            <v>GFCM</v>
          </cell>
          <cell r="G317" t="str">
            <v>GSA 22</v>
          </cell>
          <cell r="H317" t="str">
            <v>Scyliorhinus canicula</v>
          </cell>
          <cell r="I317" t="str">
            <v>G1</v>
          </cell>
          <cell r="J317" t="str">
            <v>GTR_DEF_&gt;=16_0_0</v>
          </cell>
          <cell r="K317">
            <v>0</v>
          </cell>
          <cell r="L317">
            <v>28</v>
          </cell>
          <cell r="M317">
            <v>41</v>
          </cell>
          <cell r="N317">
            <v>69</v>
          </cell>
        </row>
        <row r="318">
          <cell r="A318" t="str">
            <v>GRC</v>
          </cell>
          <cell r="B318" t="str">
            <v>GRC</v>
          </cell>
          <cell r="C318" t="str">
            <v>N</v>
          </cell>
          <cell r="D318">
            <v>2016</v>
          </cell>
          <cell r="E318" t="str">
            <v>Mediterranean Sea and Black Sea</v>
          </cell>
          <cell r="F318" t="str">
            <v>GFCM</v>
          </cell>
          <cell r="G318" t="str">
            <v>GSA 22</v>
          </cell>
          <cell r="H318" t="str">
            <v>Scyliorhinus canicula</v>
          </cell>
          <cell r="I318" t="str">
            <v>G1</v>
          </cell>
          <cell r="J318" t="str">
            <v>LLS_DEF_0_0_0</v>
          </cell>
          <cell r="K318">
            <v>0</v>
          </cell>
          <cell r="L318">
            <v>41</v>
          </cell>
          <cell r="M318">
            <v>249</v>
          </cell>
          <cell r="N318">
            <v>290</v>
          </cell>
        </row>
        <row r="319">
          <cell r="A319" t="str">
            <v>GRC</v>
          </cell>
          <cell r="B319" t="str">
            <v>GRC</v>
          </cell>
          <cell r="C319" t="str">
            <v>N</v>
          </cell>
          <cell r="D319">
            <v>2016</v>
          </cell>
          <cell r="E319" t="str">
            <v>Mediterranean Sea and Black Sea</v>
          </cell>
          <cell r="F319" t="str">
            <v>GFCM</v>
          </cell>
          <cell r="G319" t="str">
            <v>GSA 22</v>
          </cell>
          <cell r="H319" t="str">
            <v>Scyliorhinus canicula</v>
          </cell>
          <cell r="I319" t="str">
            <v>G1</v>
          </cell>
          <cell r="J319" t="str">
            <v>OTB_DEF_&gt;=40_0_0</v>
          </cell>
          <cell r="K319">
            <v>0</v>
          </cell>
          <cell r="L319">
            <v>2530</v>
          </cell>
          <cell r="M319">
            <v>826</v>
          </cell>
          <cell r="N319">
            <v>3356</v>
          </cell>
        </row>
        <row r="320">
          <cell r="A320" t="str">
            <v>GRC</v>
          </cell>
          <cell r="B320" t="str">
            <v>GRC</v>
          </cell>
          <cell r="C320" t="str">
            <v>N</v>
          </cell>
          <cell r="D320">
            <v>2016</v>
          </cell>
          <cell r="E320" t="str">
            <v>Mediterranean Sea and Black Sea</v>
          </cell>
          <cell r="F320" t="str">
            <v>GFCM</v>
          </cell>
          <cell r="G320" t="str">
            <v>GSA 22</v>
          </cell>
          <cell r="H320" t="str">
            <v>Scyliorhinus stellaris</v>
          </cell>
          <cell r="I320" t="str">
            <v>G1</v>
          </cell>
          <cell r="J320" t="str">
            <v>GTR_DEF_&gt;=16_0_0</v>
          </cell>
          <cell r="K320">
            <v>0</v>
          </cell>
          <cell r="L320">
            <v>3</v>
          </cell>
          <cell r="M320">
            <v>0</v>
          </cell>
          <cell r="N320">
            <v>3</v>
          </cell>
        </row>
        <row r="321">
          <cell r="A321" t="str">
            <v>GRC</v>
          </cell>
          <cell r="B321" t="str">
            <v>GRC</v>
          </cell>
          <cell r="C321" t="str">
            <v>N</v>
          </cell>
          <cell r="D321">
            <v>2016</v>
          </cell>
          <cell r="E321" t="str">
            <v>Mediterranean Sea and Black Sea</v>
          </cell>
          <cell r="F321" t="str">
            <v>GFCM</v>
          </cell>
          <cell r="G321" t="str">
            <v>GSA 22</v>
          </cell>
          <cell r="H321" t="str">
            <v>Scyliorhinus stellaris</v>
          </cell>
          <cell r="I321" t="str">
            <v>G1</v>
          </cell>
          <cell r="J321" t="str">
            <v>LLS_DEF_0_0_0</v>
          </cell>
          <cell r="K321">
            <v>0</v>
          </cell>
          <cell r="L321">
            <v>4</v>
          </cell>
          <cell r="M321">
            <v>1</v>
          </cell>
          <cell r="N321">
            <v>5</v>
          </cell>
        </row>
        <row r="322">
          <cell r="A322" t="str">
            <v>GRC</v>
          </cell>
          <cell r="B322" t="str">
            <v>GRC</v>
          </cell>
          <cell r="C322" t="str">
            <v>N</v>
          </cell>
          <cell r="D322">
            <v>2016</v>
          </cell>
          <cell r="E322" t="str">
            <v>Mediterranean Sea and Black Sea</v>
          </cell>
          <cell r="F322" t="str">
            <v>GFCM</v>
          </cell>
          <cell r="G322" t="str">
            <v>GSA 22</v>
          </cell>
          <cell r="H322" t="str">
            <v>Solea solea</v>
          </cell>
          <cell r="I322" t="str">
            <v>G1</v>
          </cell>
          <cell r="J322" t="str">
            <v>GNS_DEF_&gt;=16_0_0</v>
          </cell>
          <cell r="K322">
            <v>0</v>
          </cell>
          <cell r="L322">
            <v>32</v>
          </cell>
          <cell r="M322">
            <v>0</v>
          </cell>
          <cell r="N322">
            <v>32</v>
          </cell>
        </row>
        <row r="323">
          <cell r="A323" t="str">
            <v>GRC</v>
          </cell>
          <cell r="B323" t="str">
            <v>GRC</v>
          </cell>
          <cell r="C323" t="str">
            <v>N</v>
          </cell>
          <cell r="D323">
            <v>2016</v>
          </cell>
          <cell r="E323" t="str">
            <v>Mediterranean Sea and Black Sea</v>
          </cell>
          <cell r="F323" t="str">
            <v>GFCM</v>
          </cell>
          <cell r="G323" t="str">
            <v>GSA 22</v>
          </cell>
          <cell r="H323" t="str">
            <v>Solea solea</v>
          </cell>
          <cell r="I323" t="str">
            <v>G1</v>
          </cell>
          <cell r="J323" t="str">
            <v>GTR_DEF_&gt;=16_0_0</v>
          </cell>
          <cell r="K323">
            <v>0</v>
          </cell>
          <cell r="L323">
            <v>1916</v>
          </cell>
          <cell r="M323">
            <v>32</v>
          </cell>
          <cell r="N323">
            <v>1948</v>
          </cell>
        </row>
        <row r="324">
          <cell r="A324" t="str">
            <v>GRC</v>
          </cell>
          <cell r="B324" t="str">
            <v>GRC</v>
          </cell>
          <cell r="C324" t="str">
            <v>N</v>
          </cell>
          <cell r="D324">
            <v>2016</v>
          </cell>
          <cell r="E324" t="str">
            <v>Mediterranean Sea and Black Sea</v>
          </cell>
          <cell r="F324" t="str">
            <v>GFCM</v>
          </cell>
          <cell r="G324" t="str">
            <v>GSA 22</v>
          </cell>
          <cell r="H324" t="str">
            <v>Solea solea</v>
          </cell>
          <cell r="I324" t="str">
            <v>G1</v>
          </cell>
          <cell r="J324" t="str">
            <v>LLS_DEF_0_0_0</v>
          </cell>
          <cell r="K324">
            <v>0</v>
          </cell>
          <cell r="L324">
            <v>265</v>
          </cell>
          <cell r="M324">
            <v>0</v>
          </cell>
          <cell r="N324">
            <v>265</v>
          </cell>
        </row>
        <row r="325">
          <cell r="A325" t="str">
            <v>GRC</v>
          </cell>
          <cell r="B325" t="str">
            <v>GRC</v>
          </cell>
          <cell r="C325" t="str">
            <v>N</v>
          </cell>
          <cell r="D325">
            <v>2016</v>
          </cell>
          <cell r="E325" t="str">
            <v>Mediterranean Sea and Black Sea</v>
          </cell>
          <cell r="F325" t="str">
            <v>GFCM</v>
          </cell>
          <cell r="G325" t="str">
            <v>GSA 22</v>
          </cell>
          <cell r="H325" t="str">
            <v>Solea solea</v>
          </cell>
          <cell r="I325" t="str">
            <v>G1</v>
          </cell>
          <cell r="J325" t="str">
            <v>OTB_DEF_&gt;=40_0_0</v>
          </cell>
          <cell r="K325">
            <v>0</v>
          </cell>
          <cell r="L325">
            <v>469</v>
          </cell>
          <cell r="M325">
            <v>6</v>
          </cell>
          <cell r="N325">
            <v>475</v>
          </cell>
        </row>
        <row r="326">
          <cell r="A326" t="str">
            <v>GRC</v>
          </cell>
          <cell r="B326" t="str">
            <v>GRC</v>
          </cell>
          <cell r="C326" t="str">
            <v>N</v>
          </cell>
          <cell r="D326">
            <v>2016</v>
          </cell>
          <cell r="E326" t="str">
            <v>Mediterranean Sea and Black Sea</v>
          </cell>
          <cell r="F326" t="str">
            <v>GFCM</v>
          </cell>
          <cell r="G326" t="str">
            <v>GSA 22</v>
          </cell>
          <cell r="H326" t="str">
            <v>Solea solea</v>
          </cell>
          <cell r="I326" t="str">
            <v>G1</v>
          </cell>
          <cell r="J326" t="str">
            <v>PS_SPF_&gt;=14_0_0</v>
          </cell>
          <cell r="K326">
            <v>0</v>
          </cell>
          <cell r="L326">
            <v>2</v>
          </cell>
          <cell r="M326">
            <v>0</v>
          </cell>
          <cell r="N326">
            <v>2</v>
          </cell>
        </row>
        <row r="327">
          <cell r="A327" t="str">
            <v>GRC</v>
          </cell>
          <cell r="B327" t="str">
            <v>GRC</v>
          </cell>
          <cell r="C327" t="str">
            <v>N</v>
          </cell>
          <cell r="D327">
            <v>2016</v>
          </cell>
          <cell r="E327" t="str">
            <v>Mediterranean Sea and Black Sea</v>
          </cell>
          <cell r="F327" t="str">
            <v>GFCM</v>
          </cell>
          <cell r="G327" t="str">
            <v>GSA 22</v>
          </cell>
          <cell r="H327" t="str">
            <v>Squalus acanthias</v>
          </cell>
          <cell r="I327" t="str">
            <v>G1</v>
          </cell>
          <cell r="J327" t="str">
            <v>GNS_DEF_&gt;=16_0_0</v>
          </cell>
          <cell r="K327">
            <v>0</v>
          </cell>
          <cell r="L327">
            <v>50</v>
          </cell>
          <cell r="M327">
            <v>0</v>
          </cell>
          <cell r="N327">
            <v>50</v>
          </cell>
        </row>
        <row r="328">
          <cell r="A328" t="str">
            <v>GRC</v>
          </cell>
          <cell r="B328" t="str">
            <v>GRC</v>
          </cell>
          <cell r="C328" t="str">
            <v>N</v>
          </cell>
          <cell r="D328">
            <v>2016</v>
          </cell>
          <cell r="E328" t="str">
            <v>Mediterranean Sea and Black Sea</v>
          </cell>
          <cell r="F328" t="str">
            <v>GFCM</v>
          </cell>
          <cell r="G328" t="str">
            <v>GSA 22</v>
          </cell>
          <cell r="H328" t="str">
            <v>Squalus acanthias</v>
          </cell>
          <cell r="I328" t="str">
            <v>G1</v>
          </cell>
          <cell r="J328" t="str">
            <v>GTR_DEF_&gt;=16_0_0</v>
          </cell>
          <cell r="K328">
            <v>0</v>
          </cell>
          <cell r="L328">
            <v>1</v>
          </cell>
          <cell r="M328">
            <v>0</v>
          </cell>
          <cell r="N328">
            <v>1</v>
          </cell>
        </row>
        <row r="329">
          <cell r="A329" t="str">
            <v>GRC</v>
          </cell>
          <cell r="B329" t="str">
            <v>GRC</v>
          </cell>
          <cell r="C329" t="str">
            <v>N</v>
          </cell>
          <cell r="D329">
            <v>2016</v>
          </cell>
          <cell r="E329" t="str">
            <v>Mediterranean Sea and Black Sea</v>
          </cell>
          <cell r="F329" t="str">
            <v>GFCM</v>
          </cell>
          <cell r="G329" t="str">
            <v>GSA 22</v>
          </cell>
          <cell r="H329" t="str">
            <v>Squalus acanthias</v>
          </cell>
          <cell r="I329" t="str">
            <v>G1</v>
          </cell>
          <cell r="J329" t="str">
            <v>LLS_DEF_0_0_0</v>
          </cell>
          <cell r="K329">
            <v>0</v>
          </cell>
          <cell r="L329">
            <v>37</v>
          </cell>
          <cell r="M329">
            <v>0</v>
          </cell>
          <cell r="N329">
            <v>37</v>
          </cell>
        </row>
        <row r="330">
          <cell r="A330" t="str">
            <v>GRC</v>
          </cell>
          <cell r="B330" t="str">
            <v>GRC</v>
          </cell>
          <cell r="C330" t="str">
            <v>N</v>
          </cell>
          <cell r="D330">
            <v>2016</v>
          </cell>
          <cell r="E330" t="str">
            <v>Mediterranean Sea and Black Sea</v>
          </cell>
          <cell r="F330" t="str">
            <v>GFCM</v>
          </cell>
          <cell r="G330" t="str">
            <v>GSA 22</v>
          </cell>
          <cell r="H330" t="str">
            <v>Squalus acanthias</v>
          </cell>
          <cell r="I330" t="str">
            <v>G1</v>
          </cell>
          <cell r="J330" t="str">
            <v>OTB_DEF_&gt;=40_0_0</v>
          </cell>
          <cell r="K330">
            <v>0</v>
          </cell>
          <cell r="L330">
            <v>123</v>
          </cell>
          <cell r="M330">
            <v>10</v>
          </cell>
          <cell r="N330">
            <v>133</v>
          </cell>
        </row>
        <row r="331">
          <cell r="A331" t="str">
            <v>GRC</v>
          </cell>
          <cell r="B331" t="str">
            <v>GRC</v>
          </cell>
          <cell r="C331" t="str">
            <v>N</v>
          </cell>
          <cell r="D331">
            <v>2016</v>
          </cell>
          <cell r="E331" t="str">
            <v>Mediterranean Sea and Black Sea</v>
          </cell>
          <cell r="F331" t="str">
            <v>GFCM</v>
          </cell>
          <cell r="G331" t="str">
            <v>GSA 22</v>
          </cell>
          <cell r="H331" t="str">
            <v>Squalus blainville</v>
          </cell>
          <cell r="I331" t="str">
            <v>G1</v>
          </cell>
          <cell r="J331" t="str">
            <v>GTR_DEF_&gt;=16_0_0</v>
          </cell>
          <cell r="K331">
            <v>0</v>
          </cell>
          <cell r="L331">
            <v>26</v>
          </cell>
          <cell r="M331">
            <v>0</v>
          </cell>
          <cell r="N331">
            <v>26</v>
          </cell>
        </row>
        <row r="332">
          <cell r="A332" t="str">
            <v>GRC</v>
          </cell>
          <cell r="B332" t="str">
            <v>GRC</v>
          </cell>
          <cell r="C332" t="str">
            <v>N</v>
          </cell>
          <cell r="D332">
            <v>2016</v>
          </cell>
          <cell r="E332" t="str">
            <v>Mediterranean Sea and Black Sea</v>
          </cell>
          <cell r="F332" t="str">
            <v>GFCM</v>
          </cell>
          <cell r="G332" t="str">
            <v>GSA 22</v>
          </cell>
          <cell r="H332" t="str">
            <v>Squalus blainville</v>
          </cell>
          <cell r="I332" t="str">
            <v>G1</v>
          </cell>
          <cell r="J332" t="str">
            <v>LLS_DEF_0_0_0</v>
          </cell>
          <cell r="K332">
            <v>0</v>
          </cell>
          <cell r="L332">
            <v>10</v>
          </cell>
          <cell r="M332">
            <v>0</v>
          </cell>
          <cell r="N332">
            <v>10</v>
          </cell>
        </row>
        <row r="333">
          <cell r="A333" t="str">
            <v>GRC</v>
          </cell>
          <cell r="B333" t="str">
            <v>GRC</v>
          </cell>
          <cell r="C333" t="str">
            <v>N</v>
          </cell>
          <cell r="D333">
            <v>2016</v>
          </cell>
          <cell r="E333" t="str">
            <v>Mediterranean Sea and Black Sea</v>
          </cell>
          <cell r="F333" t="str">
            <v>GFCM</v>
          </cell>
          <cell r="G333" t="str">
            <v>GSA 22</v>
          </cell>
          <cell r="H333" t="str">
            <v>Squalus blainville</v>
          </cell>
          <cell r="I333" t="str">
            <v>G1</v>
          </cell>
          <cell r="J333" t="str">
            <v>OTB_DEF_&gt;=40_0_0</v>
          </cell>
          <cell r="K333">
            <v>0</v>
          </cell>
          <cell r="L333">
            <v>748</v>
          </cell>
          <cell r="M333">
            <v>43</v>
          </cell>
          <cell r="N333">
            <v>791</v>
          </cell>
        </row>
        <row r="334">
          <cell r="A334" t="str">
            <v>GRC</v>
          </cell>
          <cell r="B334" t="str">
            <v>GRC</v>
          </cell>
          <cell r="C334" t="str">
            <v>N</v>
          </cell>
          <cell r="D334">
            <v>2016</v>
          </cell>
          <cell r="E334" t="str">
            <v>Mediterranean Sea and Black Sea</v>
          </cell>
          <cell r="F334" t="str">
            <v>GFCM</v>
          </cell>
          <cell r="G334" t="str">
            <v>GSA 22</v>
          </cell>
          <cell r="H334" t="str">
            <v>Squatina squatina</v>
          </cell>
          <cell r="I334" t="str">
            <v>G1</v>
          </cell>
          <cell r="J334" t="str">
            <v>GNS_DEF_&gt;=16_0_0</v>
          </cell>
          <cell r="K334">
            <v>0</v>
          </cell>
          <cell r="L334">
            <v>1</v>
          </cell>
          <cell r="M334">
            <v>0</v>
          </cell>
          <cell r="N334">
            <v>1</v>
          </cell>
        </row>
        <row r="335">
          <cell r="A335" t="str">
            <v>GRC</v>
          </cell>
          <cell r="B335" t="str">
            <v>GRC</v>
          </cell>
          <cell r="C335" t="str">
            <v>N</v>
          </cell>
          <cell r="D335">
            <v>2016</v>
          </cell>
          <cell r="E335" t="str">
            <v>Mediterranean Sea and Black Sea</v>
          </cell>
          <cell r="F335" t="str">
            <v>GFCM</v>
          </cell>
          <cell r="G335" t="str">
            <v>GSA 22</v>
          </cell>
          <cell r="H335" t="str">
            <v>Torpedo marmorata</v>
          </cell>
          <cell r="I335" t="str">
            <v>G1</v>
          </cell>
          <cell r="J335" t="str">
            <v>GNS_DEF_&gt;=16_0_0</v>
          </cell>
          <cell r="K335">
            <v>0</v>
          </cell>
          <cell r="L335">
            <v>0</v>
          </cell>
          <cell r="M335">
            <v>1</v>
          </cell>
          <cell r="N335">
            <v>1</v>
          </cell>
        </row>
        <row r="336">
          <cell r="A336" t="str">
            <v>GRC</v>
          </cell>
          <cell r="B336" t="str">
            <v>GRC</v>
          </cell>
          <cell r="C336" t="str">
            <v>N</v>
          </cell>
          <cell r="D336">
            <v>2016</v>
          </cell>
          <cell r="E336" t="str">
            <v>Mediterranean Sea and Black Sea</v>
          </cell>
          <cell r="F336" t="str">
            <v>GFCM</v>
          </cell>
          <cell r="G336" t="str">
            <v>GSA 22</v>
          </cell>
          <cell r="H336" t="str">
            <v>Torpedo marmorata</v>
          </cell>
          <cell r="I336" t="str">
            <v>G1</v>
          </cell>
          <cell r="J336" t="str">
            <v>GTR_DEF_&gt;=16_0_0</v>
          </cell>
          <cell r="K336">
            <v>0</v>
          </cell>
          <cell r="L336">
            <v>18</v>
          </cell>
          <cell r="M336">
            <v>75</v>
          </cell>
          <cell r="N336">
            <v>93</v>
          </cell>
        </row>
        <row r="337">
          <cell r="A337" t="str">
            <v>GRC</v>
          </cell>
          <cell r="B337" t="str">
            <v>GRC</v>
          </cell>
          <cell r="C337" t="str">
            <v>N</v>
          </cell>
          <cell r="D337">
            <v>2016</v>
          </cell>
          <cell r="E337" t="str">
            <v>Mediterranean Sea and Black Sea</v>
          </cell>
          <cell r="F337" t="str">
            <v>GFCM</v>
          </cell>
          <cell r="G337" t="str">
            <v>GSA 22</v>
          </cell>
          <cell r="H337" t="str">
            <v>Torpedo marmorata</v>
          </cell>
          <cell r="I337" t="str">
            <v>G1</v>
          </cell>
          <cell r="J337" t="str">
            <v>LLS_DEF_0_0_0</v>
          </cell>
          <cell r="K337">
            <v>0</v>
          </cell>
          <cell r="L337">
            <v>0</v>
          </cell>
          <cell r="M337">
            <v>1</v>
          </cell>
          <cell r="N337">
            <v>1</v>
          </cell>
        </row>
        <row r="338">
          <cell r="A338" t="str">
            <v>GRC</v>
          </cell>
          <cell r="B338" t="str">
            <v>GRC</v>
          </cell>
          <cell r="C338" t="str">
            <v>N</v>
          </cell>
          <cell r="D338">
            <v>2016</v>
          </cell>
          <cell r="E338" t="str">
            <v>Mediterranean Sea and Black Sea</v>
          </cell>
          <cell r="F338" t="str">
            <v>GFCM</v>
          </cell>
          <cell r="G338" t="str">
            <v>GSA 22</v>
          </cell>
          <cell r="H338" t="str">
            <v>Torpedo marmorata</v>
          </cell>
          <cell r="I338" t="str">
            <v>G1</v>
          </cell>
          <cell r="J338" t="str">
            <v>OTB_DEF_&gt;=40_0_0</v>
          </cell>
          <cell r="K338">
            <v>0</v>
          </cell>
          <cell r="L338">
            <v>5</v>
          </cell>
          <cell r="M338">
            <v>91</v>
          </cell>
          <cell r="N338">
            <v>96</v>
          </cell>
        </row>
        <row r="339">
          <cell r="A339" t="str">
            <v>GRC</v>
          </cell>
          <cell r="B339" t="str">
            <v>GRC</v>
          </cell>
          <cell r="C339" t="str">
            <v>N</v>
          </cell>
          <cell r="D339">
            <v>2016</v>
          </cell>
          <cell r="E339" t="str">
            <v>Mediterranean Sea and Black Sea</v>
          </cell>
          <cell r="F339" t="str">
            <v>GFCM</v>
          </cell>
          <cell r="G339" t="str">
            <v>GSA 22</v>
          </cell>
          <cell r="H339" t="str">
            <v>Boops boops</v>
          </cell>
          <cell r="I339" t="str">
            <v>G2</v>
          </cell>
          <cell r="J339" t="str">
            <v>GNS_DEF_&gt;=16_0_0</v>
          </cell>
          <cell r="K339">
            <v>0</v>
          </cell>
          <cell r="L339">
            <v>1561</v>
          </cell>
          <cell r="M339">
            <v>324</v>
          </cell>
          <cell r="N339">
            <v>1885</v>
          </cell>
        </row>
        <row r="340">
          <cell r="A340" t="str">
            <v>GRC</v>
          </cell>
          <cell r="B340" t="str">
            <v>GRC</v>
          </cell>
          <cell r="C340" t="str">
            <v>N</v>
          </cell>
          <cell r="D340">
            <v>2016</v>
          </cell>
          <cell r="E340" t="str">
            <v>Mediterranean Sea and Black Sea</v>
          </cell>
          <cell r="F340" t="str">
            <v>GFCM</v>
          </cell>
          <cell r="G340" t="str">
            <v>GSA 22</v>
          </cell>
          <cell r="H340" t="str">
            <v>Boops boops</v>
          </cell>
          <cell r="I340" t="str">
            <v>G2</v>
          </cell>
          <cell r="J340" t="str">
            <v>GTR_DEF_&gt;=16_0_0</v>
          </cell>
          <cell r="K340">
            <v>0</v>
          </cell>
          <cell r="L340">
            <v>996</v>
          </cell>
          <cell r="M340">
            <v>93</v>
          </cell>
          <cell r="N340">
            <v>1089</v>
          </cell>
        </row>
        <row r="341">
          <cell r="A341" t="str">
            <v>GRC</v>
          </cell>
          <cell r="B341" t="str">
            <v>GRC</v>
          </cell>
          <cell r="C341" t="str">
            <v>N</v>
          </cell>
          <cell r="D341">
            <v>2016</v>
          </cell>
          <cell r="E341" t="str">
            <v>Mediterranean Sea and Black Sea</v>
          </cell>
          <cell r="F341" t="str">
            <v>GFCM</v>
          </cell>
          <cell r="G341" t="str">
            <v>GSA 22</v>
          </cell>
          <cell r="H341" t="str">
            <v>Boops boops</v>
          </cell>
          <cell r="I341" t="str">
            <v>G2</v>
          </cell>
          <cell r="J341" t="str">
            <v>LLS_DEF_0_0_0</v>
          </cell>
          <cell r="K341">
            <v>0</v>
          </cell>
          <cell r="L341">
            <v>598</v>
          </cell>
          <cell r="M341">
            <v>37</v>
          </cell>
          <cell r="N341">
            <v>635</v>
          </cell>
        </row>
        <row r="342">
          <cell r="A342" t="str">
            <v>GRC</v>
          </cell>
          <cell r="B342" t="str">
            <v>GRC</v>
          </cell>
          <cell r="C342" t="str">
            <v>N</v>
          </cell>
          <cell r="D342">
            <v>2016</v>
          </cell>
          <cell r="E342" t="str">
            <v>Mediterranean Sea and Black Sea</v>
          </cell>
          <cell r="F342" t="str">
            <v>GFCM</v>
          </cell>
          <cell r="G342" t="str">
            <v>GSA 22</v>
          </cell>
          <cell r="H342" t="str">
            <v>Boops boops</v>
          </cell>
          <cell r="I342" t="str">
            <v>G2</v>
          </cell>
          <cell r="J342" t="str">
            <v>OTB_DEF_&gt;=40_0_0</v>
          </cell>
          <cell r="K342">
            <v>0</v>
          </cell>
          <cell r="L342">
            <v>2494</v>
          </cell>
          <cell r="M342">
            <v>1953</v>
          </cell>
          <cell r="N342">
            <v>4447</v>
          </cell>
        </row>
        <row r="343">
          <cell r="A343" t="str">
            <v>GRC</v>
          </cell>
          <cell r="B343" t="str">
            <v>GRC</v>
          </cell>
          <cell r="C343" t="str">
            <v>N</v>
          </cell>
          <cell r="D343">
            <v>2016</v>
          </cell>
          <cell r="E343" t="str">
            <v>Mediterranean Sea and Black Sea</v>
          </cell>
          <cell r="F343" t="str">
            <v>GFCM</v>
          </cell>
          <cell r="G343" t="str">
            <v>GSA 22</v>
          </cell>
          <cell r="H343" t="str">
            <v>Boops boops</v>
          </cell>
          <cell r="I343" t="str">
            <v>G2</v>
          </cell>
          <cell r="J343" t="str">
            <v>PS_SPF_&gt;=14_0_0</v>
          </cell>
          <cell r="K343">
            <v>0</v>
          </cell>
          <cell r="L343">
            <v>4923</v>
          </cell>
          <cell r="M343">
            <v>588</v>
          </cell>
          <cell r="N343">
            <v>5511</v>
          </cell>
        </row>
        <row r="344">
          <cell r="A344" t="str">
            <v>GRC</v>
          </cell>
          <cell r="B344" t="str">
            <v>GRC</v>
          </cell>
          <cell r="C344" t="str">
            <v>N</v>
          </cell>
          <cell r="D344">
            <v>2016</v>
          </cell>
          <cell r="E344" t="str">
            <v>Mediterranean Sea and Black Sea</v>
          </cell>
          <cell r="F344" t="str">
            <v>GFCM</v>
          </cell>
          <cell r="G344" t="str">
            <v>GSA 22</v>
          </cell>
          <cell r="H344" t="str">
            <v>Chelidonichthys lucerna</v>
          </cell>
          <cell r="I344" t="str">
            <v>G2</v>
          </cell>
          <cell r="J344" t="str">
            <v>GNS_DEF_&gt;=16_0_0</v>
          </cell>
          <cell r="K344">
            <v>0</v>
          </cell>
          <cell r="L344">
            <v>59</v>
          </cell>
          <cell r="M344">
            <v>6</v>
          </cell>
          <cell r="N344">
            <v>65</v>
          </cell>
        </row>
        <row r="345">
          <cell r="A345" t="str">
            <v>GRC</v>
          </cell>
          <cell r="B345" t="str">
            <v>GRC</v>
          </cell>
          <cell r="C345" t="str">
            <v>N</v>
          </cell>
          <cell r="D345">
            <v>2016</v>
          </cell>
          <cell r="E345" t="str">
            <v>Mediterranean Sea and Black Sea</v>
          </cell>
          <cell r="F345" t="str">
            <v>GFCM</v>
          </cell>
          <cell r="G345" t="str">
            <v>GSA 22</v>
          </cell>
          <cell r="H345" t="str">
            <v>Chelidonichthys lucerna</v>
          </cell>
          <cell r="I345" t="str">
            <v>G2</v>
          </cell>
          <cell r="J345" t="str">
            <v>GTR_DEF_&gt;=16_0_0</v>
          </cell>
          <cell r="K345">
            <v>0</v>
          </cell>
          <cell r="L345">
            <v>154</v>
          </cell>
          <cell r="M345">
            <v>36</v>
          </cell>
          <cell r="N345">
            <v>190</v>
          </cell>
        </row>
        <row r="346">
          <cell r="A346" t="str">
            <v>GRC</v>
          </cell>
          <cell r="B346" t="str">
            <v>GRC</v>
          </cell>
          <cell r="C346" t="str">
            <v>N</v>
          </cell>
          <cell r="D346">
            <v>2016</v>
          </cell>
          <cell r="E346" t="str">
            <v>Mediterranean Sea and Black Sea</v>
          </cell>
          <cell r="F346" t="str">
            <v>GFCM</v>
          </cell>
          <cell r="G346" t="str">
            <v>GSA 22</v>
          </cell>
          <cell r="H346" t="str">
            <v>Chelidonichthys lucerna</v>
          </cell>
          <cell r="I346" t="str">
            <v>G2</v>
          </cell>
          <cell r="J346" t="str">
            <v>LLS_DEF_0_0_0</v>
          </cell>
          <cell r="K346">
            <v>0</v>
          </cell>
          <cell r="L346">
            <v>28</v>
          </cell>
          <cell r="M346">
            <v>0</v>
          </cell>
          <cell r="N346">
            <v>28</v>
          </cell>
        </row>
        <row r="347">
          <cell r="A347" t="str">
            <v>GRC</v>
          </cell>
          <cell r="B347" t="str">
            <v>GRC</v>
          </cell>
          <cell r="C347" t="str">
            <v>N</v>
          </cell>
          <cell r="D347">
            <v>2016</v>
          </cell>
          <cell r="E347" t="str">
            <v>Mediterranean Sea and Black Sea</v>
          </cell>
          <cell r="F347" t="str">
            <v>GFCM</v>
          </cell>
          <cell r="G347" t="str">
            <v>GSA 22</v>
          </cell>
          <cell r="H347" t="str">
            <v>Chelidonichthys lucerna</v>
          </cell>
          <cell r="I347" t="str">
            <v>G2</v>
          </cell>
          <cell r="J347" t="str">
            <v>OTB_DEF_&gt;=40_0_0</v>
          </cell>
          <cell r="K347">
            <v>0</v>
          </cell>
          <cell r="L347">
            <v>1777</v>
          </cell>
          <cell r="M347">
            <v>14</v>
          </cell>
          <cell r="N347">
            <v>1791</v>
          </cell>
        </row>
        <row r="348">
          <cell r="A348" t="str">
            <v>GRC</v>
          </cell>
          <cell r="B348" t="str">
            <v>GRC</v>
          </cell>
          <cell r="C348" t="str">
            <v>N</v>
          </cell>
          <cell r="D348">
            <v>2016</v>
          </cell>
          <cell r="E348" t="str">
            <v>Mediterranean Sea and Black Sea</v>
          </cell>
          <cell r="F348" t="str">
            <v>ICCAT</v>
          </cell>
          <cell r="G348" t="str">
            <v>GSA 22</v>
          </cell>
          <cell r="H348" t="str">
            <v>Coryphaena hippurus</v>
          </cell>
          <cell r="I348" t="str">
            <v>G2</v>
          </cell>
          <cell r="J348" t="str">
            <v>GNS_DEF_&gt;=16_0_0</v>
          </cell>
          <cell r="K348">
            <v>0</v>
          </cell>
          <cell r="L348">
            <v>2</v>
          </cell>
          <cell r="M348">
            <v>0</v>
          </cell>
          <cell r="N348">
            <v>2</v>
          </cell>
        </row>
        <row r="349">
          <cell r="A349" t="str">
            <v>GRC</v>
          </cell>
          <cell r="B349" t="str">
            <v>GRC</v>
          </cell>
          <cell r="C349" t="str">
            <v>N</v>
          </cell>
          <cell r="D349">
            <v>2016</v>
          </cell>
          <cell r="E349" t="str">
            <v>Mediterranean Sea and Black Sea</v>
          </cell>
          <cell r="F349" t="str">
            <v>ICCAT</v>
          </cell>
          <cell r="G349" t="str">
            <v>GSA 22</v>
          </cell>
          <cell r="H349" t="str">
            <v>Coryphaena hippurus</v>
          </cell>
          <cell r="I349" t="str">
            <v>G2</v>
          </cell>
          <cell r="J349" t="str">
            <v>LLS_DEF_0_0_0</v>
          </cell>
          <cell r="K349">
            <v>0</v>
          </cell>
          <cell r="L349">
            <v>1</v>
          </cell>
          <cell r="M349">
            <v>0</v>
          </cell>
          <cell r="N349">
            <v>1</v>
          </cell>
        </row>
        <row r="350">
          <cell r="A350" t="str">
            <v>GRC</v>
          </cell>
          <cell r="B350" t="str">
            <v>GRC</v>
          </cell>
          <cell r="C350" t="str">
            <v>N</v>
          </cell>
          <cell r="D350">
            <v>2016</v>
          </cell>
          <cell r="E350" t="str">
            <v>Mediterranean Sea and Black Sea</v>
          </cell>
          <cell r="F350" t="str">
            <v>ICCAT</v>
          </cell>
          <cell r="G350" t="str">
            <v>GSA 22</v>
          </cell>
          <cell r="H350" t="str">
            <v>Coryphaena hippurus</v>
          </cell>
          <cell r="I350" t="str">
            <v>G2</v>
          </cell>
          <cell r="J350" t="str">
            <v>PS_SPF_&gt;=14_0_0</v>
          </cell>
          <cell r="K350">
            <v>0</v>
          </cell>
          <cell r="L350">
            <v>16</v>
          </cell>
          <cell r="M350">
            <v>1</v>
          </cell>
          <cell r="N350">
            <v>17</v>
          </cell>
        </row>
        <row r="351">
          <cell r="A351" t="str">
            <v>GRC</v>
          </cell>
          <cell r="B351" t="str">
            <v>GRC</v>
          </cell>
          <cell r="C351" t="str">
            <v>N</v>
          </cell>
          <cell r="D351">
            <v>2016</v>
          </cell>
          <cell r="E351" t="str">
            <v>Mediterranean Sea and Black Sea</v>
          </cell>
          <cell r="F351" t="str">
            <v>GFCM</v>
          </cell>
          <cell r="G351" t="str">
            <v>GSA 22</v>
          </cell>
          <cell r="H351" t="str">
            <v>Eledone cirrhosa</v>
          </cell>
          <cell r="I351" t="str">
            <v>G2</v>
          </cell>
          <cell r="J351" t="str">
            <v>GTR_DEF_&gt;=16_0_0</v>
          </cell>
          <cell r="K351">
            <v>0</v>
          </cell>
          <cell r="L351">
            <v>2</v>
          </cell>
          <cell r="M351">
            <v>0</v>
          </cell>
          <cell r="N351">
            <v>2</v>
          </cell>
        </row>
        <row r="352">
          <cell r="A352" t="str">
            <v>GRC</v>
          </cell>
          <cell r="B352" t="str">
            <v>GRC</v>
          </cell>
          <cell r="C352" t="str">
            <v>N</v>
          </cell>
          <cell r="D352">
            <v>2016</v>
          </cell>
          <cell r="E352" t="str">
            <v>Mediterranean Sea and Black Sea</v>
          </cell>
          <cell r="F352" t="str">
            <v>GFCM</v>
          </cell>
          <cell r="G352" t="str">
            <v>GSA 22</v>
          </cell>
          <cell r="H352" t="str">
            <v>Eledone cirrhosa</v>
          </cell>
          <cell r="I352" t="str">
            <v>G2</v>
          </cell>
          <cell r="J352" t="str">
            <v>OTB_DEF_&gt;=40_0_0</v>
          </cell>
          <cell r="K352">
            <v>0</v>
          </cell>
          <cell r="L352">
            <v>79</v>
          </cell>
          <cell r="M352">
            <v>36</v>
          </cell>
          <cell r="N352">
            <v>115</v>
          </cell>
        </row>
        <row r="353">
          <cell r="A353" t="str">
            <v>GRC</v>
          </cell>
          <cell r="B353" t="str">
            <v>GRC</v>
          </cell>
          <cell r="C353" t="str">
            <v>N</v>
          </cell>
          <cell r="D353">
            <v>2016</v>
          </cell>
          <cell r="E353" t="str">
            <v>Mediterranean Sea and Black Sea</v>
          </cell>
          <cell r="F353" t="str">
            <v>GFCM</v>
          </cell>
          <cell r="G353" t="str">
            <v>GSA 22</v>
          </cell>
          <cell r="H353" t="str">
            <v>Eledone moschata</v>
          </cell>
          <cell r="I353" t="str">
            <v>G2</v>
          </cell>
          <cell r="J353" t="str">
            <v>05. FPO_DEF_0_0_0</v>
          </cell>
          <cell r="K353">
            <v>0</v>
          </cell>
          <cell r="L353">
            <v>1</v>
          </cell>
          <cell r="M353">
            <v>0</v>
          </cell>
          <cell r="N353">
            <v>1</v>
          </cell>
        </row>
        <row r="354">
          <cell r="A354" t="str">
            <v>GRC</v>
          </cell>
          <cell r="B354" t="str">
            <v>GRC</v>
          </cell>
          <cell r="C354" t="str">
            <v>N</v>
          </cell>
          <cell r="D354">
            <v>2016</v>
          </cell>
          <cell r="E354" t="str">
            <v>Mediterranean Sea and Black Sea</v>
          </cell>
          <cell r="F354" t="str">
            <v>GFCM</v>
          </cell>
          <cell r="G354" t="str">
            <v>GSA 22</v>
          </cell>
          <cell r="H354" t="str">
            <v>Eledone moschata</v>
          </cell>
          <cell r="I354" t="str">
            <v>G2</v>
          </cell>
          <cell r="J354" t="str">
            <v>GNS_DEF_&gt;=16_0_0</v>
          </cell>
          <cell r="K354">
            <v>0</v>
          </cell>
          <cell r="L354">
            <v>0</v>
          </cell>
          <cell r="M354">
            <v>2</v>
          </cell>
          <cell r="N354">
            <v>2</v>
          </cell>
        </row>
        <row r="355">
          <cell r="A355" t="str">
            <v>GRC</v>
          </cell>
          <cell r="B355" t="str">
            <v>GRC</v>
          </cell>
          <cell r="C355" t="str">
            <v>N</v>
          </cell>
          <cell r="D355">
            <v>2016</v>
          </cell>
          <cell r="E355" t="str">
            <v>Mediterranean Sea and Black Sea</v>
          </cell>
          <cell r="F355" t="str">
            <v>GFCM</v>
          </cell>
          <cell r="G355" t="str">
            <v>GSA 22</v>
          </cell>
          <cell r="H355" t="str">
            <v>Eledone moschata</v>
          </cell>
          <cell r="I355" t="str">
            <v>G2</v>
          </cell>
          <cell r="J355" t="str">
            <v>GTR_DEF_&gt;=16_0_0</v>
          </cell>
          <cell r="K355">
            <v>0</v>
          </cell>
          <cell r="L355">
            <v>27</v>
          </cell>
          <cell r="M355">
            <v>5</v>
          </cell>
          <cell r="N355">
            <v>32</v>
          </cell>
        </row>
        <row r="356">
          <cell r="A356" t="str">
            <v>GRC</v>
          </cell>
          <cell r="B356" t="str">
            <v>GRC</v>
          </cell>
          <cell r="C356" t="str">
            <v>N</v>
          </cell>
          <cell r="D356">
            <v>2016</v>
          </cell>
          <cell r="E356" t="str">
            <v>Mediterranean Sea and Black Sea</v>
          </cell>
          <cell r="F356" t="str">
            <v>GFCM</v>
          </cell>
          <cell r="G356" t="str">
            <v>GSA 22</v>
          </cell>
          <cell r="H356" t="str">
            <v>Eledone moschata</v>
          </cell>
          <cell r="I356" t="str">
            <v>G2</v>
          </cell>
          <cell r="J356" t="str">
            <v>LLS_DEF_0_0_0</v>
          </cell>
          <cell r="K356">
            <v>0</v>
          </cell>
          <cell r="L356">
            <v>1</v>
          </cell>
          <cell r="M356">
            <v>1</v>
          </cell>
          <cell r="N356">
            <v>2</v>
          </cell>
        </row>
        <row r="357">
          <cell r="A357" t="str">
            <v>GRC</v>
          </cell>
          <cell r="B357" t="str">
            <v>GRC</v>
          </cell>
          <cell r="C357" t="str">
            <v>N</v>
          </cell>
          <cell r="D357">
            <v>2016</v>
          </cell>
          <cell r="E357" t="str">
            <v>Mediterranean Sea and Black Sea</v>
          </cell>
          <cell r="F357" t="str">
            <v>GFCM</v>
          </cell>
          <cell r="G357" t="str">
            <v>GSA 22</v>
          </cell>
          <cell r="H357" t="str">
            <v>Eledone moschata</v>
          </cell>
          <cell r="I357" t="str">
            <v>G2</v>
          </cell>
          <cell r="J357" t="str">
            <v>OTB_DEF_&gt;=40_0_0</v>
          </cell>
          <cell r="K357">
            <v>0</v>
          </cell>
          <cell r="L357">
            <v>1844</v>
          </cell>
          <cell r="M357">
            <v>83</v>
          </cell>
          <cell r="N357">
            <v>1927</v>
          </cell>
        </row>
        <row r="358">
          <cell r="A358" t="str">
            <v>GRC</v>
          </cell>
          <cell r="B358" t="str">
            <v>GRC</v>
          </cell>
          <cell r="C358" t="str">
            <v>N</v>
          </cell>
          <cell r="D358">
            <v>2016</v>
          </cell>
          <cell r="E358" t="str">
            <v>Mediterranean Sea and Black Sea</v>
          </cell>
          <cell r="F358" t="str">
            <v>GFCM</v>
          </cell>
          <cell r="G358" t="str">
            <v>GSA 22</v>
          </cell>
          <cell r="H358" t="str">
            <v>Eledone moschata</v>
          </cell>
          <cell r="I358" t="str">
            <v>G2</v>
          </cell>
          <cell r="J358" t="str">
            <v>PS_SPF_&gt;=14_0_0</v>
          </cell>
          <cell r="K358">
            <v>0</v>
          </cell>
          <cell r="L358">
            <v>1</v>
          </cell>
          <cell r="M358">
            <v>0</v>
          </cell>
          <cell r="N358">
            <v>1</v>
          </cell>
        </row>
        <row r="359">
          <cell r="A359" t="str">
            <v>GRC</v>
          </cell>
          <cell r="B359" t="str">
            <v>GRC</v>
          </cell>
          <cell r="C359" t="str">
            <v>N</v>
          </cell>
          <cell r="D359">
            <v>2016</v>
          </cell>
          <cell r="E359" t="str">
            <v>Mediterranean Sea and Black Sea</v>
          </cell>
          <cell r="F359" t="str">
            <v>GFCM</v>
          </cell>
          <cell r="G359" t="str">
            <v>GSA 22</v>
          </cell>
          <cell r="H359" t="str">
            <v>Eutrigla gurnardus</v>
          </cell>
          <cell r="I359" t="str">
            <v>G2</v>
          </cell>
          <cell r="J359" t="str">
            <v>GNS_DEF_&gt;=16_0_0</v>
          </cell>
          <cell r="K359">
            <v>0</v>
          </cell>
          <cell r="L359">
            <v>4</v>
          </cell>
          <cell r="M359">
            <v>13</v>
          </cell>
          <cell r="N359">
            <v>17</v>
          </cell>
        </row>
        <row r="360">
          <cell r="A360" t="str">
            <v>GRC</v>
          </cell>
          <cell r="B360" t="str">
            <v>GRC</v>
          </cell>
          <cell r="C360" t="str">
            <v>N</v>
          </cell>
          <cell r="D360">
            <v>2016</v>
          </cell>
          <cell r="E360" t="str">
            <v>Mediterranean Sea and Black Sea</v>
          </cell>
          <cell r="F360" t="str">
            <v>GFCM</v>
          </cell>
          <cell r="G360" t="str">
            <v>GSA 22</v>
          </cell>
          <cell r="H360" t="str">
            <v>Eutrigla gurnardus</v>
          </cell>
          <cell r="I360" t="str">
            <v>G2</v>
          </cell>
          <cell r="J360" t="str">
            <v>GTR_DEF_&gt;=16_0_0</v>
          </cell>
          <cell r="K360">
            <v>0</v>
          </cell>
          <cell r="L360">
            <v>0</v>
          </cell>
          <cell r="M360">
            <v>2</v>
          </cell>
          <cell r="N360">
            <v>2</v>
          </cell>
        </row>
        <row r="361">
          <cell r="A361" t="str">
            <v>GRC</v>
          </cell>
          <cell r="B361" t="str">
            <v>GRC</v>
          </cell>
          <cell r="C361" t="str">
            <v>N</v>
          </cell>
          <cell r="D361">
            <v>2016</v>
          </cell>
          <cell r="E361" t="str">
            <v>Mediterranean Sea and Black Sea</v>
          </cell>
          <cell r="F361" t="str">
            <v>GFCM</v>
          </cell>
          <cell r="G361" t="str">
            <v>GSA 22</v>
          </cell>
          <cell r="H361" t="str">
            <v>Eutrigla gurnardus</v>
          </cell>
          <cell r="I361" t="str">
            <v>G2</v>
          </cell>
          <cell r="J361" t="str">
            <v>OTB_DEF_&gt;=40_0_0</v>
          </cell>
          <cell r="K361">
            <v>0</v>
          </cell>
          <cell r="L361">
            <v>254</v>
          </cell>
          <cell r="M361">
            <v>157</v>
          </cell>
          <cell r="N361">
            <v>411</v>
          </cell>
        </row>
        <row r="362">
          <cell r="A362" t="str">
            <v>GRC</v>
          </cell>
          <cell r="B362" t="str">
            <v>GRC</v>
          </cell>
          <cell r="C362" t="str">
            <v>N</v>
          </cell>
          <cell r="D362">
            <v>2016</v>
          </cell>
          <cell r="E362" t="str">
            <v>Mediterranean Sea and Black Sea</v>
          </cell>
          <cell r="F362" t="str">
            <v>GFCM</v>
          </cell>
          <cell r="G362" t="str">
            <v>GSA 22</v>
          </cell>
          <cell r="H362" t="str">
            <v>Eutrigla gurnardus</v>
          </cell>
          <cell r="I362" t="str">
            <v>G2</v>
          </cell>
          <cell r="J362" t="str">
            <v>PS_SPF_&gt;=14_0_0</v>
          </cell>
          <cell r="K362">
            <v>0</v>
          </cell>
          <cell r="L362">
            <v>0</v>
          </cell>
          <cell r="M362">
            <v>2</v>
          </cell>
          <cell r="N362">
            <v>2</v>
          </cell>
        </row>
        <row r="363">
          <cell r="A363" t="str">
            <v>GRC</v>
          </cell>
          <cell r="B363" t="str">
            <v>GRC</v>
          </cell>
          <cell r="C363" t="str">
            <v>N</v>
          </cell>
          <cell r="D363">
            <v>2016</v>
          </cell>
          <cell r="E363" t="str">
            <v>Mediterranean Sea and Black Sea</v>
          </cell>
          <cell r="F363" t="str">
            <v>GFCM</v>
          </cell>
          <cell r="G363" t="str">
            <v>GSA 22</v>
          </cell>
          <cell r="H363" t="str">
            <v>Illex coindetii</v>
          </cell>
          <cell r="I363" t="str">
            <v>G2</v>
          </cell>
          <cell r="J363" t="str">
            <v>GNS_DEF_&gt;=16_0_0</v>
          </cell>
          <cell r="K363">
            <v>0</v>
          </cell>
          <cell r="L363">
            <v>883</v>
          </cell>
          <cell r="M363">
            <v>6</v>
          </cell>
          <cell r="N363">
            <v>889</v>
          </cell>
        </row>
        <row r="364">
          <cell r="A364" t="str">
            <v>GRC</v>
          </cell>
          <cell r="B364" t="str">
            <v>GRC</v>
          </cell>
          <cell r="C364" t="str">
            <v>N</v>
          </cell>
          <cell r="D364">
            <v>2016</v>
          </cell>
          <cell r="E364" t="str">
            <v>Mediterranean Sea and Black Sea</v>
          </cell>
          <cell r="F364" t="str">
            <v>GFCM</v>
          </cell>
          <cell r="G364" t="str">
            <v>GSA 22</v>
          </cell>
          <cell r="H364" t="str">
            <v>Illex coindetii</v>
          </cell>
          <cell r="I364" t="str">
            <v>G2</v>
          </cell>
          <cell r="J364" t="str">
            <v>GTR_DEF_&gt;=16_0_0</v>
          </cell>
          <cell r="K364">
            <v>0</v>
          </cell>
          <cell r="L364">
            <v>15</v>
          </cell>
          <cell r="M364">
            <v>1</v>
          </cell>
          <cell r="N364">
            <v>16</v>
          </cell>
        </row>
        <row r="365">
          <cell r="A365" t="str">
            <v>GRC</v>
          </cell>
          <cell r="B365" t="str">
            <v>GRC</v>
          </cell>
          <cell r="C365" t="str">
            <v>N</v>
          </cell>
          <cell r="D365">
            <v>2016</v>
          </cell>
          <cell r="E365" t="str">
            <v>Mediterranean Sea and Black Sea</v>
          </cell>
          <cell r="F365" t="str">
            <v>GFCM</v>
          </cell>
          <cell r="G365" t="str">
            <v>GSA 22</v>
          </cell>
          <cell r="H365" t="str">
            <v>Illex coindetii</v>
          </cell>
          <cell r="I365" t="str">
            <v>G2</v>
          </cell>
          <cell r="J365" t="str">
            <v>LLS_DEF_0_0_0</v>
          </cell>
          <cell r="K365">
            <v>0</v>
          </cell>
          <cell r="L365">
            <v>1</v>
          </cell>
          <cell r="M365">
            <v>0</v>
          </cell>
          <cell r="N365">
            <v>1</v>
          </cell>
        </row>
        <row r="366">
          <cell r="A366" t="str">
            <v>GRC</v>
          </cell>
          <cell r="B366" t="str">
            <v>GRC</v>
          </cell>
          <cell r="C366" t="str">
            <v>N</v>
          </cell>
          <cell r="D366">
            <v>2016</v>
          </cell>
          <cell r="E366" t="str">
            <v>Mediterranean Sea and Black Sea</v>
          </cell>
          <cell r="F366" t="str">
            <v>GFCM</v>
          </cell>
          <cell r="G366" t="str">
            <v>GSA 22</v>
          </cell>
          <cell r="H366" t="str">
            <v>Illex coindetii</v>
          </cell>
          <cell r="I366" t="str">
            <v>G2</v>
          </cell>
          <cell r="J366" t="str">
            <v>OTB_DEF_&gt;=40_0_0</v>
          </cell>
          <cell r="K366">
            <v>0</v>
          </cell>
          <cell r="L366">
            <v>13919</v>
          </cell>
          <cell r="M366">
            <v>2717</v>
          </cell>
          <cell r="N366">
            <v>16636</v>
          </cell>
        </row>
        <row r="367">
          <cell r="A367" t="str">
            <v>GRC</v>
          </cell>
          <cell r="B367" t="str">
            <v>GRC</v>
          </cell>
          <cell r="C367" t="str">
            <v>N</v>
          </cell>
          <cell r="D367">
            <v>2016</v>
          </cell>
          <cell r="E367" t="str">
            <v>Mediterranean Sea and Black Sea</v>
          </cell>
          <cell r="F367" t="str">
            <v>GFCM</v>
          </cell>
          <cell r="G367" t="str">
            <v>GSA 22</v>
          </cell>
          <cell r="H367" t="str">
            <v>Illex coindetii</v>
          </cell>
          <cell r="I367" t="str">
            <v>G2</v>
          </cell>
          <cell r="J367" t="str">
            <v>PS_SPF_&gt;=14_0_0</v>
          </cell>
          <cell r="K367">
            <v>0</v>
          </cell>
          <cell r="L367">
            <v>1060</v>
          </cell>
          <cell r="M367">
            <v>242</v>
          </cell>
          <cell r="N367">
            <v>1302</v>
          </cell>
        </row>
        <row r="368">
          <cell r="A368" t="str">
            <v>GRC</v>
          </cell>
          <cell r="B368" t="str">
            <v>GRC</v>
          </cell>
          <cell r="C368" t="str">
            <v>N</v>
          </cell>
          <cell r="D368">
            <v>2016</v>
          </cell>
          <cell r="E368" t="str">
            <v>Mediterranean Sea and Black Sea</v>
          </cell>
          <cell r="F368" t="str">
            <v>GFCM</v>
          </cell>
          <cell r="G368" t="str">
            <v>GSA 22</v>
          </cell>
          <cell r="H368" t="str">
            <v>Loligo vulgaris</v>
          </cell>
          <cell r="I368" t="str">
            <v>G2</v>
          </cell>
          <cell r="J368" t="str">
            <v>GNS_DEF_&gt;=16_0_0</v>
          </cell>
          <cell r="K368">
            <v>0</v>
          </cell>
          <cell r="L368">
            <v>32</v>
          </cell>
          <cell r="M368">
            <v>0</v>
          </cell>
          <cell r="N368">
            <v>32</v>
          </cell>
        </row>
        <row r="369">
          <cell r="A369" t="str">
            <v>GRC</v>
          </cell>
          <cell r="B369" t="str">
            <v>GRC</v>
          </cell>
          <cell r="C369" t="str">
            <v>N</v>
          </cell>
          <cell r="D369">
            <v>2016</v>
          </cell>
          <cell r="E369" t="str">
            <v>Mediterranean Sea and Black Sea</v>
          </cell>
          <cell r="F369" t="str">
            <v>GFCM</v>
          </cell>
          <cell r="G369" t="str">
            <v>GSA 22</v>
          </cell>
          <cell r="H369" t="str">
            <v>Loligo vulgaris</v>
          </cell>
          <cell r="I369" t="str">
            <v>G2</v>
          </cell>
          <cell r="J369" t="str">
            <v>GTR_DEF_&gt;=16_0_0</v>
          </cell>
          <cell r="K369">
            <v>0</v>
          </cell>
          <cell r="L369">
            <v>72</v>
          </cell>
          <cell r="M369">
            <v>1</v>
          </cell>
          <cell r="N369">
            <v>73</v>
          </cell>
        </row>
        <row r="370">
          <cell r="A370" t="str">
            <v>GRC</v>
          </cell>
          <cell r="B370" t="str">
            <v>GRC</v>
          </cell>
          <cell r="C370" t="str">
            <v>N</v>
          </cell>
          <cell r="D370">
            <v>2016</v>
          </cell>
          <cell r="E370" t="str">
            <v>Mediterranean Sea and Black Sea</v>
          </cell>
          <cell r="F370" t="str">
            <v>GFCM</v>
          </cell>
          <cell r="G370" t="str">
            <v>GSA 22</v>
          </cell>
          <cell r="H370" t="str">
            <v>Loligo vulgaris</v>
          </cell>
          <cell r="I370" t="str">
            <v>G2</v>
          </cell>
          <cell r="J370" t="str">
            <v>LLS_DEF_0_0_0</v>
          </cell>
          <cell r="K370">
            <v>0</v>
          </cell>
          <cell r="L370">
            <v>5</v>
          </cell>
          <cell r="M370">
            <v>0</v>
          </cell>
          <cell r="N370">
            <v>5</v>
          </cell>
        </row>
        <row r="371">
          <cell r="A371" t="str">
            <v>GRC</v>
          </cell>
          <cell r="B371" t="str">
            <v>GRC</v>
          </cell>
          <cell r="C371" t="str">
            <v>N</v>
          </cell>
          <cell r="D371">
            <v>2016</v>
          </cell>
          <cell r="E371" t="str">
            <v>Mediterranean Sea and Black Sea</v>
          </cell>
          <cell r="F371" t="str">
            <v>GFCM</v>
          </cell>
          <cell r="G371" t="str">
            <v>GSA 22</v>
          </cell>
          <cell r="H371" t="str">
            <v>Loligo vulgaris</v>
          </cell>
          <cell r="I371" t="str">
            <v>G2</v>
          </cell>
          <cell r="J371" t="str">
            <v>OTB_DEF_&gt;=40_0_0</v>
          </cell>
          <cell r="K371">
            <v>0</v>
          </cell>
          <cell r="L371">
            <v>3442</v>
          </cell>
          <cell r="M371">
            <v>208</v>
          </cell>
          <cell r="N371">
            <v>3650</v>
          </cell>
        </row>
        <row r="372">
          <cell r="A372" t="str">
            <v>GRC</v>
          </cell>
          <cell r="B372" t="str">
            <v>GRC</v>
          </cell>
          <cell r="C372" t="str">
            <v>N</v>
          </cell>
          <cell r="D372">
            <v>2016</v>
          </cell>
          <cell r="E372" t="str">
            <v>Mediterranean Sea and Black Sea</v>
          </cell>
          <cell r="F372" t="str">
            <v>GFCM</v>
          </cell>
          <cell r="G372" t="str">
            <v>GSA 22</v>
          </cell>
          <cell r="H372" t="str">
            <v>Loligo vulgaris</v>
          </cell>
          <cell r="I372" t="str">
            <v>G2</v>
          </cell>
          <cell r="J372" t="str">
            <v>PS_SPF_&gt;=14_0_0</v>
          </cell>
          <cell r="K372">
            <v>0</v>
          </cell>
          <cell r="L372">
            <v>1557</v>
          </cell>
          <cell r="M372">
            <v>42</v>
          </cell>
          <cell r="N372">
            <v>1599</v>
          </cell>
        </row>
        <row r="373">
          <cell r="A373" t="str">
            <v>GRC</v>
          </cell>
          <cell r="B373" t="str">
            <v>GRC</v>
          </cell>
          <cell r="C373" t="str">
            <v>N</v>
          </cell>
          <cell r="D373">
            <v>2016</v>
          </cell>
          <cell r="E373" t="str">
            <v>Mediterranean Sea and Black Sea</v>
          </cell>
          <cell r="F373" t="str">
            <v>GFCM</v>
          </cell>
          <cell r="G373" t="str">
            <v>GSA 22</v>
          </cell>
          <cell r="H373" t="str">
            <v>Lophius budegassa</v>
          </cell>
          <cell r="I373" t="str">
            <v>G2</v>
          </cell>
          <cell r="J373" t="str">
            <v>GNS_DEF_&gt;=16_0_0</v>
          </cell>
          <cell r="K373">
            <v>0</v>
          </cell>
          <cell r="L373">
            <v>99</v>
          </cell>
          <cell r="M373">
            <v>25</v>
          </cell>
          <cell r="N373">
            <v>124</v>
          </cell>
        </row>
        <row r="374">
          <cell r="A374" t="str">
            <v>GRC</v>
          </cell>
          <cell r="B374" t="str">
            <v>GRC</v>
          </cell>
          <cell r="C374" t="str">
            <v>N</v>
          </cell>
          <cell r="D374">
            <v>2016</v>
          </cell>
          <cell r="E374" t="str">
            <v>Mediterranean Sea and Black Sea</v>
          </cell>
          <cell r="F374" t="str">
            <v>GFCM</v>
          </cell>
          <cell r="G374" t="str">
            <v>GSA 22</v>
          </cell>
          <cell r="H374" t="str">
            <v>Lophius budegassa</v>
          </cell>
          <cell r="I374" t="str">
            <v>G2</v>
          </cell>
          <cell r="J374" t="str">
            <v>GTR_DEF_&gt;=16_0_0</v>
          </cell>
          <cell r="K374">
            <v>0</v>
          </cell>
          <cell r="L374">
            <v>194</v>
          </cell>
          <cell r="M374">
            <v>25</v>
          </cell>
          <cell r="N374">
            <v>219</v>
          </cell>
        </row>
        <row r="375">
          <cell r="A375" t="str">
            <v>GRC</v>
          </cell>
          <cell r="B375" t="str">
            <v>GRC</v>
          </cell>
          <cell r="C375" t="str">
            <v>N</v>
          </cell>
          <cell r="D375">
            <v>2016</v>
          </cell>
          <cell r="E375" t="str">
            <v>Mediterranean Sea and Black Sea</v>
          </cell>
          <cell r="F375" t="str">
            <v>GFCM</v>
          </cell>
          <cell r="G375" t="str">
            <v>GSA 22</v>
          </cell>
          <cell r="H375" t="str">
            <v>Lophius budegassa</v>
          </cell>
          <cell r="I375" t="str">
            <v>G2</v>
          </cell>
          <cell r="J375" t="str">
            <v>LLS_DEF_0_0_0</v>
          </cell>
          <cell r="K375">
            <v>0</v>
          </cell>
          <cell r="L375">
            <v>3</v>
          </cell>
          <cell r="M375">
            <v>0</v>
          </cell>
          <cell r="N375">
            <v>3</v>
          </cell>
        </row>
        <row r="376">
          <cell r="A376" t="str">
            <v>GRC</v>
          </cell>
          <cell r="B376" t="str">
            <v>GRC</v>
          </cell>
          <cell r="C376" t="str">
            <v>N</v>
          </cell>
          <cell r="D376">
            <v>2016</v>
          </cell>
          <cell r="E376" t="str">
            <v>Mediterranean Sea and Black Sea</v>
          </cell>
          <cell r="F376" t="str">
            <v>GFCM</v>
          </cell>
          <cell r="G376" t="str">
            <v>GSA 22</v>
          </cell>
          <cell r="H376" t="str">
            <v>Lophius budegassa</v>
          </cell>
          <cell r="I376" t="str">
            <v>G2</v>
          </cell>
          <cell r="J376" t="str">
            <v>OTB_DEF_&gt;=40_0_0</v>
          </cell>
          <cell r="K376">
            <v>0</v>
          </cell>
          <cell r="L376">
            <v>3262</v>
          </cell>
          <cell r="M376">
            <v>421</v>
          </cell>
          <cell r="N376">
            <v>3683</v>
          </cell>
        </row>
        <row r="377">
          <cell r="A377" t="str">
            <v>GRC</v>
          </cell>
          <cell r="B377" t="str">
            <v>GRC</v>
          </cell>
          <cell r="C377" t="str">
            <v>N</v>
          </cell>
          <cell r="D377">
            <v>2016</v>
          </cell>
          <cell r="E377" t="str">
            <v>Mediterranean Sea and Black Sea</v>
          </cell>
          <cell r="F377" t="str">
            <v>GFCM</v>
          </cell>
          <cell r="G377" t="str">
            <v>GSA 22</v>
          </cell>
          <cell r="H377" t="str">
            <v>Lophius budegassa</v>
          </cell>
          <cell r="I377" t="str">
            <v>G2</v>
          </cell>
          <cell r="J377" t="str">
            <v>PS_SPF_&gt;=14_0_0</v>
          </cell>
          <cell r="K377">
            <v>0</v>
          </cell>
          <cell r="L377">
            <v>4</v>
          </cell>
          <cell r="M377">
            <v>0</v>
          </cell>
          <cell r="N377">
            <v>4</v>
          </cell>
        </row>
        <row r="378">
          <cell r="A378" t="str">
            <v>GRC</v>
          </cell>
          <cell r="B378" t="str">
            <v>GRC</v>
          </cell>
          <cell r="C378" t="str">
            <v>N</v>
          </cell>
          <cell r="D378">
            <v>2016</v>
          </cell>
          <cell r="E378" t="str">
            <v>Mediterranean Sea and Black Sea</v>
          </cell>
          <cell r="F378" t="str">
            <v>GFCM</v>
          </cell>
          <cell r="G378" t="str">
            <v>GSA 22</v>
          </cell>
          <cell r="H378" t="str">
            <v>Lophius piscatorius</v>
          </cell>
          <cell r="I378" t="str">
            <v>G2</v>
          </cell>
          <cell r="J378" t="str">
            <v>GNS_DEF_&gt;=16_0_0</v>
          </cell>
          <cell r="K378">
            <v>0</v>
          </cell>
          <cell r="L378">
            <v>1</v>
          </cell>
          <cell r="M378">
            <v>0</v>
          </cell>
          <cell r="N378">
            <v>1</v>
          </cell>
        </row>
        <row r="379">
          <cell r="A379" t="str">
            <v>GRC</v>
          </cell>
          <cell r="B379" t="str">
            <v>GRC</v>
          </cell>
          <cell r="C379" t="str">
            <v>N</v>
          </cell>
          <cell r="D379">
            <v>2016</v>
          </cell>
          <cell r="E379" t="str">
            <v>Mediterranean Sea and Black Sea</v>
          </cell>
          <cell r="F379" t="str">
            <v>GFCM</v>
          </cell>
          <cell r="G379" t="str">
            <v>GSA 22</v>
          </cell>
          <cell r="H379" t="str">
            <v>Lophius piscatorius</v>
          </cell>
          <cell r="I379" t="str">
            <v>G2</v>
          </cell>
          <cell r="J379" t="str">
            <v>GTR_DEF_&gt;=16_0_0</v>
          </cell>
          <cell r="K379">
            <v>0</v>
          </cell>
          <cell r="L379">
            <v>9</v>
          </cell>
          <cell r="M379">
            <v>4</v>
          </cell>
          <cell r="N379">
            <v>13</v>
          </cell>
        </row>
        <row r="380">
          <cell r="A380" t="str">
            <v>GRC</v>
          </cell>
          <cell r="B380" t="str">
            <v>GRC</v>
          </cell>
          <cell r="C380" t="str">
            <v>N</v>
          </cell>
          <cell r="D380">
            <v>2016</v>
          </cell>
          <cell r="E380" t="str">
            <v>Mediterranean Sea and Black Sea</v>
          </cell>
          <cell r="F380" t="str">
            <v>GFCM</v>
          </cell>
          <cell r="G380" t="str">
            <v>GSA 22</v>
          </cell>
          <cell r="H380" t="str">
            <v>Lophius piscatorius</v>
          </cell>
          <cell r="I380" t="str">
            <v>G2</v>
          </cell>
          <cell r="J380" t="str">
            <v>OTB_DEF_&gt;=40_0_0</v>
          </cell>
          <cell r="K380">
            <v>0</v>
          </cell>
          <cell r="L380">
            <v>33</v>
          </cell>
          <cell r="M380">
            <v>1</v>
          </cell>
          <cell r="N380">
            <v>34</v>
          </cell>
        </row>
        <row r="381">
          <cell r="A381" t="str">
            <v>GRC</v>
          </cell>
          <cell r="B381" t="str">
            <v>GRC</v>
          </cell>
          <cell r="C381" t="str">
            <v>N</v>
          </cell>
          <cell r="D381">
            <v>2016</v>
          </cell>
          <cell r="E381" t="str">
            <v>Mediterranean Sea and Black Sea</v>
          </cell>
          <cell r="F381" t="str">
            <v>GFCM</v>
          </cell>
          <cell r="G381" t="str">
            <v>GSA 22</v>
          </cell>
          <cell r="H381" t="str">
            <v>Micromesistius poutassou</v>
          </cell>
          <cell r="I381" t="str">
            <v>G2</v>
          </cell>
          <cell r="J381" t="str">
            <v>GNS_DEF_&gt;=16_0_0</v>
          </cell>
          <cell r="K381">
            <v>0</v>
          </cell>
          <cell r="L381">
            <v>156</v>
          </cell>
          <cell r="M381">
            <v>1</v>
          </cell>
          <cell r="N381">
            <v>157</v>
          </cell>
        </row>
        <row r="382">
          <cell r="A382" t="str">
            <v>GRC</v>
          </cell>
          <cell r="B382" t="str">
            <v>GRC</v>
          </cell>
          <cell r="C382" t="str">
            <v>N</v>
          </cell>
          <cell r="D382">
            <v>2016</v>
          </cell>
          <cell r="E382" t="str">
            <v>Mediterranean Sea and Black Sea</v>
          </cell>
          <cell r="F382" t="str">
            <v>GFCM</v>
          </cell>
          <cell r="G382" t="str">
            <v>GSA 22</v>
          </cell>
          <cell r="H382" t="str">
            <v>Micromesistius poutassou</v>
          </cell>
          <cell r="I382" t="str">
            <v>G2</v>
          </cell>
          <cell r="J382" t="str">
            <v>GTR_DEF_&gt;=16_0_0</v>
          </cell>
          <cell r="K382">
            <v>0</v>
          </cell>
          <cell r="L382">
            <v>91</v>
          </cell>
          <cell r="M382">
            <v>26</v>
          </cell>
          <cell r="N382">
            <v>117</v>
          </cell>
        </row>
        <row r="383">
          <cell r="A383" t="str">
            <v>GRC</v>
          </cell>
          <cell r="B383" t="str">
            <v>GRC</v>
          </cell>
          <cell r="C383" t="str">
            <v>N</v>
          </cell>
          <cell r="D383">
            <v>2016</v>
          </cell>
          <cell r="E383" t="str">
            <v>Mediterranean Sea and Black Sea</v>
          </cell>
          <cell r="F383" t="str">
            <v>GFCM</v>
          </cell>
          <cell r="G383" t="str">
            <v>GSA 22</v>
          </cell>
          <cell r="H383" t="str">
            <v>Micromesistius poutassou</v>
          </cell>
          <cell r="I383" t="str">
            <v>G2</v>
          </cell>
          <cell r="J383" t="str">
            <v>LLS_DEF_0_0_0</v>
          </cell>
          <cell r="K383">
            <v>0</v>
          </cell>
          <cell r="L383">
            <v>1</v>
          </cell>
          <cell r="M383">
            <v>0</v>
          </cell>
          <cell r="N383">
            <v>1</v>
          </cell>
        </row>
        <row r="384">
          <cell r="A384" t="str">
            <v>GRC</v>
          </cell>
          <cell r="B384" t="str">
            <v>GRC</v>
          </cell>
          <cell r="C384" t="str">
            <v>N</v>
          </cell>
          <cell r="D384">
            <v>2016</v>
          </cell>
          <cell r="E384" t="str">
            <v>Mediterranean Sea and Black Sea</v>
          </cell>
          <cell r="F384" t="str">
            <v>GFCM</v>
          </cell>
          <cell r="G384" t="str">
            <v>GSA 22</v>
          </cell>
          <cell r="H384" t="str">
            <v>Micromesistius poutassou</v>
          </cell>
          <cell r="I384" t="str">
            <v>G2</v>
          </cell>
          <cell r="J384" t="str">
            <v>OTB_DEF_&gt;=40_0_0</v>
          </cell>
          <cell r="K384">
            <v>0</v>
          </cell>
          <cell r="L384">
            <v>5152</v>
          </cell>
          <cell r="M384">
            <v>232</v>
          </cell>
          <cell r="N384">
            <v>5384</v>
          </cell>
        </row>
        <row r="385">
          <cell r="A385" t="str">
            <v>GRC</v>
          </cell>
          <cell r="B385" t="str">
            <v>GRC</v>
          </cell>
          <cell r="C385" t="str">
            <v>N</v>
          </cell>
          <cell r="D385">
            <v>2016</v>
          </cell>
          <cell r="E385" t="str">
            <v>Mediterranean Sea and Black Sea</v>
          </cell>
          <cell r="F385" t="str">
            <v>GFCM</v>
          </cell>
          <cell r="G385" t="str">
            <v>GSA 22</v>
          </cell>
          <cell r="H385" t="str">
            <v>Micromesistius poutassou</v>
          </cell>
          <cell r="I385" t="str">
            <v>G2</v>
          </cell>
          <cell r="J385" t="str">
            <v>PS_SPF_&gt;=14_0_0</v>
          </cell>
          <cell r="K385">
            <v>0</v>
          </cell>
          <cell r="L385">
            <v>1</v>
          </cell>
          <cell r="M385">
            <v>0</v>
          </cell>
          <cell r="N385">
            <v>1</v>
          </cell>
        </row>
        <row r="386">
          <cell r="A386" t="str">
            <v>GRC</v>
          </cell>
          <cell r="B386" t="str">
            <v>GRC</v>
          </cell>
          <cell r="C386" t="str">
            <v>N</v>
          </cell>
          <cell r="D386">
            <v>2016</v>
          </cell>
          <cell r="E386" t="str">
            <v>Mediterranean Sea and Black Sea</v>
          </cell>
          <cell r="F386" t="str">
            <v>GFCM</v>
          </cell>
          <cell r="G386" t="str">
            <v>GSA 22</v>
          </cell>
          <cell r="H386" t="str">
            <v>Octopus vulgaris</v>
          </cell>
          <cell r="I386" t="str">
            <v>G2</v>
          </cell>
          <cell r="J386" t="str">
            <v>05. FPO_DEF_0_0_0</v>
          </cell>
          <cell r="K386">
            <v>0</v>
          </cell>
          <cell r="L386">
            <v>1390</v>
          </cell>
          <cell r="M386">
            <v>1</v>
          </cell>
          <cell r="N386">
            <v>1391</v>
          </cell>
        </row>
        <row r="387">
          <cell r="A387" t="str">
            <v>GRC</v>
          </cell>
          <cell r="B387" t="str">
            <v>GRC</v>
          </cell>
          <cell r="C387" t="str">
            <v>N</v>
          </cell>
          <cell r="D387">
            <v>2016</v>
          </cell>
          <cell r="E387" t="str">
            <v>Mediterranean Sea and Black Sea</v>
          </cell>
          <cell r="F387" t="str">
            <v>GFCM</v>
          </cell>
          <cell r="G387" t="str">
            <v>GSA 22</v>
          </cell>
          <cell r="H387" t="str">
            <v>Octopus vulgaris</v>
          </cell>
          <cell r="I387" t="str">
            <v>G2</v>
          </cell>
          <cell r="J387" t="str">
            <v>GNS_DEF_&gt;=16_0_0</v>
          </cell>
          <cell r="K387">
            <v>0</v>
          </cell>
          <cell r="L387">
            <v>22</v>
          </cell>
          <cell r="M387">
            <v>2</v>
          </cell>
          <cell r="N387">
            <v>24</v>
          </cell>
        </row>
        <row r="388">
          <cell r="A388" t="str">
            <v>GRC</v>
          </cell>
          <cell r="B388" t="str">
            <v>GRC</v>
          </cell>
          <cell r="C388" t="str">
            <v>N</v>
          </cell>
          <cell r="D388">
            <v>2016</v>
          </cell>
          <cell r="E388" t="str">
            <v>Mediterranean Sea and Black Sea</v>
          </cell>
          <cell r="F388" t="str">
            <v>GFCM</v>
          </cell>
          <cell r="G388" t="str">
            <v>GSA 22</v>
          </cell>
          <cell r="H388" t="str">
            <v>Octopus vulgaris</v>
          </cell>
          <cell r="I388" t="str">
            <v>G2</v>
          </cell>
          <cell r="J388" t="str">
            <v>GTR_DEF_&gt;=16_0_0</v>
          </cell>
          <cell r="K388">
            <v>0</v>
          </cell>
          <cell r="L388">
            <v>275</v>
          </cell>
          <cell r="M388">
            <v>4</v>
          </cell>
          <cell r="N388">
            <v>279</v>
          </cell>
        </row>
        <row r="389">
          <cell r="A389" t="str">
            <v>GRC</v>
          </cell>
          <cell r="B389" t="str">
            <v>GRC</v>
          </cell>
          <cell r="C389" t="str">
            <v>N</v>
          </cell>
          <cell r="D389">
            <v>2016</v>
          </cell>
          <cell r="E389" t="str">
            <v>Mediterranean Sea and Black Sea</v>
          </cell>
          <cell r="F389" t="str">
            <v>GFCM</v>
          </cell>
          <cell r="G389" t="str">
            <v>GSA 22</v>
          </cell>
          <cell r="H389" t="str">
            <v>Octopus vulgaris</v>
          </cell>
          <cell r="I389" t="str">
            <v>G2</v>
          </cell>
          <cell r="J389" t="str">
            <v>LLS_DEF_0_0_0</v>
          </cell>
          <cell r="K389">
            <v>0</v>
          </cell>
          <cell r="L389">
            <v>26</v>
          </cell>
          <cell r="M389">
            <v>1</v>
          </cell>
          <cell r="N389">
            <v>27</v>
          </cell>
        </row>
        <row r="390">
          <cell r="A390" t="str">
            <v>GRC</v>
          </cell>
          <cell r="B390" t="str">
            <v>GRC</v>
          </cell>
          <cell r="C390" t="str">
            <v>N</v>
          </cell>
          <cell r="D390">
            <v>2016</v>
          </cell>
          <cell r="E390" t="str">
            <v>Mediterranean Sea and Black Sea</v>
          </cell>
          <cell r="F390" t="str">
            <v>GFCM</v>
          </cell>
          <cell r="G390" t="str">
            <v>GSA 22</v>
          </cell>
          <cell r="H390" t="str">
            <v>Octopus vulgaris</v>
          </cell>
          <cell r="I390" t="str">
            <v>G2</v>
          </cell>
          <cell r="J390" t="str">
            <v>OTB_DEF_&gt;=40_0_0</v>
          </cell>
          <cell r="K390">
            <v>0</v>
          </cell>
          <cell r="L390">
            <v>425</v>
          </cell>
          <cell r="M390">
            <v>31</v>
          </cell>
          <cell r="N390">
            <v>456</v>
          </cell>
        </row>
        <row r="391">
          <cell r="A391" t="str">
            <v>GRC</v>
          </cell>
          <cell r="B391" t="str">
            <v>GRC</v>
          </cell>
          <cell r="C391" t="str">
            <v>N</v>
          </cell>
          <cell r="D391">
            <v>2016</v>
          </cell>
          <cell r="E391" t="str">
            <v>Mediterranean Sea and Black Sea</v>
          </cell>
          <cell r="F391" t="str">
            <v>GFCM</v>
          </cell>
          <cell r="G391" t="str">
            <v>GSA 22</v>
          </cell>
          <cell r="H391" t="str">
            <v>Octopus vulgaris</v>
          </cell>
          <cell r="I391" t="str">
            <v>G2</v>
          </cell>
          <cell r="J391" t="str">
            <v>PS_SPF_&gt;=14_0_0</v>
          </cell>
          <cell r="K391">
            <v>0</v>
          </cell>
          <cell r="L391">
            <v>3</v>
          </cell>
          <cell r="M391">
            <v>1</v>
          </cell>
          <cell r="N391">
            <v>4</v>
          </cell>
        </row>
        <row r="392">
          <cell r="A392" t="str">
            <v>GRC</v>
          </cell>
          <cell r="B392" t="str">
            <v>GRC</v>
          </cell>
          <cell r="C392" t="str">
            <v>N</v>
          </cell>
          <cell r="D392">
            <v>2016</v>
          </cell>
          <cell r="E392" t="str">
            <v>Mediterranean Sea and Black Sea</v>
          </cell>
          <cell r="F392" t="str">
            <v>GFCM</v>
          </cell>
          <cell r="G392" t="str">
            <v>GSA 22</v>
          </cell>
          <cell r="H392" t="str">
            <v>Pagellus erythrinus</v>
          </cell>
          <cell r="I392" t="str">
            <v>G2</v>
          </cell>
          <cell r="J392" t="str">
            <v>GNS_DEF_&gt;=16_0_0</v>
          </cell>
          <cell r="K392">
            <v>0</v>
          </cell>
          <cell r="L392">
            <v>724</v>
          </cell>
          <cell r="M392">
            <v>85</v>
          </cell>
          <cell r="N392">
            <v>809</v>
          </cell>
        </row>
        <row r="393">
          <cell r="A393" t="str">
            <v>GRC</v>
          </cell>
          <cell r="B393" t="str">
            <v>GRC</v>
          </cell>
          <cell r="C393" t="str">
            <v>N</v>
          </cell>
          <cell r="D393">
            <v>2016</v>
          </cell>
          <cell r="E393" t="str">
            <v>Mediterranean Sea and Black Sea</v>
          </cell>
          <cell r="F393" t="str">
            <v>GFCM</v>
          </cell>
          <cell r="G393" t="str">
            <v>GSA 22</v>
          </cell>
          <cell r="H393" t="str">
            <v>Pagellus erythrinus</v>
          </cell>
          <cell r="I393" t="str">
            <v>G2</v>
          </cell>
          <cell r="J393" t="str">
            <v>GTR_DEF_&gt;=16_0_0</v>
          </cell>
          <cell r="K393">
            <v>0</v>
          </cell>
          <cell r="L393">
            <v>1188</v>
          </cell>
          <cell r="M393">
            <v>331</v>
          </cell>
          <cell r="N393">
            <v>1519</v>
          </cell>
        </row>
        <row r="394">
          <cell r="A394" t="str">
            <v>GRC</v>
          </cell>
          <cell r="B394" t="str">
            <v>GRC</v>
          </cell>
          <cell r="C394" t="str">
            <v>N</v>
          </cell>
          <cell r="D394">
            <v>2016</v>
          </cell>
          <cell r="E394" t="str">
            <v>Mediterranean Sea and Black Sea</v>
          </cell>
          <cell r="F394" t="str">
            <v>GFCM</v>
          </cell>
          <cell r="G394" t="str">
            <v>GSA 22</v>
          </cell>
          <cell r="H394" t="str">
            <v>Pagellus erythrinus</v>
          </cell>
          <cell r="I394" t="str">
            <v>G2</v>
          </cell>
          <cell r="J394" t="str">
            <v>LLS_DEF_0_0_0</v>
          </cell>
          <cell r="K394">
            <v>0</v>
          </cell>
          <cell r="L394">
            <v>1830</v>
          </cell>
          <cell r="M394">
            <v>4</v>
          </cell>
          <cell r="N394">
            <v>1834</v>
          </cell>
        </row>
        <row r="395">
          <cell r="A395" t="str">
            <v>GRC</v>
          </cell>
          <cell r="B395" t="str">
            <v>GRC</v>
          </cell>
          <cell r="C395" t="str">
            <v>N</v>
          </cell>
          <cell r="D395">
            <v>2016</v>
          </cell>
          <cell r="E395" t="str">
            <v>Mediterranean Sea and Black Sea</v>
          </cell>
          <cell r="F395" t="str">
            <v>GFCM</v>
          </cell>
          <cell r="G395" t="str">
            <v>GSA 22</v>
          </cell>
          <cell r="H395" t="str">
            <v>Pagellus erythrinus</v>
          </cell>
          <cell r="I395" t="str">
            <v>G2</v>
          </cell>
          <cell r="J395" t="str">
            <v>OTB_DEF_&gt;=40_0_0</v>
          </cell>
          <cell r="K395">
            <v>0</v>
          </cell>
          <cell r="L395">
            <v>1602</v>
          </cell>
          <cell r="M395">
            <v>235</v>
          </cell>
          <cell r="N395">
            <v>1837</v>
          </cell>
        </row>
        <row r="396">
          <cell r="A396" t="str">
            <v>GRC</v>
          </cell>
          <cell r="B396" t="str">
            <v>GRC</v>
          </cell>
          <cell r="C396" t="str">
            <v>N</v>
          </cell>
          <cell r="D396">
            <v>2016</v>
          </cell>
          <cell r="E396" t="str">
            <v>Mediterranean Sea and Black Sea</v>
          </cell>
          <cell r="F396" t="str">
            <v>GFCM</v>
          </cell>
          <cell r="G396" t="str">
            <v>GSA 22</v>
          </cell>
          <cell r="H396" t="str">
            <v>Pagellus erythrinus</v>
          </cell>
          <cell r="I396" t="str">
            <v>G2</v>
          </cell>
          <cell r="J396" t="str">
            <v>PS_SPF_&gt;=14_0_0</v>
          </cell>
          <cell r="K396">
            <v>0</v>
          </cell>
          <cell r="L396">
            <v>94</v>
          </cell>
          <cell r="M396">
            <v>28</v>
          </cell>
          <cell r="N396">
            <v>122</v>
          </cell>
        </row>
        <row r="397">
          <cell r="A397" t="str">
            <v>GRC</v>
          </cell>
          <cell r="B397" t="str">
            <v>GRC</v>
          </cell>
          <cell r="C397" t="str">
            <v>N</v>
          </cell>
          <cell r="D397">
            <v>2016</v>
          </cell>
          <cell r="E397" t="str">
            <v>Mediterranean Sea and Black Sea</v>
          </cell>
          <cell r="F397" t="str">
            <v>GFCM</v>
          </cell>
          <cell r="G397" t="str">
            <v>GSA 22</v>
          </cell>
          <cell r="H397" t="str">
            <v>Penaeus kerathurus</v>
          </cell>
          <cell r="I397" t="str">
            <v>G2</v>
          </cell>
          <cell r="J397" t="str">
            <v>GNS_DEF_&gt;=16_0_0</v>
          </cell>
          <cell r="K397">
            <v>0</v>
          </cell>
          <cell r="L397">
            <v>68</v>
          </cell>
          <cell r="M397">
            <v>3</v>
          </cell>
          <cell r="N397">
            <v>71</v>
          </cell>
        </row>
        <row r="398">
          <cell r="A398" t="str">
            <v>GRC</v>
          </cell>
          <cell r="B398" t="str">
            <v>GRC</v>
          </cell>
          <cell r="C398" t="str">
            <v>N</v>
          </cell>
          <cell r="D398">
            <v>2016</v>
          </cell>
          <cell r="E398" t="str">
            <v>Mediterranean Sea and Black Sea</v>
          </cell>
          <cell r="F398" t="str">
            <v>GFCM</v>
          </cell>
          <cell r="G398" t="str">
            <v>GSA 22</v>
          </cell>
          <cell r="H398" t="str">
            <v>Penaeus kerathurus</v>
          </cell>
          <cell r="I398" t="str">
            <v>G2</v>
          </cell>
          <cell r="J398" t="str">
            <v>GTR_DEF_&gt;=16_0_0</v>
          </cell>
          <cell r="K398">
            <v>0</v>
          </cell>
          <cell r="L398">
            <v>979</v>
          </cell>
          <cell r="M398">
            <v>13</v>
          </cell>
          <cell r="N398">
            <v>992</v>
          </cell>
        </row>
        <row r="399">
          <cell r="A399" t="str">
            <v>GRC</v>
          </cell>
          <cell r="B399" t="str">
            <v>GRC</v>
          </cell>
          <cell r="C399" t="str">
            <v>N</v>
          </cell>
          <cell r="D399">
            <v>2016</v>
          </cell>
          <cell r="E399" t="str">
            <v>Mediterranean Sea and Black Sea</v>
          </cell>
          <cell r="F399" t="str">
            <v>GFCM</v>
          </cell>
          <cell r="G399" t="str">
            <v>GSA 22</v>
          </cell>
          <cell r="H399" t="str">
            <v>Penaeus kerathurus</v>
          </cell>
          <cell r="I399" t="str">
            <v>G2</v>
          </cell>
          <cell r="J399" t="str">
            <v>OTB_DEF_&gt;=40_0_0</v>
          </cell>
          <cell r="K399">
            <v>0</v>
          </cell>
          <cell r="L399">
            <v>1796</v>
          </cell>
          <cell r="M399">
            <v>1</v>
          </cell>
          <cell r="N399">
            <v>1797</v>
          </cell>
        </row>
        <row r="400">
          <cell r="A400" t="str">
            <v>GRC</v>
          </cell>
          <cell r="B400" t="str">
            <v>GRC</v>
          </cell>
          <cell r="C400" t="str">
            <v>N</v>
          </cell>
          <cell r="D400">
            <v>2016</v>
          </cell>
          <cell r="E400" t="str">
            <v>Mediterranean Sea and Black Sea</v>
          </cell>
          <cell r="F400" t="str">
            <v>GFCM</v>
          </cell>
          <cell r="G400" t="str">
            <v>GSA 22</v>
          </cell>
          <cell r="H400" t="str">
            <v>Penaeus kerathurus</v>
          </cell>
          <cell r="I400" t="str">
            <v>G2</v>
          </cell>
          <cell r="J400" t="str">
            <v>PS_SPF_&gt;=14_0_0</v>
          </cell>
          <cell r="K400">
            <v>0</v>
          </cell>
          <cell r="L400">
            <v>58</v>
          </cell>
          <cell r="M400">
            <v>3</v>
          </cell>
          <cell r="N400">
            <v>61</v>
          </cell>
        </row>
        <row r="401">
          <cell r="A401" t="str">
            <v>GRC</v>
          </cell>
          <cell r="B401" t="str">
            <v>GRC</v>
          </cell>
          <cell r="C401" t="str">
            <v>N</v>
          </cell>
          <cell r="D401">
            <v>2016</v>
          </cell>
          <cell r="E401" t="str">
            <v>Mediterranean Sea and Black Sea</v>
          </cell>
          <cell r="F401" t="str">
            <v>ICCAT</v>
          </cell>
          <cell r="G401" t="str">
            <v>GSA 22</v>
          </cell>
          <cell r="H401" t="str">
            <v>Sarda sarda</v>
          </cell>
          <cell r="I401" t="str">
            <v>G2</v>
          </cell>
          <cell r="J401" t="str">
            <v>GNS_DEF_&gt;=16_0_0</v>
          </cell>
          <cell r="K401">
            <v>0</v>
          </cell>
          <cell r="L401">
            <v>181</v>
          </cell>
          <cell r="M401">
            <v>0</v>
          </cell>
          <cell r="N401">
            <v>181</v>
          </cell>
        </row>
        <row r="402">
          <cell r="A402" t="str">
            <v>GRC</v>
          </cell>
          <cell r="B402" t="str">
            <v>GRC</v>
          </cell>
          <cell r="C402" t="str">
            <v>N</v>
          </cell>
          <cell r="D402">
            <v>2016</v>
          </cell>
          <cell r="E402" t="str">
            <v>Mediterranean Sea and Black Sea</v>
          </cell>
          <cell r="F402" t="str">
            <v>ICCAT</v>
          </cell>
          <cell r="G402" t="str">
            <v>GSA 22</v>
          </cell>
          <cell r="H402" t="str">
            <v>Sarda sarda</v>
          </cell>
          <cell r="I402" t="str">
            <v>G2</v>
          </cell>
          <cell r="J402" t="str">
            <v>GTR_DEF_&gt;=16_0_0</v>
          </cell>
          <cell r="K402">
            <v>0</v>
          </cell>
          <cell r="L402">
            <v>158</v>
          </cell>
          <cell r="M402">
            <v>1</v>
          </cell>
          <cell r="N402">
            <v>159</v>
          </cell>
        </row>
        <row r="403">
          <cell r="A403" t="str">
            <v>GRC</v>
          </cell>
          <cell r="B403" t="str">
            <v>GRC</v>
          </cell>
          <cell r="C403" t="str">
            <v>N</v>
          </cell>
          <cell r="D403">
            <v>2016</v>
          </cell>
          <cell r="E403" t="str">
            <v>Mediterranean Sea and Black Sea</v>
          </cell>
          <cell r="F403" t="str">
            <v>ICCAT</v>
          </cell>
          <cell r="G403" t="str">
            <v>GSA 22</v>
          </cell>
          <cell r="H403" t="str">
            <v>Sarda sarda</v>
          </cell>
          <cell r="I403" t="str">
            <v>G2</v>
          </cell>
          <cell r="J403" t="str">
            <v>LLS_DEF_0_0_0</v>
          </cell>
          <cell r="K403">
            <v>0</v>
          </cell>
          <cell r="L403">
            <v>26</v>
          </cell>
          <cell r="M403">
            <v>0</v>
          </cell>
          <cell r="N403">
            <v>26</v>
          </cell>
        </row>
        <row r="404">
          <cell r="A404" t="str">
            <v>GRC</v>
          </cell>
          <cell r="B404" t="str">
            <v>GRC</v>
          </cell>
          <cell r="C404" t="str">
            <v>N</v>
          </cell>
          <cell r="D404">
            <v>2016</v>
          </cell>
          <cell r="E404" t="str">
            <v>Mediterranean Sea and Black Sea</v>
          </cell>
          <cell r="F404" t="str">
            <v>ICCAT</v>
          </cell>
          <cell r="G404" t="str">
            <v>GSA 22</v>
          </cell>
          <cell r="H404" t="str">
            <v>Sarda sarda</v>
          </cell>
          <cell r="I404" t="str">
            <v>G2</v>
          </cell>
          <cell r="J404" t="str">
            <v>OTB_DEF_&gt;=40_0_0</v>
          </cell>
          <cell r="K404">
            <v>0</v>
          </cell>
          <cell r="L404">
            <v>5</v>
          </cell>
          <cell r="M404">
            <v>0</v>
          </cell>
          <cell r="N404">
            <v>5</v>
          </cell>
        </row>
        <row r="405">
          <cell r="A405" t="str">
            <v>GRC</v>
          </cell>
          <cell r="B405" t="str">
            <v>GRC</v>
          </cell>
          <cell r="C405" t="str">
            <v>N</v>
          </cell>
          <cell r="D405">
            <v>2016</v>
          </cell>
          <cell r="E405" t="str">
            <v>Mediterranean Sea and Black Sea</v>
          </cell>
          <cell r="F405" t="str">
            <v>ICCAT</v>
          </cell>
          <cell r="G405" t="str">
            <v>GSA 22</v>
          </cell>
          <cell r="H405" t="str">
            <v>Sarda sarda</v>
          </cell>
          <cell r="I405" t="str">
            <v>G2</v>
          </cell>
          <cell r="J405" t="str">
            <v>PS_SPF_&gt;=14_0_0</v>
          </cell>
          <cell r="K405">
            <v>0</v>
          </cell>
          <cell r="L405">
            <v>298</v>
          </cell>
          <cell r="M405">
            <v>0</v>
          </cell>
          <cell r="N405">
            <v>298</v>
          </cell>
        </row>
        <row r="406">
          <cell r="A406" t="str">
            <v>GRC</v>
          </cell>
          <cell r="B406" t="str">
            <v>GRC</v>
          </cell>
          <cell r="C406" t="str">
            <v>N</v>
          </cell>
          <cell r="D406">
            <v>2016</v>
          </cell>
          <cell r="E406" t="str">
            <v>Mediterranean Sea and Black Sea</v>
          </cell>
          <cell r="F406" t="str">
            <v>GFCM</v>
          </cell>
          <cell r="G406" t="str">
            <v>GSA 22</v>
          </cell>
          <cell r="H406" t="str">
            <v>Scomber colias</v>
          </cell>
          <cell r="I406" t="str">
            <v>G2</v>
          </cell>
          <cell r="J406" t="str">
            <v>GNS_DEF_&gt;=16_0_0</v>
          </cell>
          <cell r="K406">
            <v>0</v>
          </cell>
          <cell r="L406">
            <v>133</v>
          </cell>
          <cell r="M406">
            <v>3</v>
          </cell>
          <cell r="N406">
            <v>136</v>
          </cell>
        </row>
        <row r="407">
          <cell r="A407" t="str">
            <v>GRC</v>
          </cell>
          <cell r="B407" t="str">
            <v>GRC</v>
          </cell>
          <cell r="C407" t="str">
            <v>N</v>
          </cell>
          <cell r="D407">
            <v>2016</v>
          </cell>
          <cell r="E407" t="str">
            <v>Mediterranean Sea and Black Sea</v>
          </cell>
          <cell r="F407" t="str">
            <v>GFCM</v>
          </cell>
          <cell r="G407" t="str">
            <v>GSA 22</v>
          </cell>
          <cell r="H407" t="str">
            <v>Scomber colias</v>
          </cell>
          <cell r="I407" t="str">
            <v>G2</v>
          </cell>
          <cell r="J407" t="str">
            <v>GTR_DEF_&gt;=16_0_0</v>
          </cell>
          <cell r="K407">
            <v>0</v>
          </cell>
          <cell r="L407">
            <v>65</v>
          </cell>
          <cell r="M407">
            <v>7</v>
          </cell>
          <cell r="N407">
            <v>72</v>
          </cell>
        </row>
        <row r="408">
          <cell r="A408" t="str">
            <v>GRC</v>
          </cell>
          <cell r="B408" t="str">
            <v>GRC</v>
          </cell>
          <cell r="C408" t="str">
            <v>N</v>
          </cell>
          <cell r="D408">
            <v>2016</v>
          </cell>
          <cell r="E408" t="str">
            <v>Mediterranean Sea and Black Sea</v>
          </cell>
          <cell r="F408" t="str">
            <v>GFCM</v>
          </cell>
          <cell r="G408" t="str">
            <v>GSA 22</v>
          </cell>
          <cell r="H408" t="str">
            <v>Scomber colias</v>
          </cell>
          <cell r="I408" t="str">
            <v>G2</v>
          </cell>
          <cell r="J408" t="str">
            <v>LLS_DEF_0_0_0</v>
          </cell>
          <cell r="K408">
            <v>0</v>
          </cell>
          <cell r="L408">
            <v>24</v>
          </cell>
          <cell r="M408">
            <v>8</v>
          </cell>
          <cell r="N408">
            <v>32</v>
          </cell>
        </row>
        <row r="409">
          <cell r="A409" t="str">
            <v>GRC</v>
          </cell>
          <cell r="B409" t="str">
            <v>GRC</v>
          </cell>
          <cell r="C409" t="str">
            <v>N</v>
          </cell>
          <cell r="D409">
            <v>2016</v>
          </cell>
          <cell r="E409" t="str">
            <v>Mediterranean Sea and Black Sea</v>
          </cell>
          <cell r="F409" t="str">
            <v>GFCM</v>
          </cell>
          <cell r="G409" t="str">
            <v>GSA 22</v>
          </cell>
          <cell r="H409" t="str">
            <v>Scomber colias</v>
          </cell>
          <cell r="I409" t="str">
            <v>G2</v>
          </cell>
          <cell r="J409" t="str">
            <v>OTB_DEF_&gt;=40_0_0</v>
          </cell>
          <cell r="K409">
            <v>0</v>
          </cell>
          <cell r="L409">
            <v>467</v>
          </cell>
          <cell r="M409">
            <v>265</v>
          </cell>
          <cell r="N409">
            <v>732</v>
          </cell>
        </row>
        <row r="410">
          <cell r="A410" t="str">
            <v>GRC</v>
          </cell>
          <cell r="B410" t="str">
            <v>GRC</v>
          </cell>
          <cell r="C410" t="str">
            <v>N</v>
          </cell>
          <cell r="D410">
            <v>2016</v>
          </cell>
          <cell r="E410" t="str">
            <v>Mediterranean Sea and Black Sea</v>
          </cell>
          <cell r="F410" t="str">
            <v>GFCM</v>
          </cell>
          <cell r="G410" t="str">
            <v>GSA 22</v>
          </cell>
          <cell r="H410" t="str">
            <v>Scomber colias</v>
          </cell>
          <cell r="I410" t="str">
            <v>G2</v>
          </cell>
          <cell r="J410" t="str">
            <v>PS_SPF_&gt;=14_0_0</v>
          </cell>
          <cell r="K410">
            <v>0</v>
          </cell>
          <cell r="L410">
            <v>13946</v>
          </cell>
          <cell r="M410">
            <v>346</v>
          </cell>
          <cell r="N410">
            <v>14292</v>
          </cell>
        </row>
        <row r="411">
          <cell r="A411" t="str">
            <v>GRC</v>
          </cell>
          <cell r="B411" t="str">
            <v>GRC</v>
          </cell>
          <cell r="C411" t="str">
            <v>N</v>
          </cell>
          <cell r="D411">
            <v>2016</v>
          </cell>
          <cell r="E411" t="str">
            <v>Mediterranean Sea and Black Sea</v>
          </cell>
          <cell r="F411" t="str">
            <v>GFCM</v>
          </cell>
          <cell r="G411" t="str">
            <v>GSA 22</v>
          </cell>
          <cell r="H411" t="str">
            <v>Scomber scombrus</v>
          </cell>
          <cell r="I411" t="str">
            <v>G2</v>
          </cell>
          <cell r="J411" t="str">
            <v>GNS_DEF_&gt;=16_0_0</v>
          </cell>
          <cell r="K411">
            <v>0</v>
          </cell>
          <cell r="L411">
            <v>394</v>
          </cell>
          <cell r="M411">
            <v>8</v>
          </cell>
          <cell r="N411">
            <v>402</v>
          </cell>
        </row>
        <row r="412">
          <cell r="A412" t="str">
            <v>GRC</v>
          </cell>
          <cell r="B412" t="str">
            <v>GRC</v>
          </cell>
          <cell r="C412" t="str">
            <v>N</v>
          </cell>
          <cell r="D412">
            <v>2016</v>
          </cell>
          <cell r="E412" t="str">
            <v>Mediterranean Sea and Black Sea</v>
          </cell>
          <cell r="F412" t="str">
            <v>GFCM</v>
          </cell>
          <cell r="G412" t="str">
            <v>GSA 22</v>
          </cell>
          <cell r="H412" t="str">
            <v>Scomber scombrus</v>
          </cell>
          <cell r="I412" t="str">
            <v>G2</v>
          </cell>
          <cell r="J412" t="str">
            <v>GTR_DEF_&gt;=16_0_0</v>
          </cell>
          <cell r="K412">
            <v>0</v>
          </cell>
          <cell r="L412">
            <v>56</v>
          </cell>
          <cell r="M412">
            <v>0</v>
          </cell>
          <cell r="N412">
            <v>56</v>
          </cell>
        </row>
        <row r="413">
          <cell r="A413" t="str">
            <v>GRC</v>
          </cell>
          <cell r="B413" t="str">
            <v>GRC</v>
          </cell>
          <cell r="C413" t="str">
            <v>N</v>
          </cell>
          <cell r="D413">
            <v>2016</v>
          </cell>
          <cell r="E413" t="str">
            <v>Mediterranean Sea and Black Sea</v>
          </cell>
          <cell r="F413" t="str">
            <v>GFCM</v>
          </cell>
          <cell r="G413" t="str">
            <v>GSA 22</v>
          </cell>
          <cell r="H413" t="str">
            <v>Scomber scombrus</v>
          </cell>
          <cell r="I413" t="str">
            <v>G2</v>
          </cell>
          <cell r="J413" t="str">
            <v>LLS_DEF_0_0_0</v>
          </cell>
          <cell r="K413">
            <v>0</v>
          </cell>
          <cell r="L413">
            <v>2</v>
          </cell>
          <cell r="M413">
            <v>0</v>
          </cell>
          <cell r="N413">
            <v>2</v>
          </cell>
        </row>
        <row r="414">
          <cell r="A414" t="str">
            <v>GRC</v>
          </cell>
          <cell r="B414" t="str">
            <v>GRC</v>
          </cell>
          <cell r="C414" t="str">
            <v>N</v>
          </cell>
          <cell r="D414">
            <v>2016</v>
          </cell>
          <cell r="E414" t="str">
            <v>Mediterranean Sea and Black Sea</v>
          </cell>
          <cell r="F414" t="str">
            <v>GFCM</v>
          </cell>
          <cell r="G414" t="str">
            <v>GSA 22</v>
          </cell>
          <cell r="H414" t="str">
            <v>Scomber scombrus</v>
          </cell>
          <cell r="I414" t="str">
            <v>G2</v>
          </cell>
          <cell r="J414" t="str">
            <v>OTB_DEF_&gt;=40_0_0</v>
          </cell>
          <cell r="K414">
            <v>0</v>
          </cell>
          <cell r="L414">
            <v>796</v>
          </cell>
          <cell r="M414">
            <v>75</v>
          </cell>
          <cell r="N414">
            <v>871</v>
          </cell>
        </row>
        <row r="415">
          <cell r="A415" t="str">
            <v>GRC</v>
          </cell>
          <cell r="B415" t="str">
            <v>GRC</v>
          </cell>
          <cell r="C415" t="str">
            <v>N</v>
          </cell>
          <cell r="D415">
            <v>2016</v>
          </cell>
          <cell r="E415" t="str">
            <v>Mediterranean Sea and Black Sea</v>
          </cell>
          <cell r="F415" t="str">
            <v>GFCM</v>
          </cell>
          <cell r="G415" t="str">
            <v>GSA 22</v>
          </cell>
          <cell r="H415" t="str">
            <v>Scomber scombrus</v>
          </cell>
          <cell r="I415" t="str">
            <v>G2</v>
          </cell>
          <cell r="J415" t="str">
            <v>PS_SPF_&gt;=14_0_0</v>
          </cell>
          <cell r="K415">
            <v>0</v>
          </cell>
          <cell r="L415">
            <v>406</v>
          </cell>
          <cell r="M415">
            <v>28</v>
          </cell>
          <cell r="N415">
            <v>434</v>
          </cell>
        </row>
        <row r="416">
          <cell r="A416" t="str">
            <v>GRC</v>
          </cell>
          <cell r="B416" t="str">
            <v>GRC</v>
          </cell>
          <cell r="C416" t="str">
            <v>N</v>
          </cell>
          <cell r="D416">
            <v>2016</v>
          </cell>
          <cell r="E416" t="str">
            <v>Mediterranean Sea and Black Sea</v>
          </cell>
          <cell r="F416" t="str">
            <v>GFCM</v>
          </cell>
          <cell r="G416" t="str">
            <v>GSA 22</v>
          </cell>
          <cell r="H416" t="str">
            <v>Scophthalmus maximus</v>
          </cell>
          <cell r="I416" t="str">
            <v>G2</v>
          </cell>
          <cell r="J416" t="str">
            <v>GTR_DEF_&gt;=16_0_0</v>
          </cell>
          <cell r="K416">
            <v>0</v>
          </cell>
          <cell r="L416">
            <v>1</v>
          </cell>
          <cell r="M416">
            <v>0</v>
          </cell>
          <cell r="N416">
            <v>1</v>
          </cell>
        </row>
        <row r="417">
          <cell r="A417" t="str">
            <v>GRC</v>
          </cell>
          <cell r="B417" t="str">
            <v>GRC</v>
          </cell>
          <cell r="C417" t="str">
            <v>N</v>
          </cell>
          <cell r="D417">
            <v>2016</v>
          </cell>
          <cell r="E417" t="str">
            <v>Mediterranean Sea and Black Sea</v>
          </cell>
          <cell r="F417" t="str">
            <v>GFCM</v>
          </cell>
          <cell r="G417" t="str">
            <v>GSA 22</v>
          </cell>
          <cell r="H417" t="str">
            <v>Sepia officinalis</v>
          </cell>
          <cell r="I417" t="str">
            <v>G2</v>
          </cell>
          <cell r="J417" t="str">
            <v>05. FPO_DEF_0_0_0</v>
          </cell>
          <cell r="K417">
            <v>0</v>
          </cell>
          <cell r="L417">
            <v>18</v>
          </cell>
          <cell r="M417">
            <v>1</v>
          </cell>
          <cell r="N417">
            <v>19</v>
          </cell>
        </row>
        <row r="418">
          <cell r="A418" t="str">
            <v>GRC</v>
          </cell>
          <cell r="B418" t="str">
            <v>GRC</v>
          </cell>
          <cell r="C418" t="str">
            <v>N</v>
          </cell>
          <cell r="D418">
            <v>2016</v>
          </cell>
          <cell r="E418" t="str">
            <v>Mediterranean Sea and Black Sea</v>
          </cell>
          <cell r="F418" t="str">
            <v>GFCM</v>
          </cell>
          <cell r="G418" t="str">
            <v>GSA 22</v>
          </cell>
          <cell r="H418" t="str">
            <v>Sepia officinalis</v>
          </cell>
          <cell r="I418" t="str">
            <v>G2</v>
          </cell>
          <cell r="J418" t="str">
            <v>GNS_DEF_&gt;=16_0_0</v>
          </cell>
          <cell r="K418">
            <v>0</v>
          </cell>
          <cell r="L418">
            <v>199</v>
          </cell>
          <cell r="M418">
            <v>0</v>
          </cell>
          <cell r="N418">
            <v>199</v>
          </cell>
        </row>
        <row r="419">
          <cell r="A419" t="str">
            <v>GRC</v>
          </cell>
          <cell r="B419" t="str">
            <v>GRC</v>
          </cell>
          <cell r="C419" t="str">
            <v>N</v>
          </cell>
          <cell r="D419">
            <v>2016</v>
          </cell>
          <cell r="E419" t="str">
            <v>Mediterranean Sea and Black Sea</v>
          </cell>
          <cell r="F419" t="str">
            <v>GFCM</v>
          </cell>
          <cell r="G419" t="str">
            <v>GSA 22</v>
          </cell>
          <cell r="H419" t="str">
            <v>Sepia officinalis</v>
          </cell>
          <cell r="I419" t="str">
            <v>G2</v>
          </cell>
          <cell r="J419" t="str">
            <v>GTR_DEF_&gt;=16_0_0</v>
          </cell>
          <cell r="K419">
            <v>0</v>
          </cell>
          <cell r="L419">
            <v>2505</v>
          </cell>
          <cell r="M419">
            <v>10</v>
          </cell>
          <cell r="N419">
            <v>2515</v>
          </cell>
        </row>
        <row r="420">
          <cell r="A420" t="str">
            <v>GRC</v>
          </cell>
          <cell r="B420" t="str">
            <v>GRC</v>
          </cell>
          <cell r="C420" t="str">
            <v>N</v>
          </cell>
          <cell r="D420">
            <v>2016</v>
          </cell>
          <cell r="E420" t="str">
            <v>Mediterranean Sea and Black Sea</v>
          </cell>
          <cell r="F420" t="str">
            <v>GFCM</v>
          </cell>
          <cell r="G420" t="str">
            <v>GSA 22</v>
          </cell>
          <cell r="H420" t="str">
            <v>Sepia officinalis</v>
          </cell>
          <cell r="I420" t="str">
            <v>G2</v>
          </cell>
          <cell r="J420" t="str">
            <v>LLS_DEF_0_0_0</v>
          </cell>
          <cell r="K420">
            <v>0</v>
          </cell>
          <cell r="L420">
            <v>72</v>
          </cell>
          <cell r="M420">
            <v>0</v>
          </cell>
          <cell r="N420">
            <v>72</v>
          </cell>
        </row>
        <row r="421">
          <cell r="A421" t="str">
            <v>GRC</v>
          </cell>
          <cell r="B421" t="str">
            <v>GRC</v>
          </cell>
          <cell r="C421" t="str">
            <v>N</v>
          </cell>
          <cell r="D421">
            <v>2016</v>
          </cell>
          <cell r="E421" t="str">
            <v>Mediterranean Sea and Black Sea</v>
          </cell>
          <cell r="F421" t="str">
            <v>GFCM</v>
          </cell>
          <cell r="G421" t="str">
            <v>GSA 22</v>
          </cell>
          <cell r="H421" t="str">
            <v>Sepia officinalis</v>
          </cell>
          <cell r="I421" t="str">
            <v>G2</v>
          </cell>
          <cell r="J421" t="str">
            <v>OTB_DEF_&gt;=40_0_0</v>
          </cell>
          <cell r="K421">
            <v>0</v>
          </cell>
          <cell r="L421">
            <v>2006</v>
          </cell>
          <cell r="M421">
            <v>2</v>
          </cell>
          <cell r="N421">
            <v>2008</v>
          </cell>
        </row>
        <row r="422">
          <cell r="A422" t="str">
            <v>GRC</v>
          </cell>
          <cell r="B422" t="str">
            <v>GRC</v>
          </cell>
          <cell r="C422" t="str">
            <v>N</v>
          </cell>
          <cell r="D422">
            <v>2016</v>
          </cell>
          <cell r="E422" t="str">
            <v>Mediterranean Sea and Black Sea</v>
          </cell>
          <cell r="F422" t="str">
            <v>GFCM</v>
          </cell>
          <cell r="G422" t="str">
            <v>GSA 22</v>
          </cell>
          <cell r="H422" t="str">
            <v>Sepia officinalis</v>
          </cell>
          <cell r="I422" t="str">
            <v>G2</v>
          </cell>
          <cell r="J422" t="str">
            <v>PS_SPF_&gt;=14_0_0</v>
          </cell>
          <cell r="K422">
            <v>0</v>
          </cell>
          <cell r="L422">
            <v>4</v>
          </cell>
          <cell r="M422">
            <v>2</v>
          </cell>
          <cell r="N422">
            <v>6</v>
          </cell>
        </row>
        <row r="423">
          <cell r="A423" t="str">
            <v>GRC</v>
          </cell>
          <cell r="B423" t="str">
            <v>GRC</v>
          </cell>
          <cell r="C423" t="str">
            <v>N</v>
          </cell>
          <cell r="D423">
            <v>2016</v>
          </cell>
          <cell r="E423" t="str">
            <v>Mediterranean Sea and Black Sea</v>
          </cell>
          <cell r="F423" t="str">
            <v>GFCM</v>
          </cell>
          <cell r="G423" t="str">
            <v>GSA 22</v>
          </cell>
          <cell r="H423" t="str">
            <v>Spicara smaris</v>
          </cell>
          <cell r="I423" t="str">
            <v>G2</v>
          </cell>
          <cell r="J423" t="str">
            <v>GNS_DEF_&gt;=16_0_0</v>
          </cell>
          <cell r="K423">
            <v>0</v>
          </cell>
          <cell r="L423">
            <v>761</v>
          </cell>
          <cell r="M423">
            <v>0</v>
          </cell>
          <cell r="N423">
            <v>761</v>
          </cell>
        </row>
        <row r="424">
          <cell r="A424" t="str">
            <v>GRC</v>
          </cell>
          <cell r="B424" t="str">
            <v>GRC</v>
          </cell>
          <cell r="C424" t="str">
            <v>N</v>
          </cell>
          <cell r="D424">
            <v>2016</v>
          </cell>
          <cell r="E424" t="str">
            <v>Mediterranean Sea and Black Sea</v>
          </cell>
          <cell r="F424" t="str">
            <v>GFCM</v>
          </cell>
          <cell r="G424" t="str">
            <v>GSA 22</v>
          </cell>
          <cell r="H424" t="str">
            <v>Spicara smaris</v>
          </cell>
          <cell r="I424" t="str">
            <v>G2</v>
          </cell>
          <cell r="J424" t="str">
            <v>GTR_DEF_&gt;=16_0_0</v>
          </cell>
          <cell r="K424">
            <v>0</v>
          </cell>
          <cell r="L424">
            <v>2</v>
          </cell>
          <cell r="M424">
            <v>8</v>
          </cell>
          <cell r="N424">
            <v>10</v>
          </cell>
        </row>
        <row r="425">
          <cell r="A425" t="str">
            <v>GRC</v>
          </cell>
          <cell r="B425" t="str">
            <v>GRC</v>
          </cell>
          <cell r="C425" t="str">
            <v>N</v>
          </cell>
          <cell r="D425">
            <v>2016</v>
          </cell>
          <cell r="E425" t="str">
            <v>Mediterranean Sea and Black Sea</v>
          </cell>
          <cell r="F425" t="str">
            <v>GFCM</v>
          </cell>
          <cell r="G425" t="str">
            <v>GSA 22</v>
          </cell>
          <cell r="H425" t="str">
            <v>Spicara smaris</v>
          </cell>
          <cell r="I425" t="str">
            <v>G2</v>
          </cell>
          <cell r="J425" t="str">
            <v>OTB_DEF_&gt;=40_0_0</v>
          </cell>
          <cell r="K425">
            <v>0</v>
          </cell>
          <cell r="L425">
            <v>2928</v>
          </cell>
          <cell r="M425">
            <v>1280</v>
          </cell>
          <cell r="N425">
            <v>4208</v>
          </cell>
        </row>
        <row r="426">
          <cell r="A426" t="str">
            <v>GRC</v>
          </cell>
          <cell r="B426" t="str">
            <v>GRC</v>
          </cell>
          <cell r="C426" t="str">
            <v>N</v>
          </cell>
          <cell r="D426">
            <v>2016</v>
          </cell>
          <cell r="E426" t="str">
            <v>Mediterranean Sea and Black Sea</v>
          </cell>
          <cell r="F426" t="str">
            <v>GFCM</v>
          </cell>
          <cell r="G426" t="str">
            <v>GSA 22</v>
          </cell>
          <cell r="H426" t="str">
            <v>Spicara smaris</v>
          </cell>
          <cell r="I426" t="str">
            <v>G2</v>
          </cell>
          <cell r="J426" t="str">
            <v>PS_SPF_&gt;=14_0_0</v>
          </cell>
          <cell r="K426">
            <v>0</v>
          </cell>
          <cell r="L426">
            <v>1</v>
          </cell>
          <cell r="M426">
            <v>159</v>
          </cell>
          <cell r="N426">
            <v>160</v>
          </cell>
        </row>
        <row r="427">
          <cell r="A427" t="str">
            <v>GRC</v>
          </cell>
          <cell r="B427" t="str">
            <v>GRC</v>
          </cell>
          <cell r="C427" t="str">
            <v>N</v>
          </cell>
          <cell r="D427">
            <v>2016</v>
          </cell>
          <cell r="E427" t="str">
            <v>Mediterranean Sea and Black Sea</v>
          </cell>
          <cell r="F427" t="str">
            <v>GFCM</v>
          </cell>
          <cell r="G427" t="str">
            <v>GSA 22</v>
          </cell>
          <cell r="H427" t="str">
            <v>Squilla mantis</v>
          </cell>
          <cell r="I427" t="str">
            <v>G2</v>
          </cell>
          <cell r="J427" t="str">
            <v>05. FPO_DEF_0_0_0</v>
          </cell>
          <cell r="K427">
            <v>0</v>
          </cell>
          <cell r="L427">
            <v>108</v>
          </cell>
          <cell r="M427">
            <v>0</v>
          </cell>
          <cell r="N427">
            <v>108</v>
          </cell>
        </row>
        <row r="428">
          <cell r="A428" t="str">
            <v>GRC</v>
          </cell>
          <cell r="B428" t="str">
            <v>GRC</v>
          </cell>
          <cell r="C428" t="str">
            <v>N</v>
          </cell>
          <cell r="D428">
            <v>2016</v>
          </cell>
          <cell r="E428" t="str">
            <v>Mediterranean Sea and Black Sea</v>
          </cell>
          <cell r="F428" t="str">
            <v>GFCM</v>
          </cell>
          <cell r="G428" t="str">
            <v>GSA 22</v>
          </cell>
          <cell r="H428" t="str">
            <v>Squilla mantis</v>
          </cell>
          <cell r="I428" t="str">
            <v>G2</v>
          </cell>
          <cell r="J428" t="str">
            <v>GNS_DEF_&gt;=16_0_0</v>
          </cell>
          <cell r="K428">
            <v>0</v>
          </cell>
          <cell r="L428">
            <v>238</v>
          </cell>
          <cell r="M428">
            <v>133</v>
          </cell>
          <cell r="N428">
            <v>371</v>
          </cell>
        </row>
        <row r="429">
          <cell r="A429" t="str">
            <v>GRC</v>
          </cell>
          <cell r="B429" t="str">
            <v>GRC</v>
          </cell>
          <cell r="C429" t="str">
            <v>N</v>
          </cell>
          <cell r="D429">
            <v>2016</v>
          </cell>
          <cell r="E429" t="str">
            <v>Mediterranean Sea and Black Sea</v>
          </cell>
          <cell r="F429" t="str">
            <v>GFCM</v>
          </cell>
          <cell r="G429" t="str">
            <v>GSA 22</v>
          </cell>
          <cell r="H429" t="str">
            <v>Squilla mantis</v>
          </cell>
          <cell r="I429" t="str">
            <v>G2</v>
          </cell>
          <cell r="J429" t="str">
            <v>GTR_DEF_&gt;=16_0_0</v>
          </cell>
          <cell r="K429">
            <v>0</v>
          </cell>
          <cell r="L429">
            <v>2192</v>
          </cell>
          <cell r="M429">
            <v>124</v>
          </cell>
          <cell r="N429">
            <v>2316</v>
          </cell>
        </row>
        <row r="430">
          <cell r="A430" t="str">
            <v>GRC</v>
          </cell>
          <cell r="B430" t="str">
            <v>GRC</v>
          </cell>
          <cell r="C430" t="str">
            <v>N</v>
          </cell>
          <cell r="D430">
            <v>2016</v>
          </cell>
          <cell r="E430" t="str">
            <v>Mediterranean Sea and Black Sea</v>
          </cell>
          <cell r="F430" t="str">
            <v>GFCM</v>
          </cell>
          <cell r="G430" t="str">
            <v>GSA 22</v>
          </cell>
          <cell r="H430" t="str">
            <v>Squilla mantis</v>
          </cell>
          <cell r="I430" t="str">
            <v>G2</v>
          </cell>
          <cell r="J430" t="str">
            <v>LLS_DEF_0_0_0</v>
          </cell>
          <cell r="K430">
            <v>0</v>
          </cell>
          <cell r="L430">
            <v>0</v>
          </cell>
          <cell r="M430">
            <v>2</v>
          </cell>
          <cell r="N430">
            <v>2</v>
          </cell>
        </row>
        <row r="431">
          <cell r="A431" t="str">
            <v>GRC</v>
          </cell>
          <cell r="B431" t="str">
            <v>GRC</v>
          </cell>
          <cell r="C431" t="str">
            <v>N</v>
          </cell>
          <cell r="D431">
            <v>2016</v>
          </cell>
          <cell r="E431" t="str">
            <v>Mediterranean Sea and Black Sea</v>
          </cell>
          <cell r="F431" t="str">
            <v>GFCM</v>
          </cell>
          <cell r="G431" t="str">
            <v>GSA 22</v>
          </cell>
          <cell r="H431" t="str">
            <v>Squilla mantis</v>
          </cell>
          <cell r="I431" t="str">
            <v>G2</v>
          </cell>
          <cell r="J431" t="str">
            <v>OTB_DEF_&gt;=40_0_0</v>
          </cell>
          <cell r="K431">
            <v>0</v>
          </cell>
          <cell r="L431">
            <v>5648</v>
          </cell>
          <cell r="M431">
            <v>575</v>
          </cell>
          <cell r="N431">
            <v>6223</v>
          </cell>
        </row>
        <row r="432">
          <cell r="A432" t="str">
            <v>GRC</v>
          </cell>
          <cell r="B432" t="str">
            <v>GRC</v>
          </cell>
          <cell r="C432" t="str">
            <v>N</v>
          </cell>
          <cell r="D432">
            <v>2016</v>
          </cell>
          <cell r="E432" t="str">
            <v>Mediterranean Sea and Black Sea</v>
          </cell>
          <cell r="F432" t="str">
            <v>GFCM</v>
          </cell>
          <cell r="G432" t="str">
            <v>GSA 22</v>
          </cell>
          <cell r="H432" t="str">
            <v>Squilla mantis</v>
          </cell>
          <cell r="I432" t="str">
            <v>G2</v>
          </cell>
          <cell r="J432" t="str">
            <v>PS_SPF_&gt;=14_0_0</v>
          </cell>
          <cell r="K432">
            <v>0</v>
          </cell>
          <cell r="L432">
            <v>0</v>
          </cell>
          <cell r="M432">
            <v>2</v>
          </cell>
          <cell r="N432">
            <v>2</v>
          </cell>
        </row>
        <row r="433">
          <cell r="A433" t="str">
            <v>GRC</v>
          </cell>
          <cell r="B433" t="str">
            <v>GRC</v>
          </cell>
          <cell r="C433" t="str">
            <v>N</v>
          </cell>
          <cell r="D433">
            <v>2016</v>
          </cell>
          <cell r="E433" t="str">
            <v>Mediterranean Sea and Black Sea</v>
          </cell>
          <cell r="F433" t="str">
            <v>GFCM</v>
          </cell>
          <cell r="G433" t="str">
            <v>GSA 22</v>
          </cell>
          <cell r="H433" t="str">
            <v>Todarodes sagittatus</v>
          </cell>
          <cell r="I433" t="str">
            <v>G2</v>
          </cell>
          <cell r="J433" t="str">
            <v>GTR_DEF_&gt;=16_0_0</v>
          </cell>
          <cell r="K433">
            <v>0</v>
          </cell>
          <cell r="L433">
            <v>1</v>
          </cell>
          <cell r="M433">
            <v>0</v>
          </cell>
          <cell r="N433">
            <v>1</v>
          </cell>
        </row>
        <row r="434">
          <cell r="A434" t="str">
            <v>GRC</v>
          </cell>
          <cell r="B434" t="str">
            <v>GRC</v>
          </cell>
          <cell r="C434" t="str">
            <v>N</v>
          </cell>
          <cell r="D434">
            <v>2016</v>
          </cell>
          <cell r="E434" t="str">
            <v>Mediterranean Sea and Black Sea</v>
          </cell>
          <cell r="F434" t="str">
            <v>GFCM</v>
          </cell>
          <cell r="G434" t="str">
            <v>GSA 22</v>
          </cell>
          <cell r="H434" t="str">
            <v>Todarodes sagittatus</v>
          </cell>
          <cell r="I434" t="str">
            <v>G2</v>
          </cell>
          <cell r="J434" t="str">
            <v>OTB_DEF_&gt;=40_0_0</v>
          </cell>
          <cell r="K434">
            <v>0</v>
          </cell>
          <cell r="L434">
            <v>103</v>
          </cell>
          <cell r="M434">
            <v>0</v>
          </cell>
          <cell r="N434">
            <v>103</v>
          </cell>
        </row>
        <row r="435">
          <cell r="A435" t="str">
            <v>GRC</v>
          </cell>
          <cell r="B435" t="str">
            <v>GRC</v>
          </cell>
          <cell r="C435" t="str">
            <v>N</v>
          </cell>
          <cell r="D435">
            <v>2016</v>
          </cell>
          <cell r="E435" t="str">
            <v>Mediterranean Sea and Black Sea</v>
          </cell>
          <cell r="F435" t="str">
            <v>GFCM</v>
          </cell>
          <cell r="G435" t="str">
            <v>GSA 22</v>
          </cell>
          <cell r="H435" t="str">
            <v>Todarodes sagittatus</v>
          </cell>
          <cell r="I435" t="str">
            <v>G2</v>
          </cell>
          <cell r="J435" t="str">
            <v>PS_SPF_&gt;=14_0_0</v>
          </cell>
          <cell r="K435">
            <v>0</v>
          </cell>
          <cell r="L435">
            <v>8</v>
          </cell>
          <cell r="M435">
            <v>19</v>
          </cell>
          <cell r="N435">
            <v>27</v>
          </cell>
        </row>
        <row r="436">
          <cell r="A436" t="str">
            <v>GRC</v>
          </cell>
          <cell r="B436" t="str">
            <v>GRC</v>
          </cell>
          <cell r="C436" t="str">
            <v>N</v>
          </cell>
          <cell r="D436">
            <v>2016</v>
          </cell>
          <cell r="E436" t="str">
            <v>Mediterranean Sea and Black Sea</v>
          </cell>
          <cell r="F436" t="str">
            <v>GFCM</v>
          </cell>
          <cell r="G436" t="str">
            <v>GSA 22</v>
          </cell>
          <cell r="H436" t="str">
            <v>Trachurus mediterraneus</v>
          </cell>
          <cell r="I436" t="str">
            <v>G2</v>
          </cell>
          <cell r="J436" t="str">
            <v>GNS_DEF_&gt;=16_0_0</v>
          </cell>
          <cell r="K436">
            <v>0</v>
          </cell>
          <cell r="L436">
            <v>700</v>
          </cell>
          <cell r="M436">
            <v>61</v>
          </cell>
          <cell r="N436">
            <v>761</v>
          </cell>
        </row>
        <row r="437">
          <cell r="A437" t="str">
            <v>GRC</v>
          </cell>
          <cell r="B437" t="str">
            <v>GRC</v>
          </cell>
          <cell r="C437" t="str">
            <v>N</v>
          </cell>
          <cell r="D437">
            <v>2016</v>
          </cell>
          <cell r="E437" t="str">
            <v>Mediterranean Sea and Black Sea</v>
          </cell>
          <cell r="F437" t="str">
            <v>GFCM</v>
          </cell>
          <cell r="G437" t="str">
            <v>GSA 22</v>
          </cell>
          <cell r="H437" t="str">
            <v>Trachurus mediterraneus</v>
          </cell>
          <cell r="I437" t="str">
            <v>G2</v>
          </cell>
          <cell r="J437" t="str">
            <v>GTR_DEF_&gt;=16_0_0</v>
          </cell>
          <cell r="K437">
            <v>0</v>
          </cell>
          <cell r="L437">
            <v>180</v>
          </cell>
          <cell r="M437">
            <v>23</v>
          </cell>
          <cell r="N437">
            <v>203</v>
          </cell>
        </row>
        <row r="438">
          <cell r="A438" t="str">
            <v>GRC</v>
          </cell>
          <cell r="B438" t="str">
            <v>GRC</v>
          </cell>
          <cell r="C438" t="str">
            <v>N</v>
          </cell>
          <cell r="D438">
            <v>2016</v>
          </cell>
          <cell r="E438" t="str">
            <v>Mediterranean Sea and Black Sea</v>
          </cell>
          <cell r="F438" t="str">
            <v>GFCM</v>
          </cell>
          <cell r="G438" t="str">
            <v>GSA 22</v>
          </cell>
          <cell r="H438" t="str">
            <v>Trachurus mediterraneus</v>
          </cell>
          <cell r="I438" t="str">
            <v>G2</v>
          </cell>
          <cell r="J438" t="str">
            <v>LLS_DEF_0_0_0</v>
          </cell>
          <cell r="K438">
            <v>0</v>
          </cell>
          <cell r="L438">
            <v>115</v>
          </cell>
          <cell r="M438">
            <v>0</v>
          </cell>
          <cell r="N438">
            <v>115</v>
          </cell>
        </row>
        <row r="439">
          <cell r="A439" t="str">
            <v>GRC</v>
          </cell>
          <cell r="B439" t="str">
            <v>GRC</v>
          </cell>
          <cell r="C439" t="str">
            <v>N</v>
          </cell>
          <cell r="D439">
            <v>2016</v>
          </cell>
          <cell r="E439" t="str">
            <v>Mediterranean Sea and Black Sea</v>
          </cell>
          <cell r="F439" t="str">
            <v>GFCM</v>
          </cell>
          <cell r="G439" t="str">
            <v>GSA 22</v>
          </cell>
          <cell r="H439" t="str">
            <v>Trachurus mediterraneus</v>
          </cell>
          <cell r="I439" t="str">
            <v>G2</v>
          </cell>
          <cell r="J439" t="str">
            <v>OTB_DEF_&gt;=40_0_0</v>
          </cell>
          <cell r="K439">
            <v>0</v>
          </cell>
          <cell r="L439">
            <v>239</v>
          </cell>
          <cell r="M439">
            <v>402</v>
          </cell>
          <cell r="N439">
            <v>641</v>
          </cell>
        </row>
        <row r="440">
          <cell r="A440" t="str">
            <v>GRC</v>
          </cell>
          <cell r="B440" t="str">
            <v>GRC</v>
          </cell>
          <cell r="C440" t="str">
            <v>N</v>
          </cell>
          <cell r="D440">
            <v>2016</v>
          </cell>
          <cell r="E440" t="str">
            <v>Mediterranean Sea and Black Sea</v>
          </cell>
          <cell r="F440" t="str">
            <v>GFCM</v>
          </cell>
          <cell r="G440" t="str">
            <v>GSA 22</v>
          </cell>
          <cell r="H440" t="str">
            <v>Trachurus mediterraneus</v>
          </cell>
          <cell r="I440" t="str">
            <v>G2</v>
          </cell>
          <cell r="J440" t="str">
            <v>PS_SPF_&gt;=14_0_0</v>
          </cell>
          <cell r="K440">
            <v>0</v>
          </cell>
          <cell r="L440">
            <v>4666</v>
          </cell>
          <cell r="M440">
            <v>290</v>
          </cell>
          <cell r="N440">
            <v>4956</v>
          </cell>
        </row>
        <row r="441">
          <cell r="A441" t="str">
            <v>GRC</v>
          </cell>
          <cell r="B441" t="str">
            <v>GRC</v>
          </cell>
          <cell r="C441" t="str">
            <v>N</v>
          </cell>
          <cell r="D441">
            <v>2016</v>
          </cell>
          <cell r="E441" t="str">
            <v>Mediterranean Sea and Black Sea</v>
          </cell>
          <cell r="F441" t="str">
            <v>GFCM</v>
          </cell>
          <cell r="G441" t="str">
            <v>GSA 22</v>
          </cell>
          <cell r="H441" t="str">
            <v>Trachurus trachurus</v>
          </cell>
          <cell r="I441" t="str">
            <v>G2</v>
          </cell>
          <cell r="J441" t="str">
            <v>GNS_DEF_&gt;=16_0_0</v>
          </cell>
          <cell r="K441">
            <v>0</v>
          </cell>
          <cell r="L441">
            <v>446</v>
          </cell>
          <cell r="M441">
            <v>117</v>
          </cell>
          <cell r="N441">
            <v>563</v>
          </cell>
        </row>
        <row r="442">
          <cell r="A442" t="str">
            <v>GRC</v>
          </cell>
          <cell r="B442" t="str">
            <v>GRC</v>
          </cell>
          <cell r="C442" t="str">
            <v>N</v>
          </cell>
          <cell r="D442">
            <v>2016</v>
          </cell>
          <cell r="E442" t="str">
            <v>Mediterranean Sea and Black Sea</v>
          </cell>
          <cell r="F442" t="str">
            <v>GFCM</v>
          </cell>
          <cell r="G442" t="str">
            <v>GSA 22</v>
          </cell>
          <cell r="H442" t="str">
            <v>Trachurus trachurus</v>
          </cell>
          <cell r="I442" t="str">
            <v>G2</v>
          </cell>
          <cell r="J442" t="str">
            <v>GTR_DEF_&gt;=16_0_0</v>
          </cell>
          <cell r="K442">
            <v>0</v>
          </cell>
          <cell r="L442">
            <v>96</v>
          </cell>
          <cell r="M442">
            <v>30</v>
          </cell>
          <cell r="N442">
            <v>126</v>
          </cell>
        </row>
        <row r="443">
          <cell r="A443" t="str">
            <v>GRC</v>
          </cell>
          <cell r="B443" t="str">
            <v>GRC</v>
          </cell>
          <cell r="C443" t="str">
            <v>N</v>
          </cell>
          <cell r="D443">
            <v>2016</v>
          </cell>
          <cell r="E443" t="str">
            <v>Mediterranean Sea and Black Sea</v>
          </cell>
          <cell r="F443" t="str">
            <v>GFCM</v>
          </cell>
          <cell r="G443" t="str">
            <v>GSA 22</v>
          </cell>
          <cell r="H443" t="str">
            <v>Trachurus trachurus</v>
          </cell>
          <cell r="I443" t="str">
            <v>G2</v>
          </cell>
          <cell r="J443" t="str">
            <v>LLS_DEF_0_0_0</v>
          </cell>
          <cell r="K443">
            <v>0</v>
          </cell>
          <cell r="L443">
            <v>13</v>
          </cell>
          <cell r="M443">
            <v>0</v>
          </cell>
          <cell r="N443">
            <v>13</v>
          </cell>
        </row>
        <row r="444">
          <cell r="A444" t="str">
            <v>GRC</v>
          </cell>
          <cell r="B444" t="str">
            <v>GRC</v>
          </cell>
          <cell r="C444" t="str">
            <v>N</v>
          </cell>
          <cell r="D444">
            <v>2016</v>
          </cell>
          <cell r="E444" t="str">
            <v>Mediterranean Sea and Black Sea</v>
          </cell>
          <cell r="F444" t="str">
            <v>GFCM</v>
          </cell>
          <cell r="G444" t="str">
            <v>GSA 22</v>
          </cell>
          <cell r="H444" t="str">
            <v>Trachurus trachurus</v>
          </cell>
          <cell r="I444" t="str">
            <v>G2</v>
          </cell>
          <cell r="J444" t="str">
            <v>OTB_DEF_&gt;=40_0_0</v>
          </cell>
          <cell r="K444">
            <v>0</v>
          </cell>
          <cell r="L444">
            <v>5678</v>
          </cell>
          <cell r="M444">
            <v>4632</v>
          </cell>
          <cell r="N444">
            <v>10310</v>
          </cell>
        </row>
        <row r="445">
          <cell r="A445" t="str">
            <v>GRC</v>
          </cell>
          <cell r="B445" t="str">
            <v>GRC</v>
          </cell>
          <cell r="C445" t="str">
            <v>N</v>
          </cell>
          <cell r="D445">
            <v>2016</v>
          </cell>
          <cell r="E445" t="str">
            <v>Mediterranean Sea and Black Sea</v>
          </cell>
          <cell r="F445" t="str">
            <v>GFCM</v>
          </cell>
          <cell r="G445" t="str">
            <v>GSA 22</v>
          </cell>
          <cell r="H445" t="str">
            <v>Trachurus trachurus</v>
          </cell>
          <cell r="I445" t="str">
            <v>G2</v>
          </cell>
          <cell r="J445" t="str">
            <v>PS_SPF_&gt;=14_0_0</v>
          </cell>
          <cell r="K445">
            <v>0</v>
          </cell>
          <cell r="L445">
            <v>5522</v>
          </cell>
          <cell r="M445">
            <v>1323</v>
          </cell>
          <cell r="N445">
            <v>6845</v>
          </cell>
        </row>
        <row r="446">
          <cell r="A446" t="str">
            <v>GRC</v>
          </cell>
          <cell r="B446" t="str">
            <v>GRC</v>
          </cell>
          <cell r="C446" t="str">
            <v>N</v>
          </cell>
          <cell r="D446">
            <v>2016</v>
          </cell>
          <cell r="E446" t="str">
            <v>Mediterranean Sea and Black Sea</v>
          </cell>
          <cell r="F446" t="str">
            <v>GFCM</v>
          </cell>
          <cell r="G446" t="str">
            <v>GSA 22</v>
          </cell>
          <cell r="H446" t="str">
            <v>Aspitrigla cuculus</v>
          </cell>
          <cell r="I446" t="str">
            <v>G3</v>
          </cell>
          <cell r="J446" t="str">
            <v>GNS_DEF_&gt;=16_0_0</v>
          </cell>
          <cell r="K446">
            <v>0</v>
          </cell>
          <cell r="L446">
            <v>3</v>
          </cell>
          <cell r="M446">
            <v>5</v>
          </cell>
          <cell r="N446">
            <v>8</v>
          </cell>
          <cell r="O446" t="str">
            <v>see comments in row 172</v>
          </cell>
        </row>
        <row r="447">
          <cell r="A447" t="str">
            <v>GRC</v>
          </cell>
          <cell r="B447" t="str">
            <v>GRC</v>
          </cell>
          <cell r="C447" t="str">
            <v>N</v>
          </cell>
          <cell r="D447">
            <v>2016</v>
          </cell>
          <cell r="E447" t="str">
            <v>Mediterranean Sea and Black Sea</v>
          </cell>
          <cell r="F447" t="str">
            <v>GFCM</v>
          </cell>
          <cell r="G447" t="str">
            <v>GSA 22</v>
          </cell>
          <cell r="H447" t="str">
            <v>Aspitrigla cuculus</v>
          </cell>
          <cell r="I447" t="str">
            <v>G3</v>
          </cell>
          <cell r="J447" t="str">
            <v>GTR_DEF_&gt;=16_0_0</v>
          </cell>
          <cell r="K447">
            <v>0</v>
          </cell>
          <cell r="L447">
            <v>1</v>
          </cell>
          <cell r="M447">
            <v>3</v>
          </cell>
          <cell r="N447">
            <v>4</v>
          </cell>
          <cell r="O447" t="str">
            <v>see comments in row 172</v>
          </cell>
        </row>
        <row r="448">
          <cell r="A448" t="str">
            <v>GRC</v>
          </cell>
          <cell r="B448" t="str">
            <v>GRC</v>
          </cell>
          <cell r="C448" t="str">
            <v>N</v>
          </cell>
          <cell r="D448">
            <v>2016</v>
          </cell>
          <cell r="E448" t="str">
            <v>Mediterranean Sea and Black Sea</v>
          </cell>
          <cell r="F448" t="str">
            <v>GFCM</v>
          </cell>
          <cell r="G448" t="str">
            <v>GSA 22</v>
          </cell>
          <cell r="H448" t="str">
            <v>Aspitrigla cuculus</v>
          </cell>
          <cell r="I448" t="str">
            <v>G3</v>
          </cell>
          <cell r="J448" t="str">
            <v>LLS_DEF_0_0_0</v>
          </cell>
          <cell r="K448">
            <v>0</v>
          </cell>
          <cell r="L448">
            <v>0</v>
          </cell>
          <cell r="M448">
            <v>1</v>
          </cell>
          <cell r="N448">
            <v>1</v>
          </cell>
          <cell r="O448" t="str">
            <v>see comments in row 172</v>
          </cell>
        </row>
        <row r="449">
          <cell r="A449" t="str">
            <v>GRC</v>
          </cell>
          <cell r="B449" t="str">
            <v>GRC</v>
          </cell>
          <cell r="C449" t="str">
            <v>N</v>
          </cell>
          <cell r="D449">
            <v>2016</v>
          </cell>
          <cell r="E449" t="str">
            <v>Mediterranean Sea and Black Sea</v>
          </cell>
          <cell r="F449" t="str">
            <v>GFCM</v>
          </cell>
          <cell r="G449" t="str">
            <v>GSA 22</v>
          </cell>
          <cell r="H449" t="str">
            <v>Aspitrigla cuculus</v>
          </cell>
          <cell r="I449" t="str">
            <v>G3</v>
          </cell>
          <cell r="J449" t="str">
            <v>OTB_DEF_&gt;=40_0_0</v>
          </cell>
          <cell r="K449">
            <v>0</v>
          </cell>
          <cell r="L449">
            <v>1232</v>
          </cell>
          <cell r="M449">
            <v>327</v>
          </cell>
          <cell r="N449">
            <v>1559</v>
          </cell>
          <cell r="O449" t="str">
            <v>see comments in row 172</v>
          </cell>
        </row>
        <row r="450">
          <cell r="A450" t="str">
            <v>GRC</v>
          </cell>
          <cell r="B450" t="str">
            <v>GRC</v>
          </cell>
          <cell r="C450" t="str">
            <v>N</v>
          </cell>
          <cell r="D450">
            <v>2016</v>
          </cell>
          <cell r="E450" t="str">
            <v>Mediterranean Sea and Black Sea</v>
          </cell>
          <cell r="F450" t="str">
            <v>GFCM</v>
          </cell>
          <cell r="G450" t="str">
            <v>GSA 22</v>
          </cell>
          <cell r="H450" t="str">
            <v>Citharus linguatula</v>
          </cell>
          <cell r="I450" t="str">
            <v>G3</v>
          </cell>
          <cell r="J450" t="str">
            <v>GNS_DEF_&gt;=16_0_0</v>
          </cell>
          <cell r="K450">
            <v>0</v>
          </cell>
          <cell r="L450">
            <v>256</v>
          </cell>
          <cell r="M450">
            <v>32</v>
          </cell>
          <cell r="N450">
            <v>288</v>
          </cell>
          <cell r="O450" t="str">
            <v>see comments in row 172</v>
          </cell>
        </row>
        <row r="451">
          <cell r="A451" t="str">
            <v>GRC</v>
          </cell>
          <cell r="B451" t="str">
            <v>GRC</v>
          </cell>
          <cell r="C451" t="str">
            <v>N</v>
          </cell>
          <cell r="D451">
            <v>2016</v>
          </cell>
          <cell r="E451" t="str">
            <v>Mediterranean Sea and Black Sea</v>
          </cell>
          <cell r="F451" t="str">
            <v>GFCM</v>
          </cell>
          <cell r="G451" t="str">
            <v>GSA 22</v>
          </cell>
          <cell r="H451" t="str">
            <v>Citharus linguatula</v>
          </cell>
          <cell r="I451" t="str">
            <v>G3</v>
          </cell>
          <cell r="J451" t="str">
            <v>GTR_DEF_&gt;=16_0_0</v>
          </cell>
          <cell r="K451">
            <v>0</v>
          </cell>
          <cell r="L451">
            <v>533</v>
          </cell>
          <cell r="M451">
            <v>135</v>
          </cell>
          <cell r="N451">
            <v>668</v>
          </cell>
          <cell r="O451" t="str">
            <v>see comments in row 172</v>
          </cell>
        </row>
        <row r="452">
          <cell r="A452" t="str">
            <v>GRC</v>
          </cell>
          <cell r="B452" t="str">
            <v>GRC</v>
          </cell>
          <cell r="C452" t="str">
            <v>N</v>
          </cell>
          <cell r="D452">
            <v>2016</v>
          </cell>
          <cell r="E452" t="str">
            <v>Mediterranean Sea and Black Sea</v>
          </cell>
          <cell r="F452" t="str">
            <v>GFCM</v>
          </cell>
          <cell r="G452" t="str">
            <v>GSA 22</v>
          </cell>
          <cell r="H452" t="str">
            <v>Citharus linguatula</v>
          </cell>
          <cell r="I452" t="str">
            <v>G3</v>
          </cell>
          <cell r="J452" t="str">
            <v>OTB_DEF_&gt;=40_0_0</v>
          </cell>
          <cell r="K452">
            <v>0</v>
          </cell>
          <cell r="L452">
            <v>3219</v>
          </cell>
          <cell r="M452">
            <v>4143</v>
          </cell>
          <cell r="N452">
            <v>7362</v>
          </cell>
          <cell r="O452" t="str">
            <v>see comments in row 172</v>
          </cell>
        </row>
        <row r="453">
          <cell r="A453" t="str">
            <v>GRC</v>
          </cell>
          <cell r="B453" t="str">
            <v>GRC</v>
          </cell>
          <cell r="C453" t="str">
            <v>N</v>
          </cell>
          <cell r="D453">
            <v>2016</v>
          </cell>
          <cell r="E453" t="str">
            <v>Mediterranean Sea and Black Sea</v>
          </cell>
          <cell r="F453" t="str">
            <v>GFCM</v>
          </cell>
          <cell r="G453" t="str">
            <v>GSA 22</v>
          </cell>
          <cell r="H453" t="str">
            <v>Citharus linguatula</v>
          </cell>
          <cell r="I453" t="str">
            <v>G3</v>
          </cell>
          <cell r="J453" t="str">
            <v>PS_SPF_&gt;=14_0_0</v>
          </cell>
          <cell r="K453">
            <v>0</v>
          </cell>
          <cell r="L453">
            <v>0</v>
          </cell>
          <cell r="M453">
            <v>7</v>
          </cell>
          <cell r="N453">
            <v>7</v>
          </cell>
          <cell r="O453" t="str">
            <v>see comments in row 172</v>
          </cell>
        </row>
        <row r="454">
          <cell r="A454" t="str">
            <v>GRC</v>
          </cell>
          <cell r="B454" t="str">
            <v>GRC</v>
          </cell>
          <cell r="C454" t="str">
            <v>N</v>
          </cell>
          <cell r="D454">
            <v>2016</v>
          </cell>
          <cell r="E454" t="str">
            <v>Mediterranean Sea and Black Sea</v>
          </cell>
          <cell r="F454" t="str">
            <v>GFCM</v>
          </cell>
          <cell r="G454" t="str">
            <v>GSA 22</v>
          </cell>
          <cell r="H454" t="str">
            <v>Diplodus annularis</v>
          </cell>
          <cell r="I454" t="str">
            <v>G3</v>
          </cell>
          <cell r="J454" t="str">
            <v>05. FPO_DEF_0_0_0</v>
          </cell>
          <cell r="K454">
            <v>0</v>
          </cell>
          <cell r="L454">
            <v>7</v>
          </cell>
          <cell r="M454">
            <v>3</v>
          </cell>
          <cell r="N454">
            <v>10</v>
          </cell>
          <cell r="O454" t="str">
            <v>see comments in row 172</v>
          </cell>
        </row>
        <row r="455">
          <cell r="A455" t="str">
            <v>GRC</v>
          </cell>
          <cell r="B455" t="str">
            <v>GRC</v>
          </cell>
          <cell r="C455" t="str">
            <v>N</v>
          </cell>
          <cell r="D455">
            <v>2016</v>
          </cell>
          <cell r="E455" t="str">
            <v>Mediterranean Sea and Black Sea</v>
          </cell>
          <cell r="F455" t="str">
            <v>GFCM</v>
          </cell>
          <cell r="G455" t="str">
            <v>GSA 22</v>
          </cell>
          <cell r="H455" t="str">
            <v>Diplodus annularis</v>
          </cell>
          <cell r="I455" t="str">
            <v>G3</v>
          </cell>
          <cell r="J455" t="str">
            <v>GNS_DEF_&gt;=16_0_0</v>
          </cell>
          <cell r="K455">
            <v>0</v>
          </cell>
          <cell r="L455">
            <v>330</v>
          </cell>
          <cell r="M455">
            <v>503</v>
          </cell>
          <cell r="N455">
            <v>833</v>
          </cell>
          <cell r="O455" t="str">
            <v>see comments in row 172</v>
          </cell>
        </row>
        <row r="456">
          <cell r="A456" t="str">
            <v>GRC</v>
          </cell>
          <cell r="B456" t="str">
            <v>GRC</v>
          </cell>
          <cell r="C456" t="str">
            <v>N</v>
          </cell>
          <cell r="D456">
            <v>2016</v>
          </cell>
          <cell r="E456" t="str">
            <v>Mediterranean Sea and Black Sea</v>
          </cell>
          <cell r="F456" t="str">
            <v>GFCM</v>
          </cell>
          <cell r="G456" t="str">
            <v>GSA 22</v>
          </cell>
          <cell r="H456" t="str">
            <v>Diplodus annularis</v>
          </cell>
          <cell r="I456" t="str">
            <v>G3</v>
          </cell>
          <cell r="J456" t="str">
            <v>GTR_DEF_&gt;=16_0_0</v>
          </cell>
          <cell r="K456">
            <v>0</v>
          </cell>
          <cell r="L456">
            <v>1415</v>
          </cell>
          <cell r="M456">
            <v>1109</v>
          </cell>
          <cell r="N456">
            <v>2524</v>
          </cell>
          <cell r="O456" t="str">
            <v>see comments in row 172</v>
          </cell>
        </row>
        <row r="457">
          <cell r="A457" t="str">
            <v>GRC</v>
          </cell>
          <cell r="B457" t="str">
            <v>GRC</v>
          </cell>
          <cell r="C457" t="str">
            <v>N</v>
          </cell>
          <cell r="D457">
            <v>2016</v>
          </cell>
          <cell r="E457" t="str">
            <v>Mediterranean Sea and Black Sea</v>
          </cell>
          <cell r="F457" t="str">
            <v>GFCM</v>
          </cell>
          <cell r="G457" t="str">
            <v>GSA 22</v>
          </cell>
          <cell r="H457" t="str">
            <v>Diplodus annularis</v>
          </cell>
          <cell r="I457" t="str">
            <v>G3</v>
          </cell>
          <cell r="J457" t="str">
            <v>LLS_DEF_0_0_0</v>
          </cell>
          <cell r="K457">
            <v>0</v>
          </cell>
          <cell r="L457">
            <v>657</v>
          </cell>
          <cell r="M457">
            <v>36</v>
          </cell>
          <cell r="N457">
            <v>693</v>
          </cell>
          <cell r="O457" t="str">
            <v>see comments in row 172</v>
          </cell>
        </row>
        <row r="458">
          <cell r="A458" t="str">
            <v>GRC</v>
          </cell>
          <cell r="B458" t="str">
            <v>GRC</v>
          </cell>
          <cell r="C458" t="str">
            <v>N</v>
          </cell>
          <cell r="D458">
            <v>2016</v>
          </cell>
          <cell r="E458" t="str">
            <v>Mediterranean Sea and Black Sea</v>
          </cell>
          <cell r="F458" t="str">
            <v>GFCM</v>
          </cell>
          <cell r="G458" t="str">
            <v>GSA 22</v>
          </cell>
          <cell r="H458" t="str">
            <v>Diplodus annularis</v>
          </cell>
          <cell r="I458" t="str">
            <v>G3</v>
          </cell>
          <cell r="J458" t="str">
            <v>OTB_DEF_&gt;=40_0_0</v>
          </cell>
          <cell r="K458">
            <v>0</v>
          </cell>
          <cell r="L458">
            <v>164</v>
          </cell>
          <cell r="M458">
            <v>288</v>
          </cell>
          <cell r="N458">
            <v>452</v>
          </cell>
          <cell r="O458" t="str">
            <v>see comments in row 172</v>
          </cell>
        </row>
        <row r="459">
          <cell r="A459" t="str">
            <v>GRC</v>
          </cell>
          <cell r="B459" t="str">
            <v>GRC</v>
          </cell>
          <cell r="C459" t="str">
            <v>N</v>
          </cell>
          <cell r="D459">
            <v>2016</v>
          </cell>
          <cell r="E459" t="str">
            <v>Mediterranean Sea and Black Sea</v>
          </cell>
          <cell r="F459" t="str">
            <v>GFCM</v>
          </cell>
          <cell r="G459" t="str">
            <v>GSA 22</v>
          </cell>
          <cell r="H459" t="str">
            <v>Diplodus annularis</v>
          </cell>
          <cell r="I459" t="str">
            <v>G3</v>
          </cell>
          <cell r="J459" t="str">
            <v>PS_SPF_&gt;=14_0_0</v>
          </cell>
          <cell r="K459">
            <v>0</v>
          </cell>
          <cell r="L459">
            <v>64</v>
          </cell>
          <cell r="M459">
            <v>76</v>
          </cell>
          <cell r="N459">
            <v>140</v>
          </cell>
          <cell r="O459" t="str">
            <v>see comments in row 172</v>
          </cell>
        </row>
        <row r="460">
          <cell r="A460" t="str">
            <v>GRC</v>
          </cell>
          <cell r="B460" t="str">
            <v>GRC</v>
          </cell>
          <cell r="C460" t="str">
            <v>N</v>
          </cell>
          <cell r="D460">
            <v>2016</v>
          </cell>
          <cell r="E460" t="str">
            <v>Mediterranean Sea and Black Sea</v>
          </cell>
          <cell r="F460" t="str">
            <v>GFCM</v>
          </cell>
          <cell r="G460" t="str">
            <v>GSA 22</v>
          </cell>
          <cell r="H460" t="str">
            <v>Diplodus puntazzo</v>
          </cell>
          <cell r="I460" t="str">
            <v>G3</v>
          </cell>
          <cell r="J460" t="str">
            <v>GNS_DEF_&gt;=16_0_0</v>
          </cell>
          <cell r="K460">
            <v>0</v>
          </cell>
          <cell r="L460">
            <v>3</v>
          </cell>
          <cell r="M460">
            <v>0</v>
          </cell>
          <cell r="N460">
            <v>3</v>
          </cell>
          <cell r="O460" t="str">
            <v>see comments in row 172</v>
          </cell>
        </row>
        <row r="461">
          <cell r="A461" t="str">
            <v>GRC</v>
          </cell>
          <cell r="B461" t="str">
            <v>GRC</v>
          </cell>
          <cell r="C461" t="str">
            <v>N</v>
          </cell>
          <cell r="D461">
            <v>2016</v>
          </cell>
          <cell r="E461" t="str">
            <v>Mediterranean Sea and Black Sea</v>
          </cell>
          <cell r="F461" t="str">
            <v>GFCM</v>
          </cell>
          <cell r="G461" t="str">
            <v>GSA 22</v>
          </cell>
          <cell r="H461" t="str">
            <v>Diplodus puntazzo</v>
          </cell>
          <cell r="I461" t="str">
            <v>G3</v>
          </cell>
          <cell r="J461" t="str">
            <v>GTR_DEF_&gt;=16_0_0</v>
          </cell>
          <cell r="K461">
            <v>0</v>
          </cell>
          <cell r="L461">
            <v>80</v>
          </cell>
          <cell r="M461">
            <v>0</v>
          </cell>
          <cell r="N461">
            <v>80</v>
          </cell>
          <cell r="O461" t="str">
            <v>see comments in row 172</v>
          </cell>
        </row>
        <row r="462">
          <cell r="A462" t="str">
            <v>GRC</v>
          </cell>
          <cell r="B462" t="str">
            <v>GRC</v>
          </cell>
          <cell r="C462" t="str">
            <v>N</v>
          </cell>
          <cell r="D462">
            <v>2016</v>
          </cell>
          <cell r="E462" t="str">
            <v>Mediterranean Sea and Black Sea</v>
          </cell>
          <cell r="F462" t="str">
            <v>GFCM</v>
          </cell>
          <cell r="G462" t="str">
            <v>GSA 22</v>
          </cell>
          <cell r="H462" t="str">
            <v>Diplodus puntazzo</v>
          </cell>
          <cell r="I462" t="str">
            <v>G3</v>
          </cell>
          <cell r="J462" t="str">
            <v>LLS_DEF_0_0_0</v>
          </cell>
          <cell r="K462">
            <v>0</v>
          </cell>
          <cell r="L462">
            <v>21</v>
          </cell>
          <cell r="M462">
            <v>0</v>
          </cell>
          <cell r="N462">
            <v>21</v>
          </cell>
          <cell r="O462" t="str">
            <v>see comments in row 172</v>
          </cell>
        </row>
        <row r="463">
          <cell r="A463" t="str">
            <v>GRC</v>
          </cell>
          <cell r="B463" t="str">
            <v>GRC</v>
          </cell>
          <cell r="C463" t="str">
            <v>N</v>
          </cell>
          <cell r="D463">
            <v>2016</v>
          </cell>
          <cell r="E463" t="str">
            <v>Mediterranean Sea and Black Sea</v>
          </cell>
          <cell r="F463" t="str">
            <v>GFCM</v>
          </cell>
          <cell r="G463" t="str">
            <v>GSA 22</v>
          </cell>
          <cell r="H463" t="str">
            <v>Diplodus puntazzo</v>
          </cell>
          <cell r="I463" t="str">
            <v>G3</v>
          </cell>
          <cell r="J463" t="str">
            <v>PS_SPF_&gt;=14_0_0</v>
          </cell>
          <cell r="K463">
            <v>0</v>
          </cell>
          <cell r="L463">
            <v>26</v>
          </cell>
          <cell r="M463">
            <v>0</v>
          </cell>
          <cell r="N463">
            <v>26</v>
          </cell>
          <cell r="O463" t="str">
            <v>see comments in row 172</v>
          </cell>
        </row>
        <row r="464">
          <cell r="A464" t="str">
            <v>GRC</v>
          </cell>
          <cell r="B464" t="str">
            <v>GRC</v>
          </cell>
          <cell r="C464" t="str">
            <v>N</v>
          </cell>
          <cell r="D464">
            <v>2016</v>
          </cell>
          <cell r="E464" t="str">
            <v>Mediterranean Sea and Black Sea</v>
          </cell>
          <cell r="F464" t="str">
            <v>GFCM</v>
          </cell>
          <cell r="G464" t="str">
            <v>GSA 22</v>
          </cell>
          <cell r="H464" t="str">
            <v>Diplodus sargus</v>
          </cell>
          <cell r="I464" t="str">
            <v>G3</v>
          </cell>
          <cell r="J464" t="str">
            <v>GNS_DEF_&gt;=16_0_0</v>
          </cell>
          <cell r="K464">
            <v>0</v>
          </cell>
          <cell r="L464">
            <v>7</v>
          </cell>
          <cell r="M464">
            <v>0</v>
          </cell>
          <cell r="N464">
            <v>7</v>
          </cell>
          <cell r="O464" t="str">
            <v>see comments in row 172</v>
          </cell>
        </row>
        <row r="465">
          <cell r="A465" t="str">
            <v>GRC</v>
          </cell>
          <cell r="B465" t="str">
            <v>GRC</v>
          </cell>
          <cell r="C465" t="str">
            <v>N</v>
          </cell>
          <cell r="D465">
            <v>2016</v>
          </cell>
          <cell r="E465" t="str">
            <v>Mediterranean Sea and Black Sea</v>
          </cell>
          <cell r="F465" t="str">
            <v>GFCM</v>
          </cell>
          <cell r="G465" t="str">
            <v>GSA 22</v>
          </cell>
          <cell r="H465" t="str">
            <v>Diplodus sargus</v>
          </cell>
          <cell r="I465" t="str">
            <v>G3</v>
          </cell>
          <cell r="J465" t="str">
            <v>GTR_DEF_&gt;=16_0_0</v>
          </cell>
          <cell r="K465">
            <v>0</v>
          </cell>
          <cell r="L465">
            <v>60</v>
          </cell>
          <cell r="M465">
            <v>4</v>
          </cell>
          <cell r="N465">
            <v>64</v>
          </cell>
          <cell r="O465" t="str">
            <v>see comments in row 172</v>
          </cell>
        </row>
        <row r="466">
          <cell r="A466" t="str">
            <v>GRC</v>
          </cell>
          <cell r="B466" t="str">
            <v>GRC</v>
          </cell>
          <cell r="C466" t="str">
            <v>N</v>
          </cell>
          <cell r="D466">
            <v>2016</v>
          </cell>
          <cell r="E466" t="str">
            <v>Mediterranean Sea and Black Sea</v>
          </cell>
          <cell r="F466" t="str">
            <v>GFCM</v>
          </cell>
          <cell r="G466" t="str">
            <v>GSA 22</v>
          </cell>
          <cell r="H466" t="str">
            <v>Diplodus sargus</v>
          </cell>
          <cell r="I466" t="str">
            <v>G3</v>
          </cell>
          <cell r="J466" t="str">
            <v>LLS_DEF_0_0_0</v>
          </cell>
          <cell r="K466">
            <v>0</v>
          </cell>
          <cell r="L466">
            <v>508</v>
          </cell>
          <cell r="M466">
            <v>1</v>
          </cell>
          <cell r="N466">
            <v>509</v>
          </cell>
          <cell r="O466" t="str">
            <v>see comments in row 172</v>
          </cell>
        </row>
        <row r="467">
          <cell r="A467" t="str">
            <v>GRC</v>
          </cell>
          <cell r="B467" t="str">
            <v>GRC</v>
          </cell>
          <cell r="C467" t="str">
            <v>N</v>
          </cell>
          <cell r="D467">
            <v>2016</v>
          </cell>
          <cell r="E467" t="str">
            <v>Mediterranean Sea and Black Sea</v>
          </cell>
          <cell r="F467" t="str">
            <v>GFCM</v>
          </cell>
          <cell r="G467" t="str">
            <v>GSA 22</v>
          </cell>
          <cell r="H467" t="str">
            <v>Diplodus vulgaris</v>
          </cell>
          <cell r="I467" t="str">
            <v>G3</v>
          </cell>
          <cell r="J467" t="str">
            <v>05. FPO_DEF_0_0_0</v>
          </cell>
          <cell r="K467">
            <v>0</v>
          </cell>
          <cell r="L467">
            <v>6</v>
          </cell>
          <cell r="M467">
            <v>3</v>
          </cell>
          <cell r="N467">
            <v>9</v>
          </cell>
          <cell r="O467" t="str">
            <v>see comments in row 172</v>
          </cell>
        </row>
        <row r="468">
          <cell r="A468" t="str">
            <v>GRC</v>
          </cell>
          <cell r="B468" t="str">
            <v>GRC</v>
          </cell>
          <cell r="C468" t="str">
            <v>N</v>
          </cell>
          <cell r="D468">
            <v>2016</v>
          </cell>
          <cell r="E468" t="str">
            <v>Mediterranean Sea and Black Sea</v>
          </cell>
          <cell r="F468" t="str">
            <v>GFCM</v>
          </cell>
          <cell r="G468" t="str">
            <v>GSA 22</v>
          </cell>
          <cell r="H468" t="str">
            <v>Diplodus vulgaris</v>
          </cell>
          <cell r="I468" t="str">
            <v>G3</v>
          </cell>
          <cell r="J468" t="str">
            <v>GNS_DEF_&gt;=16_0_0</v>
          </cell>
          <cell r="K468">
            <v>0</v>
          </cell>
          <cell r="L468">
            <v>67</v>
          </cell>
          <cell r="M468">
            <v>19</v>
          </cell>
          <cell r="N468">
            <v>86</v>
          </cell>
          <cell r="O468" t="str">
            <v>see comments in row 172</v>
          </cell>
        </row>
        <row r="469">
          <cell r="A469" t="str">
            <v>GRC</v>
          </cell>
          <cell r="B469" t="str">
            <v>GRC</v>
          </cell>
          <cell r="C469" t="str">
            <v>N</v>
          </cell>
          <cell r="D469">
            <v>2016</v>
          </cell>
          <cell r="E469" t="str">
            <v>Mediterranean Sea and Black Sea</v>
          </cell>
          <cell r="F469" t="str">
            <v>GFCM</v>
          </cell>
          <cell r="G469" t="str">
            <v>GSA 22</v>
          </cell>
          <cell r="H469" t="str">
            <v>Diplodus vulgaris</v>
          </cell>
          <cell r="I469" t="str">
            <v>G3</v>
          </cell>
          <cell r="J469" t="str">
            <v>GTR_DEF_&gt;=16_0_0</v>
          </cell>
          <cell r="K469">
            <v>0</v>
          </cell>
          <cell r="L469">
            <v>704</v>
          </cell>
          <cell r="M469">
            <v>95</v>
          </cell>
          <cell r="N469">
            <v>799</v>
          </cell>
          <cell r="O469" t="str">
            <v>see comments in row 172</v>
          </cell>
        </row>
        <row r="470">
          <cell r="A470" t="str">
            <v>GRC</v>
          </cell>
          <cell r="B470" t="str">
            <v>GRC</v>
          </cell>
          <cell r="C470" t="str">
            <v>N</v>
          </cell>
          <cell r="D470">
            <v>2016</v>
          </cell>
          <cell r="E470" t="str">
            <v>Mediterranean Sea and Black Sea</v>
          </cell>
          <cell r="F470" t="str">
            <v>GFCM</v>
          </cell>
          <cell r="G470" t="str">
            <v>GSA 22</v>
          </cell>
          <cell r="H470" t="str">
            <v>Diplodus vulgaris</v>
          </cell>
          <cell r="I470" t="str">
            <v>G3</v>
          </cell>
          <cell r="J470" t="str">
            <v>LLS_DEF_0_0_0</v>
          </cell>
          <cell r="K470">
            <v>0</v>
          </cell>
          <cell r="L470">
            <v>2167</v>
          </cell>
          <cell r="M470">
            <v>5</v>
          </cell>
          <cell r="N470">
            <v>2172</v>
          </cell>
          <cell r="O470" t="str">
            <v>see comments in row 172</v>
          </cell>
        </row>
        <row r="471">
          <cell r="A471" t="str">
            <v>GRC</v>
          </cell>
          <cell r="B471" t="str">
            <v>GRC</v>
          </cell>
          <cell r="C471" t="str">
            <v>N</v>
          </cell>
          <cell r="D471">
            <v>2016</v>
          </cell>
          <cell r="E471" t="str">
            <v>Mediterranean Sea and Black Sea</v>
          </cell>
          <cell r="F471" t="str">
            <v>GFCM</v>
          </cell>
          <cell r="G471" t="str">
            <v>GSA 22</v>
          </cell>
          <cell r="H471" t="str">
            <v>Diplodus vulgaris</v>
          </cell>
          <cell r="I471" t="str">
            <v>G3</v>
          </cell>
          <cell r="J471" t="str">
            <v>OTB_DEF_&gt;=40_0_0</v>
          </cell>
          <cell r="K471">
            <v>0</v>
          </cell>
          <cell r="L471">
            <v>10</v>
          </cell>
          <cell r="M471">
            <v>1</v>
          </cell>
          <cell r="N471">
            <v>11</v>
          </cell>
          <cell r="O471" t="str">
            <v>see comments in row 172</v>
          </cell>
        </row>
        <row r="472">
          <cell r="A472" t="str">
            <v>GRC</v>
          </cell>
          <cell r="B472" t="str">
            <v>GRC</v>
          </cell>
          <cell r="C472" t="str">
            <v>N</v>
          </cell>
          <cell r="D472">
            <v>2016</v>
          </cell>
          <cell r="E472" t="str">
            <v>Mediterranean Sea and Black Sea</v>
          </cell>
          <cell r="F472" t="str">
            <v>GFCM</v>
          </cell>
          <cell r="G472" t="str">
            <v>GSA 22</v>
          </cell>
          <cell r="H472" t="str">
            <v>Diplodus vulgaris</v>
          </cell>
          <cell r="I472" t="str">
            <v>G3</v>
          </cell>
          <cell r="J472" t="str">
            <v>PS_SPF_&gt;=14_0_0</v>
          </cell>
          <cell r="K472">
            <v>0</v>
          </cell>
          <cell r="L472">
            <v>16</v>
          </cell>
          <cell r="M472">
            <v>0</v>
          </cell>
          <cell r="N472">
            <v>16</v>
          </cell>
          <cell r="O472" t="str">
            <v>see comments in row 172</v>
          </cell>
        </row>
        <row r="473">
          <cell r="A473" t="str">
            <v>GRC</v>
          </cell>
          <cell r="B473" t="str">
            <v>GRC</v>
          </cell>
          <cell r="C473" t="str">
            <v>N</v>
          </cell>
          <cell r="D473">
            <v>2016</v>
          </cell>
          <cell r="E473" t="str">
            <v>Mediterranean Sea and Black Sea</v>
          </cell>
          <cell r="F473" t="str">
            <v>GFCM</v>
          </cell>
          <cell r="G473" t="str">
            <v>GSA 22</v>
          </cell>
          <cell r="H473" t="str">
            <v>Helicolenus dactylopterus</v>
          </cell>
          <cell r="I473" t="str">
            <v>G3</v>
          </cell>
          <cell r="J473" t="str">
            <v>GNS_DEF_&gt;=16_0_0</v>
          </cell>
          <cell r="K473">
            <v>0</v>
          </cell>
          <cell r="L473">
            <v>10</v>
          </cell>
          <cell r="M473">
            <v>4</v>
          </cell>
          <cell r="N473">
            <v>14</v>
          </cell>
          <cell r="O473" t="str">
            <v>see comments in row 172</v>
          </cell>
        </row>
        <row r="474">
          <cell r="A474" t="str">
            <v>GRC</v>
          </cell>
          <cell r="B474" t="str">
            <v>GRC</v>
          </cell>
          <cell r="C474" t="str">
            <v>N</v>
          </cell>
          <cell r="D474">
            <v>2016</v>
          </cell>
          <cell r="E474" t="str">
            <v>Mediterranean Sea and Black Sea</v>
          </cell>
          <cell r="F474" t="str">
            <v>GFCM</v>
          </cell>
          <cell r="G474" t="str">
            <v>GSA 22</v>
          </cell>
          <cell r="H474" t="str">
            <v>Helicolenus dactylopterus</v>
          </cell>
          <cell r="I474" t="str">
            <v>G3</v>
          </cell>
          <cell r="J474" t="str">
            <v>GTR_DEF_&gt;=16_0_0</v>
          </cell>
          <cell r="K474">
            <v>0</v>
          </cell>
          <cell r="L474">
            <v>44</v>
          </cell>
          <cell r="M474">
            <v>0</v>
          </cell>
          <cell r="N474">
            <v>44</v>
          </cell>
          <cell r="O474" t="str">
            <v>see comments in row 172</v>
          </cell>
        </row>
        <row r="475">
          <cell r="A475" t="str">
            <v>GRC</v>
          </cell>
          <cell r="B475" t="str">
            <v>GRC</v>
          </cell>
          <cell r="C475" t="str">
            <v>N</v>
          </cell>
          <cell r="D475">
            <v>2016</v>
          </cell>
          <cell r="E475" t="str">
            <v>Mediterranean Sea and Black Sea</v>
          </cell>
          <cell r="F475" t="str">
            <v>GFCM</v>
          </cell>
          <cell r="G475" t="str">
            <v>GSA 22</v>
          </cell>
          <cell r="H475" t="str">
            <v>Helicolenus dactylopterus</v>
          </cell>
          <cell r="I475" t="str">
            <v>G3</v>
          </cell>
          <cell r="J475" t="str">
            <v>LLS_DEF_0_0_0</v>
          </cell>
          <cell r="K475">
            <v>0</v>
          </cell>
          <cell r="L475">
            <v>6</v>
          </cell>
          <cell r="M475">
            <v>0</v>
          </cell>
          <cell r="N475">
            <v>6</v>
          </cell>
          <cell r="O475" t="str">
            <v>see comments in row 172</v>
          </cell>
        </row>
        <row r="476">
          <cell r="A476" t="str">
            <v>GRC</v>
          </cell>
          <cell r="B476" t="str">
            <v>GRC</v>
          </cell>
          <cell r="C476" t="str">
            <v>N</v>
          </cell>
          <cell r="D476">
            <v>2016</v>
          </cell>
          <cell r="E476" t="str">
            <v>Mediterranean Sea and Black Sea</v>
          </cell>
          <cell r="F476" t="str">
            <v>GFCM</v>
          </cell>
          <cell r="G476" t="str">
            <v>GSA 22</v>
          </cell>
          <cell r="H476" t="str">
            <v>Helicolenus dactylopterus</v>
          </cell>
          <cell r="I476" t="str">
            <v>G3</v>
          </cell>
          <cell r="J476" t="str">
            <v>OTB_DEF_&gt;=40_0_0</v>
          </cell>
          <cell r="K476">
            <v>0</v>
          </cell>
          <cell r="L476">
            <v>2029</v>
          </cell>
          <cell r="M476">
            <v>938</v>
          </cell>
          <cell r="N476">
            <v>2967</v>
          </cell>
          <cell r="O476" t="str">
            <v>see comments in row 172</v>
          </cell>
        </row>
        <row r="477">
          <cell r="A477" t="str">
            <v>GRC</v>
          </cell>
          <cell r="B477" t="str">
            <v>GRC</v>
          </cell>
          <cell r="C477" t="str">
            <v>N</v>
          </cell>
          <cell r="D477">
            <v>2016</v>
          </cell>
          <cell r="E477" t="str">
            <v>Mediterranean Sea and Black Sea</v>
          </cell>
          <cell r="F477" t="str">
            <v>GFCM</v>
          </cell>
          <cell r="G477" t="str">
            <v>GSA 22</v>
          </cell>
          <cell r="H477" t="str">
            <v>Lepidorhombus boscii</v>
          </cell>
          <cell r="I477" t="str">
            <v>G3</v>
          </cell>
          <cell r="J477" t="str">
            <v>GNS_DEF_&gt;=16_0_0</v>
          </cell>
          <cell r="K477">
            <v>0</v>
          </cell>
          <cell r="L477">
            <v>45</v>
          </cell>
          <cell r="M477">
            <v>7</v>
          </cell>
          <cell r="N477">
            <v>52</v>
          </cell>
          <cell r="O477" t="str">
            <v>see comments in row 172</v>
          </cell>
        </row>
        <row r="478">
          <cell r="A478" t="str">
            <v>GRC</v>
          </cell>
          <cell r="B478" t="str">
            <v>GRC</v>
          </cell>
          <cell r="C478" t="str">
            <v>N</v>
          </cell>
          <cell r="D478">
            <v>2016</v>
          </cell>
          <cell r="E478" t="str">
            <v>Mediterranean Sea and Black Sea</v>
          </cell>
          <cell r="F478" t="str">
            <v>GFCM</v>
          </cell>
          <cell r="G478" t="str">
            <v>GSA 22</v>
          </cell>
          <cell r="H478" t="str">
            <v>Lepidorhombus boscii</v>
          </cell>
          <cell r="I478" t="str">
            <v>G3</v>
          </cell>
          <cell r="J478" t="str">
            <v>GTR_DEF_&gt;=16_0_0</v>
          </cell>
          <cell r="K478">
            <v>0</v>
          </cell>
          <cell r="L478">
            <v>63</v>
          </cell>
          <cell r="M478">
            <v>10</v>
          </cell>
          <cell r="N478">
            <v>73</v>
          </cell>
          <cell r="O478" t="str">
            <v>see comments in row 172</v>
          </cell>
        </row>
        <row r="479">
          <cell r="A479" t="str">
            <v>GRC</v>
          </cell>
          <cell r="B479" t="str">
            <v>GRC</v>
          </cell>
          <cell r="C479" t="str">
            <v>N</v>
          </cell>
          <cell r="D479">
            <v>2016</v>
          </cell>
          <cell r="E479" t="str">
            <v>Mediterranean Sea and Black Sea</v>
          </cell>
          <cell r="F479" t="str">
            <v>GFCM</v>
          </cell>
          <cell r="G479" t="str">
            <v>GSA 22</v>
          </cell>
          <cell r="H479" t="str">
            <v>Lepidorhombus boscii</v>
          </cell>
          <cell r="I479" t="str">
            <v>G3</v>
          </cell>
          <cell r="J479" t="str">
            <v>OTB_DEF_&gt;=40_0_0</v>
          </cell>
          <cell r="K479">
            <v>0</v>
          </cell>
          <cell r="L479">
            <v>2784</v>
          </cell>
          <cell r="M479">
            <v>941</v>
          </cell>
          <cell r="N479">
            <v>3725</v>
          </cell>
          <cell r="O479" t="str">
            <v>see comments in row 172</v>
          </cell>
        </row>
        <row r="480">
          <cell r="A480" t="str">
            <v>GRC</v>
          </cell>
          <cell r="B480" t="str">
            <v>GRC</v>
          </cell>
          <cell r="C480" t="str">
            <v>N</v>
          </cell>
          <cell r="D480">
            <v>2016</v>
          </cell>
          <cell r="E480" t="str">
            <v>Mediterranean Sea and Black Sea</v>
          </cell>
          <cell r="F480" t="str">
            <v>GFCM</v>
          </cell>
          <cell r="G480" t="str">
            <v>GSA 22</v>
          </cell>
          <cell r="H480" t="str">
            <v>Lithognathus mormyrus</v>
          </cell>
          <cell r="I480" t="str">
            <v>G3</v>
          </cell>
          <cell r="J480" t="str">
            <v>GNS_DEF_&gt;=16_0_0</v>
          </cell>
          <cell r="K480">
            <v>0</v>
          </cell>
          <cell r="L480">
            <v>16</v>
          </cell>
          <cell r="M480">
            <v>1</v>
          </cell>
          <cell r="N480">
            <v>17</v>
          </cell>
          <cell r="O480" t="str">
            <v>see comments in row 172</v>
          </cell>
        </row>
        <row r="481">
          <cell r="A481" t="str">
            <v>GRC</v>
          </cell>
          <cell r="B481" t="str">
            <v>GRC</v>
          </cell>
          <cell r="C481" t="str">
            <v>N</v>
          </cell>
          <cell r="D481">
            <v>2016</v>
          </cell>
          <cell r="E481" t="str">
            <v>Mediterranean Sea and Black Sea</v>
          </cell>
          <cell r="F481" t="str">
            <v>GFCM</v>
          </cell>
          <cell r="G481" t="str">
            <v>GSA 22</v>
          </cell>
          <cell r="H481" t="str">
            <v>Lithognathus mormyrus</v>
          </cell>
          <cell r="I481" t="str">
            <v>G3</v>
          </cell>
          <cell r="J481" t="str">
            <v>GTR_DEF_&gt;=16_0_0</v>
          </cell>
          <cell r="K481">
            <v>0</v>
          </cell>
          <cell r="L481">
            <v>252</v>
          </cell>
          <cell r="M481">
            <v>5</v>
          </cell>
          <cell r="N481">
            <v>257</v>
          </cell>
          <cell r="O481" t="str">
            <v>see comments in row 172</v>
          </cell>
        </row>
        <row r="482">
          <cell r="A482" t="str">
            <v>GRC</v>
          </cell>
          <cell r="B482" t="str">
            <v>GRC</v>
          </cell>
          <cell r="C482" t="str">
            <v>N</v>
          </cell>
          <cell r="D482">
            <v>2016</v>
          </cell>
          <cell r="E482" t="str">
            <v>Mediterranean Sea and Black Sea</v>
          </cell>
          <cell r="F482" t="str">
            <v>GFCM</v>
          </cell>
          <cell r="G482" t="str">
            <v>GSA 22</v>
          </cell>
          <cell r="H482" t="str">
            <v>Lithognathus mormyrus</v>
          </cell>
          <cell r="I482" t="str">
            <v>G3</v>
          </cell>
          <cell r="J482" t="str">
            <v>LLS_DEF_0_0_0</v>
          </cell>
          <cell r="K482">
            <v>0</v>
          </cell>
          <cell r="L482">
            <v>80</v>
          </cell>
          <cell r="M482">
            <v>2</v>
          </cell>
          <cell r="N482">
            <v>82</v>
          </cell>
          <cell r="O482" t="str">
            <v>see comments in row 172</v>
          </cell>
        </row>
        <row r="483">
          <cell r="A483" t="str">
            <v>GRC</v>
          </cell>
          <cell r="B483" t="str">
            <v>GRC</v>
          </cell>
          <cell r="C483" t="str">
            <v>N</v>
          </cell>
          <cell r="D483">
            <v>2016</v>
          </cell>
          <cell r="E483" t="str">
            <v>Mediterranean Sea and Black Sea</v>
          </cell>
          <cell r="F483" t="str">
            <v>GFCM</v>
          </cell>
          <cell r="G483" t="str">
            <v>GSA 22</v>
          </cell>
          <cell r="H483" t="str">
            <v>Lithognathus mormyrus</v>
          </cell>
          <cell r="I483" t="str">
            <v>G3</v>
          </cell>
          <cell r="J483" t="str">
            <v>OTB_DEF_&gt;=40_0_0</v>
          </cell>
          <cell r="K483">
            <v>0</v>
          </cell>
          <cell r="L483">
            <v>1</v>
          </cell>
          <cell r="M483">
            <v>0</v>
          </cell>
          <cell r="N483">
            <v>1</v>
          </cell>
          <cell r="O483" t="str">
            <v>see comments in row 172</v>
          </cell>
        </row>
        <row r="484">
          <cell r="A484" t="str">
            <v>GRC</v>
          </cell>
          <cell r="B484" t="str">
            <v>GRC</v>
          </cell>
          <cell r="C484" t="str">
            <v>N</v>
          </cell>
          <cell r="D484">
            <v>2016</v>
          </cell>
          <cell r="E484" t="str">
            <v>Mediterranean Sea and Black Sea</v>
          </cell>
          <cell r="F484" t="str">
            <v>GFCM</v>
          </cell>
          <cell r="G484" t="str">
            <v>GSA 22</v>
          </cell>
          <cell r="H484" t="str">
            <v>Pagellus acarne</v>
          </cell>
          <cell r="I484" t="str">
            <v>G3</v>
          </cell>
          <cell r="J484" t="str">
            <v>GNS_DEF_&gt;=16_0_0</v>
          </cell>
          <cell r="K484">
            <v>0</v>
          </cell>
          <cell r="L484">
            <v>954</v>
          </cell>
          <cell r="M484">
            <v>217</v>
          </cell>
          <cell r="N484">
            <v>1171</v>
          </cell>
          <cell r="O484" t="str">
            <v>see comments in row 172</v>
          </cell>
        </row>
        <row r="485">
          <cell r="A485" t="str">
            <v>GRC</v>
          </cell>
          <cell r="B485" t="str">
            <v>GRC</v>
          </cell>
          <cell r="C485" t="str">
            <v>N</v>
          </cell>
          <cell r="D485">
            <v>2016</v>
          </cell>
          <cell r="E485" t="str">
            <v>Mediterranean Sea and Black Sea</v>
          </cell>
          <cell r="F485" t="str">
            <v>GFCM</v>
          </cell>
          <cell r="G485" t="str">
            <v>GSA 22</v>
          </cell>
          <cell r="H485" t="str">
            <v>Pagellus acarne</v>
          </cell>
          <cell r="I485" t="str">
            <v>G3</v>
          </cell>
          <cell r="J485" t="str">
            <v>GTR_DEF_&gt;=16_0_0</v>
          </cell>
          <cell r="K485">
            <v>0</v>
          </cell>
          <cell r="L485">
            <v>624</v>
          </cell>
          <cell r="M485">
            <v>181</v>
          </cell>
          <cell r="N485">
            <v>805</v>
          </cell>
          <cell r="O485" t="str">
            <v>see comments in row 172</v>
          </cell>
        </row>
        <row r="486">
          <cell r="A486" t="str">
            <v>GRC</v>
          </cell>
          <cell r="B486" t="str">
            <v>GRC</v>
          </cell>
          <cell r="C486" t="str">
            <v>N</v>
          </cell>
          <cell r="D486">
            <v>2016</v>
          </cell>
          <cell r="E486" t="str">
            <v>Mediterranean Sea and Black Sea</v>
          </cell>
          <cell r="F486" t="str">
            <v>GFCM</v>
          </cell>
          <cell r="G486" t="str">
            <v>GSA 22</v>
          </cell>
          <cell r="H486" t="str">
            <v>Pagellus acarne</v>
          </cell>
          <cell r="I486" t="str">
            <v>G3</v>
          </cell>
          <cell r="J486" t="str">
            <v>LLS_DEF_0_0_0</v>
          </cell>
          <cell r="K486">
            <v>0</v>
          </cell>
          <cell r="L486">
            <v>279</v>
          </cell>
          <cell r="M486">
            <v>27</v>
          </cell>
          <cell r="N486">
            <v>306</v>
          </cell>
          <cell r="O486" t="str">
            <v>see comments in row 172</v>
          </cell>
        </row>
        <row r="487">
          <cell r="A487" t="str">
            <v>GRC</v>
          </cell>
          <cell r="B487" t="str">
            <v>GRC</v>
          </cell>
          <cell r="C487" t="str">
            <v>N</v>
          </cell>
          <cell r="D487">
            <v>2016</v>
          </cell>
          <cell r="E487" t="str">
            <v>Mediterranean Sea and Black Sea</v>
          </cell>
          <cell r="F487" t="str">
            <v>GFCM</v>
          </cell>
          <cell r="G487" t="str">
            <v>GSA 22</v>
          </cell>
          <cell r="H487" t="str">
            <v>Pagellus acarne</v>
          </cell>
          <cell r="I487" t="str">
            <v>G3</v>
          </cell>
          <cell r="J487" t="str">
            <v>OTB_DEF_&gt;=40_0_0</v>
          </cell>
          <cell r="K487">
            <v>0</v>
          </cell>
          <cell r="L487">
            <v>657</v>
          </cell>
          <cell r="M487">
            <v>819</v>
          </cell>
          <cell r="N487">
            <v>1476</v>
          </cell>
          <cell r="O487" t="str">
            <v>see comments in row 172</v>
          </cell>
        </row>
        <row r="488">
          <cell r="A488" t="str">
            <v>GRC</v>
          </cell>
          <cell r="B488" t="str">
            <v>GRC</v>
          </cell>
          <cell r="C488" t="str">
            <v>N</v>
          </cell>
          <cell r="D488">
            <v>2016</v>
          </cell>
          <cell r="E488" t="str">
            <v>Mediterranean Sea and Black Sea</v>
          </cell>
          <cell r="F488" t="str">
            <v>GFCM</v>
          </cell>
          <cell r="G488" t="str">
            <v>GSA 22</v>
          </cell>
          <cell r="H488" t="str">
            <v>Pagellus acarne</v>
          </cell>
          <cell r="I488" t="str">
            <v>G3</v>
          </cell>
          <cell r="J488" t="str">
            <v>PS_SPF_&gt;=14_0_0</v>
          </cell>
          <cell r="K488">
            <v>0</v>
          </cell>
          <cell r="L488">
            <v>232</v>
          </cell>
          <cell r="M488">
            <v>0</v>
          </cell>
          <cell r="N488">
            <v>232</v>
          </cell>
          <cell r="O488" t="str">
            <v>see comments in row 172</v>
          </cell>
        </row>
        <row r="489">
          <cell r="A489" t="str">
            <v>GRC</v>
          </cell>
          <cell r="B489" t="str">
            <v>GRC</v>
          </cell>
          <cell r="C489" t="str">
            <v>N</v>
          </cell>
          <cell r="D489">
            <v>2016</v>
          </cell>
          <cell r="E489" t="str">
            <v>Mediterranean Sea and Black Sea</v>
          </cell>
          <cell r="F489" t="str">
            <v>GFCM</v>
          </cell>
          <cell r="G489" t="str">
            <v>GSA 22</v>
          </cell>
          <cell r="H489" t="str">
            <v>Pagellus bogaraveo</v>
          </cell>
          <cell r="I489" t="str">
            <v>G3</v>
          </cell>
          <cell r="J489" t="str">
            <v>GNS_DEF_&gt;=16_0_0</v>
          </cell>
          <cell r="K489">
            <v>0</v>
          </cell>
          <cell r="L489">
            <v>421</v>
          </cell>
          <cell r="M489">
            <v>226</v>
          </cell>
          <cell r="N489">
            <v>647</v>
          </cell>
          <cell r="O489" t="str">
            <v>see comments in row 172</v>
          </cell>
        </row>
        <row r="490">
          <cell r="A490" t="str">
            <v>GRC</v>
          </cell>
          <cell r="B490" t="str">
            <v>GRC</v>
          </cell>
          <cell r="C490" t="str">
            <v>N</v>
          </cell>
          <cell r="D490">
            <v>2016</v>
          </cell>
          <cell r="E490" t="str">
            <v>Mediterranean Sea and Black Sea</v>
          </cell>
          <cell r="F490" t="str">
            <v>GFCM</v>
          </cell>
          <cell r="G490" t="str">
            <v>GSA 22</v>
          </cell>
          <cell r="H490" t="str">
            <v>Pagellus bogaraveo</v>
          </cell>
          <cell r="I490" t="str">
            <v>G3</v>
          </cell>
          <cell r="J490" t="str">
            <v>GTR_DEF_&gt;=16_0_0</v>
          </cell>
          <cell r="K490">
            <v>0</v>
          </cell>
          <cell r="L490">
            <v>915</v>
          </cell>
          <cell r="M490">
            <v>77</v>
          </cell>
          <cell r="N490">
            <v>992</v>
          </cell>
          <cell r="O490" t="str">
            <v>see comments in row 172</v>
          </cell>
        </row>
        <row r="491">
          <cell r="A491" t="str">
            <v>GRC</v>
          </cell>
          <cell r="B491" t="str">
            <v>GRC</v>
          </cell>
          <cell r="C491" t="str">
            <v>N</v>
          </cell>
          <cell r="D491">
            <v>2016</v>
          </cell>
          <cell r="E491" t="str">
            <v>Mediterranean Sea and Black Sea</v>
          </cell>
          <cell r="F491" t="str">
            <v>GFCM</v>
          </cell>
          <cell r="G491" t="str">
            <v>GSA 22</v>
          </cell>
          <cell r="H491" t="str">
            <v>Pagellus bogaraveo</v>
          </cell>
          <cell r="I491" t="str">
            <v>G3</v>
          </cell>
          <cell r="J491" t="str">
            <v>LLS_DEF_0_0_0</v>
          </cell>
          <cell r="K491">
            <v>0</v>
          </cell>
          <cell r="L491">
            <v>39</v>
          </cell>
          <cell r="M491">
            <v>7</v>
          </cell>
          <cell r="N491">
            <v>46</v>
          </cell>
          <cell r="O491" t="str">
            <v>see comments in row 172</v>
          </cell>
        </row>
        <row r="492">
          <cell r="A492" t="str">
            <v>GRC</v>
          </cell>
          <cell r="B492" t="str">
            <v>GRC</v>
          </cell>
          <cell r="C492" t="str">
            <v>N</v>
          </cell>
          <cell r="D492">
            <v>2016</v>
          </cell>
          <cell r="E492" t="str">
            <v>Mediterranean Sea and Black Sea</v>
          </cell>
          <cell r="F492" t="str">
            <v>GFCM</v>
          </cell>
          <cell r="G492" t="str">
            <v>GSA 22</v>
          </cell>
          <cell r="H492" t="str">
            <v>Pagellus bogaraveo</v>
          </cell>
          <cell r="I492" t="str">
            <v>G3</v>
          </cell>
          <cell r="J492" t="str">
            <v>OTB_DEF_&gt;=40_0_0</v>
          </cell>
          <cell r="K492">
            <v>0</v>
          </cell>
          <cell r="L492">
            <v>2605</v>
          </cell>
          <cell r="M492">
            <v>1803</v>
          </cell>
          <cell r="N492">
            <v>4408</v>
          </cell>
          <cell r="O492" t="str">
            <v>see comments in row 172</v>
          </cell>
        </row>
        <row r="493">
          <cell r="A493" t="str">
            <v>GRC</v>
          </cell>
          <cell r="B493" t="str">
            <v>GRC</v>
          </cell>
          <cell r="C493" t="str">
            <v>N</v>
          </cell>
          <cell r="D493">
            <v>2016</v>
          </cell>
          <cell r="E493" t="str">
            <v>Mediterranean Sea and Black Sea</v>
          </cell>
          <cell r="F493" t="str">
            <v>GFCM</v>
          </cell>
          <cell r="G493" t="str">
            <v>GSA 22</v>
          </cell>
          <cell r="H493" t="str">
            <v>Pagrus pagrus</v>
          </cell>
          <cell r="I493" t="str">
            <v>G3</v>
          </cell>
          <cell r="J493" t="str">
            <v>GNS_DEF_&gt;=16_0_0</v>
          </cell>
          <cell r="K493">
            <v>0</v>
          </cell>
          <cell r="L493">
            <v>4</v>
          </cell>
          <cell r="M493">
            <v>2</v>
          </cell>
          <cell r="N493">
            <v>6</v>
          </cell>
          <cell r="O493" t="str">
            <v>see comments in row 172</v>
          </cell>
        </row>
        <row r="494">
          <cell r="A494" t="str">
            <v>GRC</v>
          </cell>
          <cell r="B494" t="str">
            <v>GRC</v>
          </cell>
          <cell r="C494" t="str">
            <v>N</v>
          </cell>
          <cell r="D494">
            <v>2016</v>
          </cell>
          <cell r="E494" t="str">
            <v>Mediterranean Sea and Black Sea</v>
          </cell>
          <cell r="F494" t="str">
            <v>GFCM</v>
          </cell>
          <cell r="G494" t="str">
            <v>GSA 22</v>
          </cell>
          <cell r="H494" t="str">
            <v>Pagrus pagrus</v>
          </cell>
          <cell r="I494" t="str">
            <v>G3</v>
          </cell>
          <cell r="J494" t="str">
            <v>GTR_DEF_&gt;=16_0_0</v>
          </cell>
          <cell r="K494">
            <v>0</v>
          </cell>
          <cell r="L494">
            <v>69</v>
          </cell>
          <cell r="M494">
            <v>2</v>
          </cell>
          <cell r="N494">
            <v>71</v>
          </cell>
          <cell r="O494" t="str">
            <v>see comments in row 172</v>
          </cell>
        </row>
        <row r="495">
          <cell r="A495" t="str">
            <v>GRC</v>
          </cell>
          <cell r="B495" t="str">
            <v>GRC</v>
          </cell>
          <cell r="C495" t="str">
            <v>N</v>
          </cell>
          <cell r="D495">
            <v>2016</v>
          </cell>
          <cell r="E495" t="str">
            <v>Mediterranean Sea and Black Sea</v>
          </cell>
          <cell r="F495" t="str">
            <v>GFCM</v>
          </cell>
          <cell r="G495" t="str">
            <v>GSA 22</v>
          </cell>
          <cell r="H495" t="str">
            <v>Pagrus pagrus</v>
          </cell>
          <cell r="I495" t="str">
            <v>G3</v>
          </cell>
          <cell r="J495" t="str">
            <v>LLS_DEF_0_0_0</v>
          </cell>
          <cell r="K495">
            <v>0</v>
          </cell>
          <cell r="L495">
            <v>758</v>
          </cell>
          <cell r="M495">
            <v>0</v>
          </cell>
          <cell r="N495">
            <v>758</v>
          </cell>
          <cell r="O495" t="str">
            <v>see comments in row 172</v>
          </cell>
        </row>
        <row r="496">
          <cell r="A496" t="str">
            <v>GRC</v>
          </cell>
          <cell r="B496" t="str">
            <v>GRC</v>
          </cell>
          <cell r="C496" t="str">
            <v>N</v>
          </cell>
          <cell r="D496">
            <v>2016</v>
          </cell>
          <cell r="E496" t="str">
            <v>Mediterranean Sea and Black Sea</v>
          </cell>
          <cell r="F496" t="str">
            <v>GFCM</v>
          </cell>
          <cell r="G496" t="str">
            <v>GSA 22</v>
          </cell>
          <cell r="H496" t="str">
            <v>Pagrus pagrus</v>
          </cell>
          <cell r="I496" t="str">
            <v>G3</v>
          </cell>
          <cell r="J496" t="str">
            <v>OTB_DEF_&gt;=40_0_0</v>
          </cell>
          <cell r="K496">
            <v>0</v>
          </cell>
          <cell r="L496">
            <v>62</v>
          </cell>
          <cell r="M496">
            <v>2</v>
          </cell>
          <cell r="N496">
            <v>64</v>
          </cell>
          <cell r="O496" t="str">
            <v>see comments in row 172</v>
          </cell>
        </row>
        <row r="497">
          <cell r="A497" t="str">
            <v>GRC</v>
          </cell>
          <cell r="B497" t="str">
            <v>GRC</v>
          </cell>
          <cell r="C497" t="str">
            <v>N</v>
          </cell>
          <cell r="D497">
            <v>2016</v>
          </cell>
          <cell r="E497" t="str">
            <v>Mediterranean Sea and Black Sea</v>
          </cell>
          <cell r="F497" t="str">
            <v>GFCM</v>
          </cell>
          <cell r="G497" t="str">
            <v>GSA 22</v>
          </cell>
          <cell r="H497" t="str">
            <v>Palinurus elephas</v>
          </cell>
          <cell r="I497" t="str">
            <v>G3</v>
          </cell>
          <cell r="J497" t="str">
            <v>GNS_DEF_&gt;=16_0_0</v>
          </cell>
          <cell r="K497">
            <v>0</v>
          </cell>
          <cell r="L497">
            <v>32</v>
          </cell>
          <cell r="M497">
            <v>3</v>
          </cell>
          <cell r="N497">
            <v>35</v>
          </cell>
          <cell r="O497" t="str">
            <v>see comments in row 172</v>
          </cell>
        </row>
        <row r="498">
          <cell r="A498" t="str">
            <v>GRC</v>
          </cell>
          <cell r="B498" t="str">
            <v>GRC</v>
          </cell>
          <cell r="C498" t="str">
            <v>N</v>
          </cell>
          <cell r="D498">
            <v>2016</v>
          </cell>
          <cell r="E498" t="str">
            <v>Mediterranean Sea and Black Sea</v>
          </cell>
          <cell r="F498" t="str">
            <v>GFCM</v>
          </cell>
          <cell r="G498" t="str">
            <v>GSA 22</v>
          </cell>
          <cell r="H498" t="str">
            <v>Palinurus elephas</v>
          </cell>
          <cell r="I498" t="str">
            <v>G3</v>
          </cell>
          <cell r="J498" t="str">
            <v>GTR_DEF_&gt;=16_0_0</v>
          </cell>
          <cell r="K498">
            <v>0</v>
          </cell>
          <cell r="L498">
            <v>146</v>
          </cell>
          <cell r="M498">
            <v>6</v>
          </cell>
          <cell r="N498">
            <v>152</v>
          </cell>
          <cell r="O498" t="str">
            <v>see comments in row 172</v>
          </cell>
        </row>
        <row r="499">
          <cell r="A499" t="str">
            <v>GRC</v>
          </cell>
          <cell r="B499" t="str">
            <v>GRC</v>
          </cell>
          <cell r="C499" t="str">
            <v>N</v>
          </cell>
          <cell r="D499">
            <v>2016</v>
          </cell>
          <cell r="E499" t="str">
            <v>Mediterranean Sea and Black Sea</v>
          </cell>
          <cell r="F499" t="str">
            <v>GFCM</v>
          </cell>
          <cell r="G499" t="str">
            <v>GSA 22</v>
          </cell>
          <cell r="H499" t="str">
            <v>Palinurus elephas</v>
          </cell>
          <cell r="I499" t="str">
            <v>G3</v>
          </cell>
          <cell r="J499" t="str">
            <v>LLS_DEF_0_0_0</v>
          </cell>
          <cell r="K499">
            <v>0</v>
          </cell>
          <cell r="L499">
            <v>3</v>
          </cell>
          <cell r="M499">
            <v>0</v>
          </cell>
          <cell r="N499">
            <v>3</v>
          </cell>
          <cell r="O499" t="str">
            <v>see comments in row 172</v>
          </cell>
        </row>
        <row r="500">
          <cell r="A500" t="str">
            <v>GRC</v>
          </cell>
          <cell r="B500" t="str">
            <v>GRC</v>
          </cell>
          <cell r="C500" t="str">
            <v>N</v>
          </cell>
          <cell r="D500">
            <v>2016</v>
          </cell>
          <cell r="E500" t="str">
            <v>Mediterranean Sea and Black Sea</v>
          </cell>
          <cell r="F500" t="str">
            <v>GFCM</v>
          </cell>
          <cell r="G500" t="str">
            <v>GSA 22</v>
          </cell>
          <cell r="H500" t="str">
            <v>Palinurus elephas</v>
          </cell>
          <cell r="I500" t="str">
            <v>G3</v>
          </cell>
          <cell r="J500" t="str">
            <v>OTB_DEF_&gt;=40_0_0</v>
          </cell>
          <cell r="K500">
            <v>0</v>
          </cell>
          <cell r="L500">
            <v>3</v>
          </cell>
          <cell r="M500">
            <v>0</v>
          </cell>
          <cell r="N500">
            <v>3</v>
          </cell>
          <cell r="O500" t="str">
            <v>see comments in row 172</v>
          </cell>
        </row>
        <row r="501">
          <cell r="A501" t="str">
            <v>GRC</v>
          </cell>
          <cell r="B501" t="str">
            <v>GRC</v>
          </cell>
          <cell r="C501" t="str">
            <v>N</v>
          </cell>
          <cell r="D501">
            <v>2016</v>
          </cell>
          <cell r="E501" t="str">
            <v>Mediterranean Sea and Black Sea</v>
          </cell>
          <cell r="F501" t="str">
            <v>GFCM</v>
          </cell>
          <cell r="G501" t="str">
            <v>GSA 22</v>
          </cell>
          <cell r="H501" t="str">
            <v>Phycis blennoides</v>
          </cell>
          <cell r="I501" t="str">
            <v>G3</v>
          </cell>
          <cell r="J501" t="str">
            <v>GNS_DEF_&gt;=16_0_0</v>
          </cell>
          <cell r="K501">
            <v>0</v>
          </cell>
          <cell r="L501">
            <v>58</v>
          </cell>
          <cell r="M501">
            <v>20</v>
          </cell>
          <cell r="N501">
            <v>78</v>
          </cell>
          <cell r="O501" t="str">
            <v>see comments in row 172</v>
          </cell>
        </row>
        <row r="502">
          <cell r="A502" t="str">
            <v>GRC</v>
          </cell>
          <cell r="B502" t="str">
            <v>GRC</v>
          </cell>
          <cell r="C502" t="str">
            <v>N</v>
          </cell>
          <cell r="D502">
            <v>2016</v>
          </cell>
          <cell r="E502" t="str">
            <v>Mediterranean Sea and Black Sea</v>
          </cell>
          <cell r="F502" t="str">
            <v>GFCM</v>
          </cell>
          <cell r="G502" t="str">
            <v>GSA 22</v>
          </cell>
          <cell r="H502" t="str">
            <v>Phycis blennoides</v>
          </cell>
          <cell r="I502" t="str">
            <v>G3</v>
          </cell>
          <cell r="J502" t="str">
            <v>GTR_DEF_&gt;=16_0_0</v>
          </cell>
          <cell r="K502">
            <v>0</v>
          </cell>
          <cell r="L502">
            <v>33</v>
          </cell>
          <cell r="M502">
            <v>12</v>
          </cell>
          <cell r="N502">
            <v>45</v>
          </cell>
          <cell r="O502" t="str">
            <v>see comments in row 172</v>
          </cell>
        </row>
        <row r="503">
          <cell r="A503" t="str">
            <v>GRC</v>
          </cell>
          <cell r="B503" t="str">
            <v>GRC</v>
          </cell>
          <cell r="C503" t="str">
            <v>N</v>
          </cell>
          <cell r="D503">
            <v>2016</v>
          </cell>
          <cell r="E503" t="str">
            <v>Mediterranean Sea and Black Sea</v>
          </cell>
          <cell r="F503" t="str">
            <v>GFCM</v>
          </cell>
          <cell r="G503" t="str">
            <v>GSA 22</v>
          </cell>
          <cell r="H503" t="str">
            <v>Phycis blennoides</v>
          </cell>
          <cell r="I503" t="str">
            <v>G3</v>
          </cell>
          <cell r="J503" t="str">
            <v>LLS_DEF_0_0_0</v>
          </cell>
          <cell r="K503">
            <v>0</v>
          </cell>
          <cell r="L503">
            <v>61</v>
          </cell>
          <cell r="M503">
            <v>2</v>
          </cell>
          <cell r="N503">
            <v>63</v>
          </cell>
          <cell r="O503" t="str">
            <v>see comments in row 172</v>
          </cell>
        </row>
        <row r="504">
          <cell r="A504" t="str">
            <v>GRC</v>
          </cell>
          <cell r="B504" t="str">
            <v>GRC</v>
          </cell>
          <cell r="C504" t="str">
            <v>N</v>
          </cell>
          <cell r="D504">
            <v>2016</v>
          </cell>
          <cell r="E504" t="str">
            <v>Mediterranean Sea and Black Sea</v>
          </cell>
          <cell r="F504" t="str">
            <v>GFCM</v>
          </cell>
          <cell r="G504" t="str">
            <v>GSA 22</v>
          </cell>
          <cell r="H504" t="str">
            <v>Phycis blennoides</v>
          </cell>
          <cell r="I504" t="str">
            <v>G3</v>
          </cell>
          <cell r="J504" t="str">
            <v>OTB_DEF_&gt;=40_0_0</v>
          </cell>
          <cell r="K504">
            <v>0</v>
          </cell>
          <cell r="L504">
            <v>3539</v>
          </cell>
          <cell r="M504">
            <v>1282</v>
          </cell>
          <cell r="N504">
            <v>4821</v>
          </cell>
          <cell r="O504" t="str">
            <v>see comments in row 172</v>
          </cell>
        </row>
        <row r="505">
          <cell r="A505" t="str">
            <v>GRC</v>
          </cell>
          <cell r="B505" t="str">
            <v>GRC</v>
          </cell>
          <cell r="C505" t="str">
            <v>N</v>
          </cell>
          <cell r="D505">
            <v>2016</v>
          </cell>
          <cell r="E505" t="str">
            <v>Mediterranean Sea and Black Sea</v>
          </cell>
          <cell r="F505" t="str">
            <v>GFCM</v>
          </cell>
          <cell r="G505" t="str">
            <v>GSA 22</v>
          </cell>
          <cell r="H505" t="str">
            <v>Spicara flexuosa</v>
          </cell>
          <cell r="I505" t="str">
            <v>G3</v>
          </cell>
          <cell r="J505" t="str">
            <v>05. FPO_DEF_0_0_0</v>
          </cell>
          <cell r="K505">
            <v>0</v>
          </cell>
          <cell r="L505">
            <v>6</v>
          </cell>
          <cell r="M505">
            <v>2</v>
          </cell>
          <cell r="N505">
            <v>8</v>
          </cell>
          <cell r="O505" t="str">
            <v>see comments in row 172</v>
          </cell>
        </row>
        <row r="506">
          <cell r="A506" t="str">
            <v>GRC</v>
          </cell>
          <cell r="B506" t="str">
            <v>GRC</v>
          </cell>
          <cell r="C506" t="str">
            <v>N</v>
          </cell>
          <cell r="D506">
            <v>2016</v>
          </cell>
          <cell r="E506" t="str">
            <v>Mediterranean Sea and Black Sea</v>
          </cell>
          <cell r="F506" t="str">
            <v>GFCM</v>
          </cell>
          <cell r="G506" t="str">
            <v>GSA 22</v>
          </cell>
          <cell r="H506" t="str">
            <v>Spicara flexuosa</v>
          </cell>
          <cell r="I506" t="str">
            <v>G3</v>
          </cell>
          <cell r="J506" t="str">
            <v>GNS_DEF_&gt;=16_0_0</v>
          </cell>
          <cell r="K506">
            <v>0</v>
          </cell>
          <cell r="L506">
            <v>1203</v>
          </cell>
          <cell r="M506">
            <v>748</v>
          </cell>
          <cell r="N506">
            <v>1951</v>
          </cell>
          <cell r="O506" t="str">
            <v>see comments in row 172</v>
          </cell>
        </row>
        <row r="507">
          <cell r="A507" t="str">
            <v>GRC</v>
          </cell>
          <cell r="B507" t="str">
            <v>GRC</v>
          </cell>
          <cell r="C507" t="str">
            <v>N</v>
          </cell>
          <cell r="D507">
            <v>2016</v>
          </cell>
          <cell r="E507" t="str">
            <v>Mediterranean Sea and Black Sea</v>
          </cell>
          <cell r="F507" t="str">
            <v>GFCM</v>
          </cell>
          <cell r="G507" t="str">
            <v>GSA 22</v>
          </cell>
          <cell r="H507" t="str">
            <v>Spicara flexuosa</v>
          </cell>
          <cell r="I507" t="str">
            <v>G3</v>
          </cell>
          <cell r="J507" t="str">
            <v>GTR_DEF_&gt;=16_0_0</v>
          </cell>
          <cell r="K507">
            <v>0</v>
          </cell>
          <cell r="L507">
            <v>181</v>
          </cell>
          <cell r="M507">
            <v>131</v>
          </cell>
          <cell r="N507">
            <v>312</v>
          </cell>
          <cell r="O507" t="str">
            <v>see comments in row 172</v>
          </cell>
        </row>
        <row r="508">
          <cell r="A508" t="str">
            <v>GRC</v>
          </cell>
          <cell r="B508" t="str">
            <v>GRC</v>
          </cell>
          <cell r="C508" t="str">
            <v>N</v>
          </cell>
          <cell r="D508">
            <v>2016</v>
          </cell>
          <cell r="E508" t="str">
            <v>Mediterranean Sea and Black Sea</v>
          </cell>
          <cell r="F508" t="str">
            <v>GFCM</v>
          </cell>
          <cell r="G508" t="str">
            <v>GSA 22</v>
          </cell>
          <cell r="H508" t="str">
            <v>Spicara flexuosa</v>
          </cell>
          <cell r="I508" t="str">
            <v>G3</v>
          </cell>
          <cell r="J508" t="str">
            <v>LLS_DEF_0_0_0</v>
          </cell>
          <cell r="K508">
            <v>0</v>
          </cell>
          <cell r="L508">
            <v>133</v>
          </cell>
          <cell r="M508">
            <v>62</v>
          </cell>
          <cell r="N508">
            <v>195</v>
          </cell>
          <cell r="O508" t="str">
            <v>see comments in row 172</v>
          </cell>
        </row>
        <row r="509">
          <cell r="A509" t="str">
            <v>GRC</v>
          </cell>
          <cell r="B509" t="str">
            <v>GRC</v>
          </cell>
          <cell r="C509" t="str">
            <v>N</v>
          </cell>
          <cell r="D509">
            <v>2016</v>
          </cell>
          <cell r="E509" t="str">
            <v>Mediterranean Sea and Black Sea</v>
          </cell>
          <cell r="F509" t="str">
            <v>GFCM</v>
          </cell>
          <cell r="G509" t="str">
            <v>GSA 22</v>
          </cell>
          <cell r="H509" t="str">
            <v>Spicara flexuosa</v>
          </cell>
          <cell r="I509" t="str">
            <v>G3</v>
          </cell>
          <cell r="J509" t="str">
            <v>OTB_DEF_&gt;=40_0_0</v>
          </cell>
          <cell r="K509">
            <v>0</v>
          </cell>
          <cell r="L509">
            <v>317</v>
          </cell>
          <cell r="M509">
            <v>953</v>
          </cell>
          <cell r="N509">
            <v>1270</v>
          </cell>
          <cell r="O509" t="str">
            <v>see comments in row 172</v>
          </cell>
        </row>
        <row r="510">
          <cell r="A510" t="str">
            <v>GRC</v>
          </cell>
          <cell r="B510" t="str">
            <v>GRC</v>
          </cell>
          <cell r="C510" t="str">
            <v>N</v>
          </cell>
          <cell r="D510">
            <v>2016</v>
          </cell>
          <cell r="E510" t="str">
            <v>Mediterranean Sea and Black Sea</v>
          </cell>
          <cell r="F510" t="str">
            <v>GFCM</v>
          </cell>
          <cell r="G510" t="str">
            <v>GSA 22</v>
          </cell>
          <cell r="H510" t="str">
            <v>Spicara flexuosa</v>
          </cell>
          <cell r="I510" t="str">
            <v>G3</v>
          </cell>
          <cell r="J510" t="str">
            <v>PS_SPF_&gt;=14_0_0</v>
          </cell>
          <cell r="K510">
            <v>0</v>
          </cell>
          <cell r="L510">
            <v>32</v>
          </cell>
          <cell r="M510">
            <v>129</v>
          </cell>
          <cell r="N510">
            <v>161</v>
          </cell>
          <cell r="O510" t="str">
            <v>see comments in row 172</v>
          </cell>
        </row>
        <row r="511">
          <cell r="A511" t="str">
            <v>GRC</v>
          </cell>
          <cell r="B511" t="str">
            <v>GRC</v>
          </cell>
          <cell r="C511" t="str">
            <v>N</v>
          </cell>
          <cell r="D511">
            <v>2016</v>
          </cell>
          <cell r="E511" t="str">
            <v>Mediterranean Sea and Black Sea</v>
          </cell>
          <cell r="F511" t="str">
            <v>GFCM</v>
          </cell>
          <cell r="G511" t="str">
            <v>GSA 22</v>
          </cell>
          <cell r="H511" t="str">
            <v>Spicara maena</v>
          </cell>
          <cell r="I511" t="str">
            <v>G3</v>
          </cell>
          <cell r="J511" t="str">
            <v>GNS_DEF_&gt;=16_0_0</v>
          </cell>
          <cell r="K511">
            <v>0</v>
          </cell>
          <cell r="L511">
            <v>651</v>
          </cell>
          <cell r="M511">
            <v>18</v>
          </cell>
          <cell r="N511">
            <v>669</v>
          </cell>
          <cell r="O511" t="str">
            <v>see comments in row 172</v>
          </cell>
        </row>
        <row r="512">
          <cell r="A512" t="str">
            <v>GRC</v>
          </cell>
          <cell r="B512" t="str">
            <v>GRC</v>
          </cell>
          <cell r="C512" t="str">
            <v>N</v>
          </cell>
          <cell r="D512">
            <v>2016</v>
          </cell>
          <cell r="E512" t="str">
            <v>Mediterranean Sea and Black Sea</v>
          </cell>
          <cell r="F512" t="str">
            <v>GFCM</v>
          </cell>
          <cell r="G512" t="str">
            <v>GSA 22</v>
          </cell>
          <cell r="H512" t="str">
            <v>Spicara maena</v>
          </cell>
          <cell r="I512" t="str">
            <v>G3</v>
          </cell>
          <cell r="J512" t="str">
            <v>GTR_DEF_&gt;=16_0_0</v>
          </cell>
          <cell r="K512">
            <v>0</v>
          </cell>
          <cell r="L512">
            <v>1313</v>
          </cell>
          <cell r="M512">
            <v>16</v>
          </cell>
          <cell r="N512">
            <v>1329</v>
          </cell>
          <cell r="O512" t="str">
            <v>see comments in row 172</v>
          </cell>
        </row>
        <row r="513">
          <cell r="A513" t="str">
            <v>GRC</v>
          </cell>
          <cell r="B513" t="str">
            <v>GRC</v>
          </cell>
          <cell r="C513" t="str">
            <v>N</v>
          </cell>
          <cell r="D513">
            <v>2016</v>
          </cell>
          <cell r="E513" t="str">
            <v>Mediterranean Sea and Black Sea</v>
          </cell>
          <cell r="F513" t="str">
            <v>GFCM</v>
          </cell>
          <cell r="G513" t="str">
            <v>GSA 22</v>
          </cell>
          <cell r="H513" t="str">
            <v>Spicara maena</v>
          </cell>
          <cell r="I513" t="str">
            <v>G3</v>
          </cell>
          <cell r="J513" t="str">
            <v>LLS_DEF_0_0_0</v>
          </cell>
          <cell r="K513">
            <v>0</v>
          </cell>
          <cell r="L513">
            <v>2</v>
          </cell>
          <cell r="M513">
            <v>0</v>
          </cell>
          <cell r="N513">
            <v>2</v>
          </cell>
          <cell r="O513" t="str">
            <v>see comments in row 172</v>
          </cell>
        </row>
        <row r="514">
          <cell r="A514" t="str">
            <v>GRC</v>
          </cell>
          <cell r="B514" t="str">
            <v>GRC</v>
          </cell>
          <cell r="C514" t="str">
            <v>N</v>
          </cell>
          <cell r="D514">
            <v>2016</v>
          </cell>
          <cell r="E514" t="str">
            <v>Mediterranean Sea and Black Sea</v>
          </cell>
          <cell r="F514" t="str">
            <v>GFCM</v>
          </cell>
          <cell r="G514" t="str">
            <v>GSA 22</v>
          </cell>
          <cell r="H514" t="str">
            <v>Spicara maena</v>
          </cell>
          <cell r="I514" t="str">
            <v>G3</v>
          </cell>
          <cell r="J514" t="str">
            <v>OTB_DEF_&gt;=40_0_0</v>
          </cell>
          <cell r="K514">
            <v>0</v>
          </cell>
          <cell r="L514">
            <v>100</v>
          </cell>
          <cell r="M514">
            <v>6</v>
          </cell>
          <cell r="N514">
            <v>106</v>
          </cell>
          <cell r="O514" t="str">
            <v>see comments in row 172</v>
          </cell>
        </row>
        <row r="515">
          <cell r="A515" t="str">
            <v>GRC</v>
          </cell>
          <cell r="B515" t="str">
            <v>GRC</v>
          </cell>
          <cell r="C515" t="str">
            <v>N</v>
          </cell>
          <cell r="D515">
            <v>2016</v>
          </cell>
          <cell r="E515" t="str">
            <v>Mediterranean Sea and Black Sea</v>
          </cell>
          <cell r="F515" t="str">
            <v>GFCM</v>
          </cell>
          <cell r="G515" t="str">
            <v>GSA 22</v>
          </cell>
          <cell r="H515" t="str">
            <v>Spicara maena</v>
          </cell>
          <cell r="I515" t="str">
            <v>G3</v>
          </cell>
          <cell r="J515" t="str">
            <v>PS_SPF_&gt;=14_0_0</v>
          </cell>
          <cell r="K515">
            <v>0</v>
          </cell>
          <cell r="L515">
            <v>8</v>
          </cell>
          <cell r="M515">
            <v>6</v>
          </cell>
          <cell r="N515">
            <v>14</v>
          </cell>
          <cell r="O515" t="str">
            <v>see comments in row 172</v>
          </cell>
        </row>
        <row r="516">
          <cell r="A516" t="str">
            <v>GRC</v>
          </cell>
          <cell r="B516" t="str">
            <v>GRC</v>
          </cell>
          <cell r="C516" t="str">
            <v>N</v>
          </cell>
          <cell r="D516">
            <v>2016</v>
          </cell>
          <cell r="E516" t="str">
            <v>Mediterranean Sea and Black Sea</v>
          </cell>
          <cell r="F516" t="str">
            <v>GFCM</v>
          </cell>
          <cell r="G516" t="str">
            <v>GSA 22</v>
          </cell>
          <cell r="H516" t="str">
            <v>Trigloporus lastoviza</v>
          </cell>
          <cell r="I516" t="str">
            <v>G3</v>
          </cell>
          <cell r="J516" t="str">
            <v>GNS_DEF_&gt;=16_0_0</v>
          </cell>
          <cell r="K516">
            <v>0</v>
          </cell>
          <cell r="L516">
            <v>51</v>
          </cell>
          <cell r="M516">
            <v>15</v>
          </cell>
          <cell r="N516">
            <v>66</v>
          </cell>
          <cell r="O516" t="str">
            <v>see comments in row 172</v>
          </cell>
        </row>
        <row r="517">
          <cell r="A517" t="str">
            <v>GRC</v>
          </cell>
          <cell r="B517" t="str">
            <v>GRC</v>
          </cell>
          <cell r="C517" t="str">
            <v>N</v>
          </cell>
          <cell r="D517">
            <v>2016</v>
          </cell>
          <cell r="E517" t="str">
            <v>Mediterranean Sea and Black Sea</v>
          </cell>
          <cell r="F517" t="str">
            <v>GFCM</v>
          </cell>
          <cell r="G517" t="str">
            <v>GSA 22</v>
          </cell>
          <cell r="H517" t="str">
            <v>Trigloporus lastoviza</v>
          </cell>
          <cell r="I517" t="str">
            <v>G3</v>
          </cell>
          <cell r="J517" t="str">
            <v>GTR_DEF_&gt;=16_0_0</v>
          </cell>
          <cell r="K517">
            <v>0</v>
          </cell>
          <cell r="L517">
            <v>80</v>
          </cell>
          <cell r="M517">
            <v>29</v>
          </cell>
          <cell r="N517">
            <v>109</v>
          </cell>
          <cell r="O517" t="str">
            <v>see comments in row 172</v>
          </cell>
        </row>
        <row r="518">
          <cell r="A518" t="str">
            <v>GRC</v>
          </cell>
          <cell r="B518" t="str">
            <v>GRC</v>
          </cell>
          <cell r="C518" t="str">
            <v>N</v>
          </cell>
          <cell r="D518">
            <v>2016</v>
          </cell>
          <cell r="E518" t="str">
            <v>Mediterranean Sea and Black Sea</v>
          </cell>
          <cell r="F518" t="str">
            <v>GFCM</v>
          </cell>
          <cell r="G518" t="str">
            <v>GSA 22</v>
          </cell>
          <cell r="H518" t="str">
            <v>Trigloporus lastoviza</v>
          </cell>
          <cell r="I518" t="str">
            <v>G3</v>
          </cell>
          <cell r="J518" t="str">
            <v>LLS_DEF_0_0_0</v>
          </cell>
          <cell r="K518">
            <v>0</v>
          </cell>
          <cell r="L518">
            <v>17</v>
          </cell>
          <cell r="M518">
            <v>3</v>
          </cell>
          <cell r="N518">
            <v>20</v>
          </cell>
          <cell r="O518" t="str">
            <v>see comments in row 172</v>
          </cell>
        </row>
        <row r="519">
          <cell r="A519" t="str">
            <v>GRC</v>
          </cell>
          <cell r="B519" t="str">
            <v>GRC</v>
          </cell>
          <cell r="C519" t="str">
            <v>N</v>
          </cell>
          <cell r="D519">
            <v>2016</v>
          </cell>
          <cell r="E519" t="str">
            <v>Mediterranean Sea and Black Sea</v>
          </cell>
          <cell r="F519" t="str">
            <v>GFCM</v>
          </cell>
          <cell r="G519" t="str">
            <v>GSA 22</v>
          </cell>
          <cell r="H519" t="str">
            <v>Trigloporus lastoviza</v>
          </cell>
          <cell r="I519" t="str">
            <v>G3</v>
          </cell>
          <cell r="J519" t="str">
            <v>OTB_DEF_&gt;=40_0_0</v>
          </cell>
          <cell r="K519">
            <v>0</v>
          </cell>
          <cell r="L519">
            <v>552</v>
          </cell>
          <cell r="M519">
            <v>249</v>
          </cell>
          <cell r="N519">
            <v>801</v>
          </cell>
          <cell r="O519" t="str">
            <v>see comments in row 172</v>
          </cell>
        </row>
        <row r="520">
          <cell r="A520" t="str">
            <v>GRC</v>
          </cell>
          <cell r="B520" t="str">
            <v>GRC</v>
          </cell>
          <cell r="C520" t="str">
            <v>N</v>
          </cell>
          <cell r="D520">
            <v>2016</v>
          </cell>
          <cell r="E520" t="str">
            <v>Mediterranean Sea and Black Sea</v>
          </cell>
          <cell r="F520" t="str">
            <v>GFCM</v>
          </cell>
          <cell r="G520" t="str">
            <v>GSA 22</v>
          </cell>
          <cell r="H520" t="str">
            <v>Trigloporus lastoviza</v>
          </cell>
          <cell r="I520" t="str">
            <v>G3</v>
          </cell>
          <cell r="J520" t="str">
            <v>PS_SPF_&gt;=14_0_0</v>
          </cell>
          <cell r="K520">
            <v>0</v>
          </cell>
          <cell r="L520">
            <v>22</v>
          </cell>
          <cell r="M520">
            <v>2</v>
          </cell>
          <cell r="N520">
            <v>24</v>
          </cell>
          <cell r="O520" t="str">
            <v>see comments in row 172</v>
          </cell>
        </row>
        <row r="521">
          <cell r="A521" t="str">
            <v>GRC</v>
          </cell>
          <cell r="B521" t="str">
            <v>GRC</v>
          </cell>
          <cell r="C521" t="str">
            <v>N</v>
          </cell>
          <cell r="D521">
            <v>2016</v>
          </cell>
          <cell r="E521" t="str">
            <v>Mediterranean Sea and Black Sea</v>
          </cell>
          <cell r="F521" t="str">
            <v>GFCM</v>
          </cell>
          <cell r="G521" t="str">
            <v>GSA 22</v>
          </cell>
          <cell r="H521" t="str">
            <v>Trisopterus minutus</v>
          </cell>
          <cell r="I521" t="str">
            <v>G3</v>
          </cell>
          <cell r="J521" t="str">
            <v>GNS_DEF_&gt;=16_0_0</v>
          </cell>
          <cell r="K521">
            <v>0</v>
          </cell>
          <cell r="L521">
            <v>162</v>
          </cell>
          <cell r="M521">
            <v>10</v>
          </cell>
          <cell r="N521">
            <v>172</v>
          </cell>
          <cell r="O521" t="str">
            <v>see comments in row 172</v>
          </cell>
        </row>
        <row r="522">
          <cell r="A522" t="str">
            <v>GRC</v>
          </cell>
          <cell r="B522" t="str">
            <v>GRC</v>
          </cell>
          <cell r="C522" t="str">
            <v>N</v>
          </cell>
          <cell r="D522">
            <v>2016</v>
          </cell>
          <cell r="E522" t="str">
            <v>Mediterranean Sea and Black Sea</v>
          </cell>
          <cell r="F522" t="str">
            <v>GFCM</v>
          </cell>
          <cell r="G522" t="str">
            <v>GSA 22</v>
          </cell>
          <cell r="H522" t="str">
            <v>Trisopterus minutus</v>
          </cell>
          <cell r="I522" t="str">
            <v>G3</v>
          </cell>
          <cell r="J522" t="str">
            <v>GTR_DEF_&gt;=16_0_0</v>
          </cell>
          <cell r="K522">
            <v>0</v>
          </cell>
          <cell r="L522">
            <v>17</v>
          </cell>
          <cell r="M522">
            <v>0</v>
          </cell>
          <cell r="N522">
            <v>17</v>
          </cell>
          <cell r="O522" t="str">
            <v>see comments in row 172</v>
          </cell>
        </row>
        <row r="523">
          <cell r="A523" t="str">
            <v>GRC</v>
          </cell>
          <cell r="B523" t="str">
            <v>GRC</v>
          </cell>
          <cell r="C523" t="str">
            <v>N</v>
          </cell>
          <cell r="D523">
            <v>2016</v>
          </cell>
          <cell r="E523" t="str">
            <v>Mediterranean Sea and Black Sea</v>
          </cell>
          <cell r="F523" t="str">
            <v>GFCM</v>
          </cell>
          <cell r="G523" t="str">
            <v>GSA 22</v>
          </cell>
          <cell r="H523" t="str">
            <v>Trisopterus minutus</v>
          </cell>
          <cell r="I523" t="str">
            <v>G3</v>
          </cell>
          <cell r="J523" t="str">
            <v>LLS_DEF_0_0_0</v>
          </cell>
          <cell r="K523">
            <v>0</v>
          </cell>
          <cell r="L523">
            <v>39</v>
          </cell>
          <cell r="M523">
            <v>0</v>
          </cell>
          <cell r="N523">
            <v>39</v>
          </cell>
          <cell r="O523" t="str">
            <v>see comments in row 172</v>
          </cell>
        </row>
        <row r="524">
          <cell r="A524" t="str">
            <v>GRC</v>
          </cell>
          <cell r="B524" t="str">
            <v>GRC</v>
          </cell>
          <cell r="C524" t="str">
            <v>N</v>
          </cell>
          <cell r="D524">
            <v>2016</v>
          </cell>
          <cell r="E524" t="str">
            <v>Mediterranean Sea and Black Sea</v>
          </cell>
          <cell r="F524" t="str">
            <v>GFCM</v>
          </cell>
          <cell r="G524" t="str">
            <v>GSA 22</v>
          </cell>
          <cell r="H524" t="str">
            <v>Trisopterus minutus</v>
          </cell>
          <cell r="I524" t="str">
            <v>G3</v>
          </cell>
          <cell r="J524" t="str">
            <v>OTB_DEF_&gt;=40_0_0</v>
          </cell>
          <cell r="K524">
            <v>0</v>
          </cell>
          <cell r="L524">
            <v>1028</v>
          </cell>
          <cell r="M524">
            <v>113</v>
          </cell>
          <cell r="N524">
            <v>1141</v>
          </cell>
          <cell r="O524" t="str">
            <v>see comments in row 172</v>
          </cell>
        </row>
        <row r="525">
          <cell r="A525" t="str">
            <v>GRC</v>
          </cell>
          <cell r="B525" t="str">
            <v>GRC</v>
          </cell>
          <cell r="C525" t="str">
            <v>N</v>
          </cell>
          <cell r="D525">
            <v>2016</v>
          </cell>
          <cell r="E525" t="str">
            <v>Mediterranean Sea and Black Sea</v>
          </cell>
          <cell r="F525" t="str">
            <v>GFCM</v>
          </cell>
          <cell r="G525" t="str">
            <v>GSA 22</v>
          </cell>
          <cell r="H525" t="str">
            <v>Zeus faber</v>
          </cell>
          <cell r="I525" t="str">
            <v>G3</v>
          </cell>
          <cell r="J525" t="str">
            <v>GNS_DEF_&gt;=16_0_0</v>
          </cell>
          <cell r="K525">
            <v>0</v>
          </cell>
          <cell r="L525">
            <v>15</v>
          </cell>
          <cell r="M525">
            <v>0</v>
          </cell>
          <cell r="N525">
            <v>15</v>
          </cell>
          <cell r="O525" t="str">
            <v>see comments in row 172</v>
          </cell>
        </row>
        <row r="526">
          <cell r="A526" t="str">
            <v>GRC</v>
          </cell>
          <cell r="B526" t="str">
            <v>GRC</v>
          </cell>
          <cell r="C526" t="str">
            <v>N</v>
          </cell>
          <cell r="D526">
            <v>2016</v>
          </cell>
          <cell r="E526" t="str">
            <v>Mediterranean Sea and Black Sea</v>
          </cell>
          <cell r="F526" t="str">
            <v>GFCM</v>
          </cell>
          <cell r="G526" t="str">
            <v>GSA 22</v>
          </cell>
          <cell r="H526" t="str">
            <v>Zeus faber</v>
          </cell>
          <cell r="I526" t="str">
            <v>G3</v>
          </cell>
          <cell r="J526" t="str">
            <v>GTR_DEF_&gt;=16_0_0</v>
          </cell>
          <cell r="K526">
            <v>0</v>
          </cell>
          <cell r="L526">
            <v>72</v>
          </cell>
          <cell r="M526">
            <v>9</v>
          </cell>
          <cell r="N526">
            <v>81</v>
          </cell>
          <cell r="O526" t="str">
            <v>see comments in row 172</v>
          </cell>
        </row>
        <row r="527">
          <cell r="A527" t="str">
            <v>GRC</v>
          </cell>
          <cell r="B527" t="str">
            <v>GRC</v>
          </cell>
          <cell r="C527" t="str">
            <v>N</v>
          </cell>
          <cell r="D527">
            <v>2016</v>
          </cell>
          <cell r="E527" t="str">
            <v>Mediterranean Sea and Black Sea</v>
          </cell>
          <cell r="F527" t="str">
            <v>GFCM</v>
          </cell>
          <cell r="G527" t="str">
            <v>GSA 22</v>
          </cell>
          <cell r="H527" t="str">
            <v>Zeus faber</v>
          </cell>
          <cell r="I527" t="str">
            <v>G3</v>
          </cell>
          <cell r="J527" t="str">
            <v>LLS_DEF_0_0_0</v>
          </cell>
          <cell r="K527">
            <v>0</v>
          </cell>
          <cell r="L527">
            <v>14</v>
          </cell>
          <cell r="M527">
            <v>0</v>
          </cell>
          <cell r="N527">
            <v>14</v>
          </cell>
          <cell r="O527" t="str">
            <v>see comments in row 172</v>
          </cell>
        </row>
        <row r="528">
          <cell r="A528" t="str">
            <v>GRC</v>
          </cell>
          <cell r="B528" t="str">
            <v>GRC</v>
          </cell>
          <cell r="C528" t="str">
            <v>N</v>
          </cell>
          <cell r="D528">
            <v>2016</v>
          </cell>
          <cell r="E528" t="str">
            <v>Mediterranean Sea and Black Sea</v>
          </cell>
          <cell r="F528" t="str">
            <v>GFCM</v>
          </cell>
          <cell r="G528" t="str">
            <v>GSA 22</v>
          </cell>
          <cell r="H528" t="str">
            <v>Zeus faber</v>
          </cell>
          <cell r="I528" t="str">
            <v>G3</v>
          </cell>
          <cell r="J528" t="str">
            <v>OTB_DEF_&gt;=40_0_0</v>
          </cell>
          <cell r="K528">
            <v>0</v>
          </cell>
          <cell r="L528">
            <v>663</v>
          </cell>
          <cell r="M528">
            <v>67</v>
          </cell>
          <cell r="N528">
            <v>730</v>
          </cell>
          <cell r="O528" t="str">
            <v>see comments in row 172</v>
          </cell>
        </row>
        <row r="529">
          <cell r="A529" t="str">
            <v>GRC</v>
          </cell>
          <cell r="B529" t="str">
            <v>GRC</v>
          </cell>
          <cell r="C529" t="str">
            <v>N</v>
          </cell>
          <cell r="D529">
            <v>2016</v>
          </cell>
          <cell r="E529" t="str">
            <v>Mediterranean Sea and Black Sea</v>
          </cell>
          <cell r="F529" t="str">
            <v>GFCM</v>
          </cell>
          <cell r="G529" t="str">
            <v>GSA 22</v>
          </cell>
          <cell r="H529" t="str">
            <v>Zeus faber</v>
          </cell>
          <cell r="I529" t="str">
            <v>G3</v>
          </cell>
          <cell r="J529" t="str">
            <v>PS_SPF_&gt;=14_0_0</v>
          </cell>
          <cell r="K529">
            <v>0</v>
          </cell>
          <cell r="L529">
            <v>0</v>
          </cell>
          <cell r="M529">
            <v>1</v>
          </cell>
          <cell r="N529">
            <v>1</v>
          </cell>
          <cell r="O529" t="str">
            <v>see comments in row 172</v>
          </cell>
        </row>
        <row r="530">
          <cell r="A530" t="str">
            <v>GRC</v>
          </cell>
          <cell r="B530" t="str">
            <v>GRC</v>
          </cell>
          <cell r="C530" t="str">
            <v>N</v>
          </cell>
          <cell r="D530">
            <v>2016</v>
          </cell>
          <cell r="E530" t="str">
            <v>Mediterranean Sea and Black Sea</v>
          </cell>
          <cell r="F530" t="str">
            <v>GFCM</v>
          </cell>
          <cell r="G530" t="str">
            <v>GSA 23</v>
          </cell>
          <cell r="H530" t="str">
            <v>Engraulis encrasicolus</v>
          </cell>
          <cell r="I530" t="str">
            <v>G1</v>
          </cell>
          <cell r="J530" t="str">
            <v>OTB_DEF_&gt;=40_0_0</v>
          </cell>
          <cell r="K530">
            <v>0</v>
          </cell>
          <cell r="L530">
            <v>1</v>
          </cell>
          <cell r="M530">
            <v>112</v>
          </cell>
          <cell r="N530">
            <v>113</v>
          </cell>
        </row>
        <row r="531">
          <cell r="A531" t="str">
            <v>GRC</v>
          </cell>
          <cell r="B531" t="str">
            <v>GRC</v>
          </cell>
          <cell r="C531" t="str">
            <v>N</v>
          </cell>
          <cell r="D531">
            <v>2016</v>
          </cell>
          <cell r="E531" t="str">
            <v>Mediterranean Sea and Black Sea</v>
          </cell>
          <cell r="F531" t="str">
            <v>GFCM</v>
          </cell>
          <cell r="G531" t="str">
            <v>GSA 23</v>
          </cell>
          <cell r="H531" t="str">
            <v>Engraulis encrasicolus</v>
          </cell>
          <cell r="I531" t="str">
            <v>G1</v>
          </cell>
          <cell r="J531" t="str">
            <v>PS_SPF_&gt;=14_0_0</v>
          </cell>
          <cell r="K531">
            <v>0</v>
          </cell>
          <cell r="L531">
            <v>5</v>
          </cell>
          <cell r="M531">
            <v>42</v>
          </cell>
          <cell r="N531">
            <v>47</v>
          </cell>
        </row>
        <row r="532">
          <cell r="A532" t="str">
            <v>GRC</v>
          </cell>
          <cell r="B532" t="str">
            <v>GRC</v>
          </cell>
          <cell r="C532" t="str">
            <v>N</v>
          </cell>
          <cell r="D532">
            <v>2016</v>
          </cell>
          <cell r="E532" t="str">
            <v>Mediterranean Sea and Black Sea</v>
          </cell>
          <cell r="F532" t="str">
            <v>GFCM</v>
          </cell>
          <cell r="G532" t="str">
            <v>GSA 23</v>
          </cell>
          <cell r="H532" t="str">
            <v>Galeus melastomus</v>
          </cell>
          <cell r="I532" t="str">
            <v>G1</v>
          </cell>
          <cell r="J532" t="str">
            <v>LLS_DEF_0_0_0</v>
          </cell>
          <cell r="K532">
            <v>0</v>
          </cell>
          <cell r="L532">
            <v>0</v>
          </cell>
          <cell r="M532">
            <v>124</v>
          </cell>
          <cell r="N532">
            <v>124</v>
          </cell>
        </row>
        <row r="533">
          <cell r="A533" t="str">
            <v>GRC</v>
          </cell>
          <cell r="B533" t="str">
            <v>GRC</v>
          </cell>
          <cell r="C533" t="str">
            <v>N</v>
          </cell>
          <cell r="D533">
            <v>2016</v>
          </cell>
          <cell r="E533" t="str">
            <v>Mediterranean Sea and Black Sea</v>
          </cell>
          <cell r="F533" t="str">
            <v>GFCM</v>
          </cell>
          <cell r="G533" t="str">
            <v>GSA 23</v>
          </cell>
          <cell r="H533" t="str">
            <v>Merluccius merluccius</v>
          </cell>
          <cell r="I533" t="str">
            <v>G1</v>
          </cell>
          <cell r="J533" t="str">
            <v>GNS_DEF_&gt;=16_0_0</v>
          </cell>
          <cell r="K533">
            <v>0</v>
          </cell>
          <cell r="L533">
            <v>42</v>
          </cell>
          <cell r="M533">
            <v>4</v>
          </cell>
          <cell r="N533">
            <v>46</v>
          </cell>
        </row>
        <row r="534">
          <cell r="A534" t="str">
            <v>GRC</v>
          </cell>
          <cell r="B534" t="str">
            <v>GRC</v>
          </cell>
          <cell r="C534" t="str">
            <v>N</v>
          </cell>
          <cell r="D534">
            <v>2016</v>
          </cell>
          <cell r="E534" t="str">
            <v>Mediterranean Sea and Black Sea</v>
          </cell>
          <cell r="F534" t="str">
            <v>GFCM</v>
          </cell>
          <cell r="G534" t="str">
            <v>GSA 23</v>
          </cell>
          <cell r="H534" t="str">
            <v>Merluccius merluccius</v>
          </cell>
          <cell r="I534" t="str">
            <v>G1</v>
          </cell>
          <cell r="J534" t="str">
            <v>LLS_DEF_0_0_0</v>
          </cell>
          <cell r="K534">
            <v>0</v>
          </cell>
          <cell r="L534">
            <v>574</v>
          </cell>
          <cell r="M534">
            <v>0</v>
          </cell>
          <cell r="N534">
            <v>574</v>
          </cell>
        </row>
        <row r="535">
          <cell r="A535" t="str">
            <v>GRC</v>
          </cell>
          <cell r="B535" t="str">
            <v>GRC</v>
          </cell>
          <cell r="C535" t="str">
            <v>N</v>
          </cell>
          <cell r="D535">
            <v>2016</v>
          </cell>
          <cell r="E535" t="str">
            <v>Mediterranean Sea and Black Sea</v>
          </cell>
          <cell r="F535" t="str">
            <v>GFCM</v>
          </cell>
          <cell r="G535" t="str">
            <v>GSA 23</v>
          </cell>
          <cell r="H535" t="str">
            <v>Merluccius merluccius</v>
          </cell>
          <cell r="I535" t="str">
            <v>G1</v>
          </cell>
          <cell r="J535" t="str">
            <v>OTB_DEF_&gt;=40_0_0</v>
          </cell>
          <cell r="K535">
            <v>0</v>
          </cell>
          <cell r="L535">
            <v>710</v>
          </cell>
          <cell r="M535">
            <v>292</v>
          </cell>
          <cell r="N535">
            <v>1002</v>
          </cell>
        </row>
        <row r="536">
          <cell r="A536" t="str">
            <v>GRC</v>
          </cell>
          <cell r="B536" t="str">
            <v>GRC</v>
          </cell>
          <cell r="C536" t="str">
            <v>N</v>
          </cell>
          <cell r="D536">
            <v>2016</v>
          </cell>
          <cell r="E536" t="str">
            <v>Mediterranean Sea and Black Sea</v>
          </cell>
          <cell r="F536" t="str">
            <v>GFCM</v>
          </cell>
          <cell r="G536" t="str">
            <v>GSA 23</v>
          </cell>
          <cell r="H536" t="str">
            <v>Mullus barbatus</v>
          </cell>
          <cell r="I536" t="str">
            <v>G1</v>
          </cell>
          <cell r="J536" t="str">
            <v>GNS_DEF_&gt;=16_0_0</v>
          </cell>
          <cell r="K536">
            <v>0</v>
          </cell>
          <cell r="L536">
            <v>52</v>
          </cell>
          <cell r="M536">
            <v>16</v>
          </cell>
          <cell r="N536">
            <v>68</v>
          </cell>
        </row>
        <row r="537">
          <cell r="A537" t="str">
            <v>GRC</v>
          </cell>
          <cell r="B537" t="str">
            <v>GRC</v>
          </cell>
          <cell r="C537" t="str">
            <v>N</v>
          </cell>
          <cell r="D537">
            <v>2016</v>
          </cell>
          <cell r="E537" t="str">
            <v>Mediterranean Sea and Black Sea</v>
          </cell>
          <cell r="F537" t="str">
            <v>GFCM</v>
          </cell>
          <cell r="G537" t="str">
            <v>GSA 23</v>
          </cell>
          <cell r="H537" t="str">
            <v>Mullus barbatus</v>
          </cell>
          <cell r="I537" t="str">
            <v>G1</v>
          </cell>
          <cell r="J537" t="str">
            <v>GTR_DEF_&gt;=16_0_0</v>
          </cell>
          <cell r="K537">
            <v>0</v>
          </cell>
          <cell r="L537">
            <v>193</v>
          </cell>
          <cell r="M537">
            <v>17</v>
          </cell>
          <cell r="N537">
            <v>210</v>
          </cell>
        </row>
        <row r="538">
          <cell r="A538" t="str">
            <v>GRC</v>
          </cell>
          <cell r="B538" t="str">
            <v>GRC</v>
          </cell>
          <cell r="C538" t="str">
            <v>N</v>
          </cell>
          <cell r="D538">
            <v>2016</v>
          </cell>
          <cell r="E538" t="str">
            <v>Mediterranean Sea and Black Sea</v>
          </cell>
          <cell r="F538" t="str">
            <v>GFCM</v>
          </cell>
          <cell r="G538" t="str">
            <v>GSA 23</v>
          </cell>
          <cell r="H538" t="str">
            <v>Mullus barbatus</v>
          </cell>
          <cell r="I538" t="str">
            <v>G1</v>
          </cell>
          <cell r="J538" t="str">
            <v>OTB_DEF_&gt;=40_0_0</v>
          </cell>
          <cell r="K538">
            <v>0</v>
          </cell>
          <cell r="L538">
            <v>682</v>
          </cell>
          <cell r="M538">
            <v>58</v>
          </cell>
          <cell r="N538">
            <v>740</v>
          </cell>
        </row>
        <row r="539">
          <cell r="A539" t="str">
            <v>GRC</v>
          </cell>
          <cell r="B539" t="str">
            <v>GRC</v>
          </cell>
          <cell r="C539" t="str">
            <v>N</v>
          </cell>
          <cell r="D539">
            <v>2016</v>
          </cell>
          <cell r="E539" t="str">
            <v>Mediterranean Sea and Black Sea</v>
          </cell>
          <cell r="F539" t="str">
            <v>GFCM</v>
          </cell>
          <cell r="G539" t="str">
            <v>GSA 23</v>
          </cell>
          <cell r="H539" t="str">
            <v>Mullus barbatus</v>
          </cell>
          <cell r="I539" t="str">
            <v>G1</v>
          </cell>
          <cell r="J539" t="str">
            <v>PS_SPF_&gt;=14_0_0</v>
          </cell>
          <cell r="K539">
            <v>0</v>
          </cell>
          <cell r="L539">
            <v>2</v>
          </cell>
          <cell r="M539">
            <v>1</v>
          </cell>
          <cell r="N539">
            <v>3</v>
          </cell>
        </row>
        <row r="540">
          <cell r="A540" t="str">
            <v>GRC</v>
          </cell>
          <cell r="B540" t="str">
            <v>GRC</v>
          </cell>
          <cell r="C540" t="str">
            <v>N</v>
          </cell>
          <cell r="D540">
            <v>2016</v>
          </cell>
          <cell r="E540" t="str">
            <v>Mediterranean Sea and Black Sea</v>
          </cell>
          <cell r="F540" t="str">
            <v>GFCM</v>
          </cell>
          <cell r="G540" t="str">
            <v>GSA 23</v>
          </cell>
          <cell r="H540" t="str">
            <v>Mullus surmuletus</v>
          </cell>
          <cell r="I540" t="str">
            <v>G1</v>
          </cell>
          <cell r="J540" t="str">
            <v>GNS_DEF_&gt;=16_0_0</v>
          </cell>
          <cell r="K540">
            <v>0</v>
          </cell>
          <cell r="L540">
            <v>22</v>
          </cell>
          <cell r="M540">
            <v>6</v>
          </cell>
          <cell r="N540">
            <v>28</v>
          </cell>
        </row>
        <row r="541">
          <cell r="A541" t="str">
            <v>GRC</v>
          </cell>
          <cell r="B541" t="str">
            <v>GRC</v>
          </cell>
          <cell r="C541" t="str">
            <v>N</v>
          </cell>
          <cell r="D541">
            <v>2016</v>
          </cell>
          <cell r="E541" t="str">
            <v>Mediterranean Sea and Black Sea</v>
          </cell>
          <cell r="F541" t="str">
            <v>GFCM</v>
          </cell>
          <cell r="G541" t="str">
            <v>GSA 23</v>
          </cell>
          <cell r="H541" t="str">
            <v>Mullus surmuletus</v>
          </cell>
          <cell r="I541" t="str">
            <v>G1</v>
          </cell>
          <cell r="J541" t="str">
            <v>GTR_DEF_&gt;=16_0_0</v>
          </cell>
          <cell r="K541">
            <v>0</v>
          </cell>
          <cell r="L541">
            <v>583</v>
          </cell>
          <cell r="M541">
            <v>23</v>
          </cell>
          <cell r="N541">
            <v>606</v>
          </cell>
        </row>
        <row r="542">
          <cell r="A542" t="str">
            <v>GRC</v>
          </cell>
          <cell r="B542" t="str">
            <v>GRC</v>
          </cell>
          <cell r="C542" t="str">
            <v>N</v>
          </cell>
          <cell r="D542">
            <v>2016</v>
          </cell>
          <cell r="E542" t="str">
            <v>Mediterranean Sea and Black Sea</v>
          </cell>
          <cell r="F542" t="str">
            <v>GFCM</v>
          </cell>
          <cell r="G542" t="str">
            <v>GSA 23</v>
          </cell>
          <cell r="H542" t="str">
            <v>Mullus surmuletus</v>
          </cell>
          <cell r="I542" t="str">
            <v>G1</v>
          </cell>
          <cell r="J542" t="str">
            <v>LLS_DEF_0_0_0</v>
          </cell>
          <cell r="K542">
            <v>0</v>
          </cell>
          <cell r="L542">
            <v>1</v>
          </cell>
          <cell r="M542">
            <v>0</v>
          </cell>
          <cell r="N542">
            <v>1</v>
          </cell>
        </row>
        <row r="543">
          <cell r="A543" t="str">
            <v>GRC</v>
          </cell>
          <cell r="B543" t="str">
            <v>GRC</v>
          </cell>
          <cell r="C543" t="str">
            <v>N</v>
          </cell>
          <cell r="D543">
            <v>2016</v>
          </cell>
          <cell r="E543" t="str">
            <v>Mediterranean Sea and Black Sea</v>
          </cell>
          <cell r="F543" t="str">
            <v>GFCM</v>
          </cell>
          <cell r="G543" t="str">
            <v>GSA 23</v>
          </cell>
          <cell r="H543" t="str">
            <v>Mullus surmuletus</v>
          </cell>
          <cell r="I543" t="str">
            <v>G1</v>
          </cell>
          <cell r="J543" t="str">
            <v>OTB_DEF_&gt;=40_0_0</v>
          </cell>
          <cell r="K543">
            <v>0</v>
          </cell>
          <cell r="L543">
            <v>204</v>
          </cell>
          <cell r="M543">
            <v>1</v>
          </cell>
          <cell r="N543">
            <v>205</v>
          </cell>
        </row>
        <row r="544">
          <cell r="A544" t="str">
            <v>GRC</v>
          </cell>
          <cell r="B544" t="str">
            <v>GRC</v>
          </cell>
          <cell r="C544" t="str">
            <v>N</v>
          </cell>
          <cell r="D544">
            <v>2016</v>
          </cell>
          <cell r="E544" t="str">
            <v>Mediterranean Sea and Black Sea</v>
          </cell>
          <cell r="F544" t="str">
            <v>GFCM</v>
          </cell>
          <cell r="G544" t="str">
            <v>GSA 23</v>
          </cell>
          <cell r="H544" t="str">
            <v>Nephrops norvegicus</v>
          </cell>
          <cell r="I544" t="str">
            <v>G1</v>
          </cell>
          <cell r="J544" t="str">
            <v>OTB_DEF_&gt;=40_0_0</v>
          </cell>
          <cell r="K544">
            <v>0</v>
          </cell>
          <cell r="L544">
            <v>7</v>
          </cell>
          <cell r="M544">
            <v>0</v>
          </cell>
          <cell r="N544">
            <v>7</v>
          </cell>
        </row>
        <row r="545">
          <cell r="A545" t="str">
            <v>GRC</v>
          </cell>
          <cell r="B545" t="str">
            <v>GRC</v>
          </cell>
          <cell r="C545" t="str">
            <v>N</v>
          </cell>
          <cell r="D545">
            <v>2016</v>
          </cell>
          <cell r="E545" t="str">
            <v>Mediterranean Sea and Black Sea</v>
          </cell>
          <cell r="F545" t="str">
            <v>GFCM</v>
          </cell>
          <cell r="G545" t="str">
            <v>GSA 23</v>
          </cell>
          <cell r="H545" t="str">
            <v>Parapenaeus longirostris</v>
          </cell>
          <cell r="I545" t="str">
            <v>G1</v>
          </cell>
          <cell r="J545" t="str">
            <v>OTB_DEF_&gt;=40_0_0</v>
          </cell>
          <cell r="K545">
            <v>0</v>
          </cell>
          <cell r="L545">
            <v>442</v>
          </cell>
          <cell r="M545">
            <v>714</v>
          </cell>
          <cell r="N545">
            <v>1156</v>
          </cell>
        </row>
        <row r="546">
          <cell r="A546" t="str">
            <v>GRC</v>
          </cell>
          <cell r="B546" t="str">
            <v>GRC</v>
          </cell>
          <cell r="C546" t="str">
            <v>N</v>
          </cell>
          <cell r="D546">
            <v>2016</v>
          </cell>
          <cell r="E546" t="str">
            <v>Mediterranean Sea and Black Sea</v>
          </cell>
          <cell r="F546" t="str">
            <v>GFCM</v>
          </cell>
          <cell r="G546" t="str">
            <v>GSA 23</v>
          </cell>
          <cell r="H546" t="str">
            <v>Raja clavata</v>
          </cell>
          <cell r="I546" t="str">
            <v>G1</v>
          </cell>
          <cell r="J546" t="str">
            <v>GNS_DEF_&gt;=16_0_0</v>
          </cell>
          <cell r="K546">
            <v>0</v>
          </cell>
          <cell r="L546">
            <v>1</v>
          </cell>
          <cell r="M546">
            <v>1</v>
          </cell>
          <cell r="N546">
            <v>2</v>
          </cell>
        </row>
        <row r="547">
          <cell r="A547" t="str">
            <v>GRC</v>
          </cell>
          <cell r="B547" t="str">
            <v>GRC</v>
          </cell>
          <cell r="C547" t="str">
            <v>N</v>
          </cell>
          <cell r="D547">
            <v>2016</v>
          </cell>
          <cell r="E547" t="str">
            <v>Mediterranean Sea and Black Sea</v>
          </cell>
          <cell r="F547" t="str">
            <v>GFCM</v>
          </cell>
          <cell r="G547" t="str">
            <v>GSA 23</v>
          </cell>
          <cell r="H547" t="str">
            <v>Raja clavata</v>
          </cell>
          <cell r="I547" t="str">
            <v>G1</v>
          </cell>
          <cell r="J547" t="str">
            <v>GTR_DEF_&gt;=16_0_0</v>
          </cell>
          <cell r="K547">
            <v>0</v>
          </cell>
          <cell r="L547">
            <v>0</v>
          </cell>
          <cell r="M547">
            <v>5</v>
          </cell>
          <cell r="N547">
            <v>5</v>
          </cell>
        </row>
        <row r="548">
          <cell r="A548" t="str">
            <v>GRC</v>
          </cell>
          <cell r="B548" t="str">
            <v>GRC</v>
          </cell>
          <cell r="C548" t="str">
            <v>N</v>
          </cell>
          <cell r="D548">
            <v>2016</v>
          </cell>
          <cell r="E548" t="str">
            <v>Mediterranean Sea and Black Sea</v>
          </cell>
          <cell r="F548" t="str">
            <v>GFCM</v>
          </cell>
          <cell r="G548" t="str">
            <v>GSA 23</v>
          </cell>
          <cell r="H548" t="str">
            <v>Raja clavata</v>
          </cell>
          <cell r="I548" t="str">
            <v>G1</v>
          </cell>
          <cell r="J548" t="str">
            <v>LLS_DEF_0_0_0</v>
          </cell>
          <cell r="K548">
            <v>0</v>
          </cell>
          <cell r="L548">
            <v>18</v>
          </cell>
          <cell r="M548">
            <v>12</v>
          </cell>
          <cell r="N548">
            <v>30</v>
          </cell>
        </row>
        <row r="549">
          <cell r="A549" t="str">
            <v>GRC</v>
          </cell>
          <cell r="B549" t="str">
            <v>GRC</v>
          </cell>
          <cell r="C549" t="str">
            <v>N</v>
          </cell>
          <cell r="D549">
            <v>2016</v>
          </cell>
          <cell r="E549" t="str">
            <v>Mediterranean Sea and Black Sea</v>
          </cell>
          <cell r="F549" t="str">
            <v>GFCM</v>
          </cell>
          <cell r="G549" t="str">
            <v>GSA 23</v>
          </cell>
          <cell r="H549" t="str">
            <v>Raja clavata</v>
          </cell>
          <cell r="I549" t="str">
            <v>G1</v>
          </cell>
          <cell r="J549" t="str">
            <v>OTB_DEF_&gt;=40_0_0</v>
          </cell>
          <cell r="K549">
            <v>0</v>
          </cell>
          <cell r="L549">
            <v>7</v>
          </cell>
          <cell r="M549">
            <v>0</v>
          </cell>
          <cell r="N549">
            <v>7</v>
          </cell>
        </row>
        <row r="550">
          <cell r="A550" t="str">
            <v>GRC</v>
          </cell>
          <cell r="B550" t="str">
            <v>GRC</v>
          </cell>
          <cell r="C550" t="str">
            <v>N</v>
          </cell>
          <cell r="D550">
            <v>2016</v>
          </cell>
          <cell r="E550" t="str">
            <v>Mediterranean Sea and Black Sea</v>
          </cell>
          <cell r="F550" t="str">
            <v>GFCM</v>
          </cell>
          <cell r="G550" t="str">
            <v>GSA 23</v>
          </cell>
          <cell r="H550" t="str">
            <v>Raja miraletus</v>
          </cell>
          <cell r="I550" t="str">
            <v>G1</v>
          </cell>
          <cell r="J550" t="str">
            <v>GNS_DEF_&gt;=16_0_0</v>
          </cell>
          <cell r="K550">
            <v>0</v>
          </cell>
          <cell r="L550">
            <v>0</v>
          </cell>
          <cell r="M550">
            <v>1</v>
          </cell>
          <cell r="N550">
            <v>1</v>
          </cell>
        </row>
        <row r="551">
          <cell r="A551" t="str">
            <v>GRC</v>
          </cell>
          <cell r="B551" t="str">
            <v>GRC</v>
          </cell>
          <cell r="C551" t="str">
            <v>N</v>
          </cell>
          <cell r="D551">
            <v>2016</v>
          </cell>
          <cell r="E551" t="str">
            <v>Mediterranean Sea and Black Sea</v>
          </cell>
          <cell r="F551" t="str">
            <v>GFCM</v>
          </cell>
          <cell r="G551" t="str">
            <v>GSA 23</v>
          </cell>
          <cell r="H551" t="str">
            <v>Raja miraletus</v>
          </cell>
          <cell r="I551" t="str">
            <v>G1</v>
          </cell>
          <cell r="J551" t="str">
            <v>GTR_DEF_&gt;=16_0_0</v>
          </cell>
          <cell r="K551">
            <v>0</v>
          </cell>
          <cell r="L551">
            <v>0</v>
          </cell>
          <cell r="M551">
            <v>1</v>
          </cell>
          <cell r="N551">
            <v>1</v>
          </cell>
        </row>
        <row r="552">
          <cell r="A552" t="str">
            <v>GRC</v>
          </cell>
          <cell r="B552" t="str">
            <v>GRC</v>
          </cell>
          <cell r="C552" t="str">
            <v>N</v>
          </cell>
          <cell r="D552">
            <v>2016</v>
          </cell>
          <cell r="E552" t="str">
            <v>Mediterranean Sea and Black Sea</v>
          </cell>
          <cell r="F552" t="str">
            <v>GFCM</v>
          </cell>
          <cell r="G552" t="str">
            <v>GSA 23</v>
          </cell>
          <cell r="H552" t="str">
            <v>Sardina pilchardus</v>
          </cell>
          <cell r="I552" t="str">
            <v>G1</v>
          </cell>
          <cell r="J552" t="str">
            <v>OTB_DEF_&gt;=40_0_0</v>
          </cell>
          <cell r="K552">
            <v>0</v>
          </cell>
          <cell r="L552">
            <v>160</v>
          </cell>
          <cell r="M552">
            <v>259</v>
          </cell>
          <cell r="N552">
            <v>419</v>
          </cell>
        </row>
        <row r="553">
          <cell r="A553" t="str">
            <v>GRC</v>
          </cell>
          <cell r="B553" t="str">
            <v>GRC</v>
          </cell>
          <cell r="C553" t="str">
            <v>N</v>
          </cell>
          <cell r="D553">
            <v>2016</v>
          </cell>
          <cell r="E553" t="str">
            <v>Mediterranean Sea and Black Sea</v>
          </cell>
          <cell r="F553" t="str">
            <v>GFCM</v>
          </cell>
          <cell r="G553" t="str">
            <v>GSA 23</v>
          </cell>
          <cell r="H553" t="str">
            <v>Sardina pilchardus</v>
          </cell>
          <cell r="I553" t="str">
            <v>G1</v>
          </cell>
          <cell r="J553" t="str">
            <v>PS_SPF_&gt;=14_0_0</v>
          </cell>
          <cell r="K553">
            <v>0</v>
          </cell>
          <cell r="L553">
            <v>102</v>
          </cell>
          <cell r="M553">
            <v>12</v>
          </cell>
          <cell r="N553">
            <v>114</v>
          </cell>
        </row>
        <row r="554">
          <cell r="A554" t="str">
            <v>GRC</v>
          </cell>
          <cell r="B554" t="str">
            <v>GRC</v>
          </cell>
          <cell r="C554" t="str">
            <v>N</v>
          </cell>
          <cell r="D554">
            <v>2016</v>
          </cell>
          <cell r="E554" t="str">
            <v>Mediterranean Sea and Black Sea</v>
          </cell>
          <cell r="F554" t="str">
            <v>GFCM</v>
          </cell>
          <cell r="G554" t="str">
            <v>GSA 23</v>
          </cell>
          <cell r="H554" t="str">
            <v>Scyliorhinus canicula</v>
          </cell>
          <cell r="I554" t="str">
            <v>G1</v>
          </cell>
          <cell r="J554" t="str">
            <v>GNS_DEF_&gt;=16_0_0</v>
          </cell>
          <cell r="K554">
            <v>0</v>
          </cell>
          <cell r="L554">
            <v>0</v>
          </cell>
          <cell r="M554">
            <v>54</v>
          </cell>
          <cell r="N554">
            <v>54</v>
          </cell>
        </row>
        <row r="555">
          <cell r="A555" t="str">
            <v>GRC</v>
          </cell>
          <cell r="B555" t="str">
            <v>GRC</v>
          </cell>
          <cell r="C555" t="str">
            <v>N</v>
          </cell>
          <cell r="D555">
            <v>2016</v>
          </cell>
          <cell r="E555" t="str">
            <v>Mediterranean Sea and Black Sea</v>
          </cell>
          <cell r="F555" t="str">
            <v>GFCM</v>
          </cell>
          <cell r="G555" t="str">
            <v>GSA 23</v>
          </cell>
          <cell r="H555" t="str">
            <v>Scyliorhinus canicula</v>
          </cell>
          <cell r="I555" t="str">
            <v>G1</v>
          </cell>
          <cell r="J555" t="str">
            <v>LLS_DEF_0_0_0</v>
          </cell>
          <cell r="K555">
            <v>0</v>
          </cell>
          <cell r="L555">
            <v>0</v>
          </cell>
          <cell r="M555">
            <v>4</v>
          </cell>
          <cell r="N555">
            <v>4</v>
          </cell>
        </row>
        <row r="556">
          <cell r="A556" t="str">
            <v>GRC</v>
          </cell>
          <cell r="B556" t="str">
            <v>GRC</v>
          </cell>
          <cell r="C556" t="str">
            <v>N</v>
          </cell>
          <cell r="D556">
            <v>2016</v>
          </cell>
          <cell r="E556" t="str">
            <v>Mediterranean Sea and Black Sea</v>
          </cell>
          <cell r="F556" t="str">
            <v>GFCM</v>
          </cell>
          <cell r="G556" t="str">
            <v>GSA 23</v>
          </cell>
          <cell r="H556" t="str">
            <v>Scyliorhinus canicula</v>
          </cell>
          <cell r="I556" t="str">
            <v>G1</v>
          </cell>
          <cell r="J556" t="str">
            <v>OTB_DEF_&gt;=40_0_0</v>
          </cell>
          <cell r="K556">
            <v>0</v>
          </cell>
          <cell r="L556">
            <v>2</v>
          </cell>
          <cell r="M556">
            <v>0</v>
          </cell>
          <cell r="N556">
            <v>2</v>
          </cell>
        </row>
        <row r="557">
          <cell r="A557" t="str">
            <v>GRC</v>
          </cell>
          <cell r="B557" t="str">
            <v>GRC</v>
          </cell>
          <cell r="C557" t="str">
            <v>N</v>
          </cell>
          <cell r="D557">
            <v>2016</v>
          </cell>
          <cell r="E557" t="str">
            <v>Mediterranean Sea and Black Sea</v>
          </cell>
          <cell r="F557" t="str">
            <v>GFCM</v>
          </cell>
          <cell r="G557" t="str">
            <v>GSA 23</v>
          </cell>
          <cell r="H557" t="str">
            <v>Solea solea</v>
          </cell>
          <cell r="I557" t="str">
            <v>G1</v>
          </cell>
          <cell r="J557" t="str">
            <v>GNS_DEF_&gt;=16_0_0</v>
          </cell>
          <cell r="K557">
            <v>0</v>
          </cell>
          <cell r="L557">
            <v>2</v>
          </cell>
          <cell r="M557">
            <v>13</v>
          </cell>
          <cell r="N557">
            <v>15</v>
          </cell>
        </row>
        <row r="558">
          <cell r="A558" t="str">
            <v>GRC</v>
          </cell>
          <cell r="B558" t="str">
            <v>GRC</v>
          </cell>
          <cell r="C558" t="str">
            <v>N</v>
          </cell>
          <cell r="D558">
            <v>2016</v>
          </cell>
          <cell r="E558" t="str">
            <v>Mediterranean Sea and Black Sea</v>
          </cell>
          <cell r="F558" t="str">
            <v>GFCM</v>
          </cell>
          <cell r="G558" t="str">
            <v>GSA 23</v>
          </cell>
          <cell r="H558" t="str">
            <v>Solea solea</v>
          </cell>
          <cell r="I558" t="str">
            <v>G1</v>
          </cell>
          <cell r="J558" t="str">
            <v>GTR_DEF_&gt;=16_0_0</v>
          </cell>
          <cell r="K558">
            <v>0</v>
          </cell>
          <cell r="L558">
            <v>123</v>
          </cell>
          <cell r="M558">
            <v>46</v>
          </cell>
          <cell r="N558">
            <v>169</v>
          </cell>
        </row>
        <row r="559">
          <cell r="A559" t="str">
            <v>GRC</v>
          </cell>
          <cell r="B559" t="str">
            <v>GRC</v>
          </cell>
          <cell r="C559" t="str">
            <v>N</v>
          </cell>
          <cell r="D559">
            <v>2016</v>
          </cell>
          <cell r="E559" t="str">
            <v>Mediterranean Sea and Black Sea</v>
          </cell>
          <cell r="F559" t="str">
            <v>GFCM</v>
          </cell>
          <cell r="G559" t="str">
            <v>GSA 23</v>
          </cell>
          <cell r="H559" t="str">
            <v>Solea solea</v>
          </cell>
          <cell r="I559" t="str">
            <v>G1</v>
          </cell>
          <cell r="J559" t="str">
            <v>PS_SPF_&gt;=14_0_0</v>
          </cell>
          <cell r="K559">
            <v>0</v>
          </cell>
          <cell r="L559">
            <v>2</v>
          </cell>
          <cell r="M559">
            <v>0</v>
          </cell>
          <cell r="N559">
            <v>2</v>
          </cell>
        </row>
        <row r="560">
          <cell r="A560" t="str">
            <v>GRC</v>
          </cell>
          <cell r="B560" t="str">
            <v>GRC</v>
          </cell>
          <cell r="C560" t="str">
            <v>N</v>
          </cell>
          <cell r="D560">
            <v>2016</v>
          </cell>
          <cell r="E560" t="str">
            <v>Mediterranean Sea and Black Sea</v>
          </cell>
          <cell r="F560" t="str">
            <v>GFCM</v>
          </cell>
          <cell r="G560" t="str">
            <v>GSA 23</v>
          </cell>
          <cell r="H560" t="str">
            <v>Squalus blainville</v>
          </cell>
          <cell r="I560" t="str">
            <v>G1</v>
          </cell>
          <cell r="J560" t="str">
            <v>LLS_DEF_0_0_0</v>
          </cell>
          <cell r="K560">
            <v>0</v>
          </cell>
          <cell r="L560">
            <v>32</v>
          </cell>
          <cell r="M560">
            <v>0</v>
          </cell>
          <cell r="N560">
            <v>32</v>
          </cell>
        </row>
        <row r="561">
          <cell r="A561" t="str">
            <v>GRC</v>
          </cell>
          <cell r="B561" t="str">
            <v>GRC</v>
          </cell>
          <cell r="C561" t="str">
            <v>N</v>
          </cell>
          <cell r="D561">
            <v>2016</v>
          </cell>
          <cell r="E561" t="str">
            <v>Mediterranean Sea and Black Sea</v>
          </cell>
          <cell r="F561" t="str">
            <v>GFCM</v>
          </cell>
          <cell r="G561" t="str">
            <v>GSA 23</v>
          </cell>
          <cell r="H561" t="str">
            <v>Torpedo marmorata</v>
          </cell>
          <cell r="I561" t="str">
            <v>G1</v>
          </cell>
          <cell r="J561" t="str">
            <v>GTR_DEF_&gt;=16_0_0</v>
          </cell>
          <cell r="K561">
            <v>0</v>
          </cell>
          <cell r="L561">
            <v>0</v>
          </cell>
          <cell r="M561">
            <v>2</v>
          </cell>
          <cell r="N561">
            <v>2</v>
          </cell>
        </row>
        <row r="562">
          <cell r="A562" t="str">
            <v>GRC</v>
          </cell>
          <cell r="B562" t="str">
            <v>GRC</v>
          </cell>
          <cell r="C562" t="str">
            <v>N</v>
          </cell>
          <cell r="D562">
            <v>2016</v>
          </cell>
          <cell r="E562" t="str">
            <v>Mediterranean Sea and Black Sea</v>
          </cell>
          <cell r="F562" t="str">
            <v>GFCM</v>
          </cell>
          <cell r="G562" t="str">
            <v>GSA 23</v>
          </cell>
          <cell r="H562" t="str">
            <v>Boops boops</v>
          </cell>
          <cell r="I562" t="str">
            <v>G2</v>
          </cell>
          <cell r="J562" t="str">
            <v>GNS_DEF_&gt;=16_0_0</v>
          </cell>
          <cell r="K562">
            <v>0</v>
          </cell>
          <cell r="L562">
            <v>113</v>
          </cell>
          <cell r="M562">
            <v>12</v>
          </cell>
          <cell r="N562">
            <v>125</v>
          </cell>
        </row>
        <row r="563">
          <cell r="A563" t="str">
            <v>GRC</v>
          </cell>
          <cell r="B563" t="str">
            <v>GRC</v>
          </cell>
          <cell r="C563" t="str">
            <v>N</v>
          </cell>
          <cell r="D563">
            <v>2016</v>
          </cell>
          <cell r="E563" t="str">
            <v>Mediterranean Sea and Black Sea</v>
          </cell>
          <cell r="F563" t="str">
            <v>GFCM</v>
          </cell>
          <cell r="G563" t="str">
            <v>GSA 23</v>
          </cell>
          <cell r="H563" t="str">
            <v>Boops boops</v>
          </cell>
          <cell r="I563" t="str">
            <v>G2</v>
          </cell>
          <cell r="J563" t="str">
            <v>GTR_DEF_&gt;=16_0_0</v>
          </cell>
          <cell r="K563">
            <v>0</v>
          </cell>
          <cell r="L563">
            <v>175</v>
          </cell>
          <cell r="M563">
            <v>24</v>
          </cell>
          <cell r="N563">
            <v>199</v>
          </cell>
        </row>
        <row r="564">
          <cell r="A564" t="str">
            <v>GRC</v>
          </cell>
          <cell r="B564" t="str">
            <v>GRC</v>
          </cell>
          <cell r="C564" t="str">
            <v>N</v>
          </cell>
          <cell r="D564">
            <v>2016</v>
          </cell>
          <cell r="E564" t="str">
            <v>Mediterranean Sea and Black Sea</v>
          </cell>
          <cell r="F564" t="str">
            <v>GFCM</v>
          </cell>
          <cell r="G564" t="str">
            <v>GSA 23</v>
          </cell>
          <cell r="H564" t="str">
            <v>Boops boops</v>
          </cell>
          <cell r="I564" t="str">
            <v>G2</v>
          </cell>
          <cell r="J564" t="str">
            <v>LLS_DEF_0_0_0</v>
          </cell>
          <cell r="K564">
            <v>0</v>
          </cell>
          <cell r="L564">
            <v>6</v>
          </cell>
          <cell r="M564">
            <v>0</v>
          </cell>
          <cell r="N564">
            <v>6</v>
          </cell>
        </row>
        <row r="565">
          <cell r="A565" t="str">
            <v>GRC</v>
          </cell>
          <cell r="B565" t="str">
            <v>GRC</v>
          </cell>
          <cell r="C565" t="str">
            <v>N</v>
          </cell>
          <cell r="D565">
            <v>2016</v>
          </cell>
          <cell r="E565" t="str">
            <v>Mediterranean Sea and Black Sea</v>
          </cell>
          <cell r="F565" t="str">
            <v>GFCM</v>
          </cell>
          <cell r="G565" t="str">
            <v>GSA 23</v>
          </cell>
          <cell r="H565" t="str">
            <v>Boops boops</v>
          </cell>
          <cell r="I565" t="str">
            <v>G2</v>
          </cell>
          <cell r="J565" t="str">
            <v>OTB_DEF_&gt;=40_0_0</v>
          </cell>
          <cell r="K565">
            <v>0</v>
          </cell>
          <cell r="L565">
            <v>547</v>
          </cell>
          <cell r="M565">
            <v>563</v>
          </cell>
          <cell r="N565">
            <v>1110</v>
          </cell>
        </row>
        <row r="566">
          <cell r="A566" t="str">
            <v>GRC</v>
          </cell>
          <cell r="B566" t="str">
            <v>GRC</v>
          </cell>
          <cell r="C566" t="str">
            <v>N</v>
          </cell>
          <cell r="D566">
            <v>2016</v>
          </cell>
          <cell r="E566" t="str">
            <v>Mediterranean Sea and Black Sea</v>
          </cell>
          <cell r="F566" t="str">
            <v>GFCM</v>
          </cell>
          <cell r="G566" t="str">
            <v>GSA 23</v>
          </cell>
          <cell r="H566" t="str">
            <v>Boops boops</v>
          </cell>
          <cell r="I566" t="str">
            <v>G2</v>
          </cell>
          <cell r="J566" t="str">
            <v>PS_SPF_&gt;=14_0_0</v>
          </cell>
          <cell r="K566">
            <v>0</v>
          </cell>
          <cell r="L566">
            <v>784</v>
          </cell>
          <cell r="M566">
            <v>131</v>
          </cell>
          <cell r="N566">
            <v>915</v>
          </cell>
        </row>
        <row r="567">
          <cell r="A567" t="str">
            <v>GRC</v>
          </cell>
          <cell r="B567" t="str">
            <v>GRC</v>
          </cell>
          <cell r="C567" t="str">
            <v>N</v>
          </cell>
          <cell r="D567">
            <v>2016</v>
          </cell>
          <cell r="E567" t="str">
            <v>Mediterranean Sea and Black Sea</v>
          </cell>
          <cell r="F567" t="str">
            <v>GFCM</v>
          </cell>
          <cell r="G567" t="str">
            <v>GSA 23</v>
          </cell>
          <cell r="H567" t="str">
            <v>Chelidonichthys lucerna</v>
          </cell>
          <cell r="I567" t="str">
            <v>G2</v>
          </cell>
          <cell r="J567" t="str">
            <v>GNS_DEF_&gt;=16_0_0</v>
          </cell>
          <cell r="K567">
            <v>0</v>
          </cell>
          <cell r="L567">
            <v>0</v>
          </cell>
          <cell r="M567">
            <v>7</v>
          </cell>
          <cell r="N567">
            <v>7</v>
          </cell>
        </row>
        <row r="568">
          <cell r="A568" t="str">
            <v>GRC</v>
          </cell>
          <cell r="B568" t="str">
            <v>GRC</v>
          </cell>
          <cell r="C568" t="str">
            <v>N</v>
          </cell>
          <cell r="D568">
            <v>2016</v>
          </cell>
          <cell r="E568" t="str">
            <v>Mediterranean Sea and Black Sea</v>
          </cell>
          <cell r="F568" t="str">
            <v>GFCM</v>
          </cell>
          <cell r="G568" t="str">
            <v>GSA 23</v>
          </cell>
          <cell r="H568" t="str">
            <v>Chelidonichthys lucerna</v>
          </cell>
          <cell r="I568" t="str">
            <v>G2</v>
          </cell>
          <cell r="J568" t="str">
            <v>GTR_DEF_&gt;=16_0_0</v>
          </cell>
          <cell r="K568">
            <v>0</v>
          </cell>
          <cell r="L568">
            <v>24</v>
          </cell>
          <cell r="M568">
            <v>2</v>
          </cell>
          <cell r="N568">
            <v>26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_B_1"/>
      <sheetName val="III_B_3"/>
      <sheetName val="III_F_1"/>
      <sheetName val="IV_A_3"/>
      <sheetName val="IV_B_2"/>
      <sheetName val="drop down"/>
    </sheetNames>
    <sheetDataSet>
      <sheetData sheetId="0"/>
      <sheetData sheetId="1"/>
      <sheetData sheetId="2"/>
      <sheetData sheetId="3"/>
      <sheetData sheetId="4"/>
      <sheetData sheetId="5">
        <row r="4">
          <cell r="B4" t="str">
            <v>Active gears - Beam trawlers</v>
          </cell>
          <cell r="G4" t="str">
            <v>0-&lt; 10 m</v>
          </cell>
        </row>
        <row r="5">
          <cell r="B5" t="str">
            <v>Active gears - Demersal trawlers and/or demersal seiners</v>
          </cell>
          <cell r="G5" t="str">
            <v>0-&lt; 6 m</v>
          </cell>
        </row>
        <row r="6">
          <cell r="B6" t="str">
            <v>Active gears - Pelagic trawlers</v>
          </cell>
          <cell r="G6" t="str">
            <v>10-&lt; 12 m</v>
          </cell>
        </row>
        <row r="7">
          <cell r="B7" t="str">
            <v>Active gears - Purse seiners</v>
          </cell>
          <cell r="G7" t="str">
            <v>6-&lt; 12 m</v>
          </cell>
        </row>
        <row r="8">
          <cell r="B8" t="str">
            <v>Active gears - Dredgers</v>
          </cell>
          <cell r="G8" t="str">
            <v>12-&lt; 18 m</v>
          </cell>
        </row>
        <row r="9">
          <cell r="B9" t="str">
            <v>Active gears - Vessel using other active gears</v>
          </cell>
          <cell r="G9" t="str">
            <v>18-&lt; 24 m</v>
          </cell>
        </row>
        <row r="10">
          <cell r="B10" t="str">
            <v>Active gears - Vessels using Polyvalent ‘active’ gears only</v>
          </cell>
          <cell r="G10" t="str">
            <v>24-&lt; 40 m</v>
          </cell>
        </row>
        <row r="11">
          <cell r="B11" t="str">
            <v>Passive gears - Vessels using hooks</v>
          </cell>
          <cell r="G11" t="str">
            <v>40 m or larger</v>
          </cell>
        </row>
        <row r="12">
          <cell r="B12" t="str">
            <v>Passive gears - Drift and/or fixed netters</v>
          </cell>
        </row>
        <row r="13">
          <cell r="B13" t="str">
            <v>Passive gears - Vessels using Pots and/or traps</v>
          </cell>
        </row>
        <row r="14">
          <cell r="B14" t="str">
            <v>Passive gears - Vessels using other Passive gears</v>
          </cell>
        </row>
        <row r="15">
          <cell r="B15" t="str">
            <v>Passive gears - Vessels using Polyvalent ‘passive’ gears only</v>
          </cell>
        </row>
        <row r="16">
          <cell r="B16" t="str">
            <v>Pollyvalent gears - Vessels using active and passive gears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_B_1"/>
      <sheetName val="III_B_2"/>
      <sheetName val="III_B_3"/>
    </sheetNames>
    <sheetDataSet>
      <sheetData sheetId="0">
        <row r="4">
          <cell r="H4">
            <v>175</v>
          </cell>
          <cell r="K4">
            <v>162</v>
          </cell>
          <cell r="L4">
            <v>4.6565104915205519E-2</v>
          </cell>
        </row>
        <row r="5">
          <cell r="H5">
            <v>282</v>
          </cell>
          <cell r="K5">
            <v>260</v>
          </cell>
          <cell r="L5">
            <v>4.6189376443418015E-2</v>
          </cell>
        </row>
        <row r="6">
          <cell r="H6">
            <v>53</v>
          </cell>
          <cell r="K6">
            <v>38</v>
          </cell>
          <cell r="L6">
            <v>0.21839080459770116</v>
          </cell>
        </row>
        <row r="7">
          <cell r="H7">
            <v>22</v>
          </cell>
          <cell r="K7">
            <v>21</v>
          </cell>
          <cell r="L7">
            <v>0.28767123287671231</v>
          </cell>
        </row>
        <row r="8">
          <cell r="H8">
            <v>98</v>
          </cell>
          <cell r="K8">
            <v>57</v>
          </cell>
          <cell r="L8">
            <v>0.17538461538461539</v>
          </cell>
        </row>
        <row r="9">
          <cell r="H9">
            <v>7</v>
          </cell>
          <cell r="K9">
            <v>3</v>
          </cell>
          <cell r="L9">
            <v>0.23076923076923078</v>
          </cell>
        </row>
        <row r="10">
          <cell r="H10">
            <v>252</v>
          </cell>
          <cell r="K10">
            <v>180</v>
          </cell>
          <cell r="L10">
            <v>0.10746268656716418</v>
          </cell>
        </row>
        <row r="11">
          <cell r="H11">
            <v>120</v>
          </cell>
          <cell r="K11">
            <v>126</v>
          </cell>
          <cell r="L11">
            <v>5.2808046940486172E-2</v>
          </cell>
        </row>
        <row r="12">
          <cell r="H12">
            <v>38</v>
          </cell>
          <cell r="K12">
            <v>30</v>
          </cell>
          <cell r="L12">
            <v>0.23809523809523808</v>
          </cell>
        </row>
        <row r="13">
          <cell r="H13">
            <v>36</v>
          </cell>
          <cell r="K13">
            <v>22</v>
          </cell>
          <cell r="L13">
            <v>0.18803418803418803</v>
          </cell>
        </row>
        <row r="14">
          <cell r="H14">
            <v>50</v>
          </cell>
          <cell r="K14">
            <v>38</v>
          </cell>
          <cell r="L14">
            <v>0.23030303030303031</v>
          </cell>
        </row>
        <row r="15">
          <cell r="H15">
            <v>27</v>
          </cell>
          <cell r="K15">
            <v>23</v>
          </cell>
          <cell r="L15">
            <v>0.26436781609195403</v>
          </cell>
        </row>
        <row r="16">
          <cell r="H16">
            <v>41</v>
          </cell>
          <cell r="K16">
            <v>31</v>
          </cell>
          <cell r="L16">
            <v>0.23134328358208955</v>
          </cell>
        </row>
        <row r="17">
          <cell r="H17">
            <v>16</v>
          </cell>
          <cell r="K17">
            <v>8</v>
          </cell>
          <cell r="L17">
            <v>0.25806451612903225</v>
          </cell>
        </row>
      </sheetData>
      <sheetData sheetId="1" refreshError="1"/>
      <sheetData sheetId="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H189"/>
  <sheetViews>
    <sheetView zoomScale="125" zoomScaleNormal="125" zoomScalePageLayoutView="125" workbookViewId="0">
      <selection activeCell="M79" sqref="M79:M189"/>
    </sheetView>
  </sheetViews>
  <sheetFormatPr defaultColWidth="10.85546875" defaultRowHeight="12.75"/>
  <cols>
    <col min="1" max="1" width="28.7109375" style="84" customWidth="1"/>
    <col min="2" max="3" width="10.85546875" style="84"/>
    <col min="4" max="4" width="23.85546875" style="84" customWidth="1"/>
    <col min="5" max="7" width="10.85546875" style="84"/>
    <col min="8" max="8" width="15.7109375" style="84" customWidth="1"/>
    <col min="9" max="12" width="10.85546875" style="84"/>
    <col min="13" max="13" width="36.42578125" style="84" customWidth="1"/>
    <col min="14" max="25" width="10.85546875" style="84"/>
    <col min="26" max="26" width="40.42578125" style="84" customWidth="1"/>
    <col min="27" max="16384" width="10.85546875" style="84"/>
  </cols>
  <sheetData>
    <row r="1" spans="1:29">
      <c r="A1" s="228" t="s">
        <v>401</v>
      </c>
      <c r="B1" s="399" t="s">
        <v>814</v>
      </c>
      <c r="D1" s="227" t="s">
        <v>413</v>
      </c>
      <c r="E1" s="229"/>
      <c r="F1" s="229"/>
      <c r="H1" s="84" t="s">
        <v>448</v>
      </c>
      <c r="M1" s="227" t="s">
        <v>628</v>
      </c>
      <c r="O1" s="84" t="s">
        <v>651</v>
      </c>
      <c r="U1" s="227" t="s">
        <v>688</v>
      </c>
      <c r="Z1" s="84" t="s">
        <v>705</v>
      </c>
      <c r="AC1" s="84" t="s">
        <v>733</v>
      </c>
    </row>
    <row r="2" spans="1:29">
      <c r="A2" s="230" t="s">
        <v>325</v>
      </c>
      <c r="B2" s="230" t="s">
        <v>326</v>
      </c>
      <c r="D2" s="84" t="s">
        <v>418</v>
      </c>
      <c r="E2" s="229"/>
      <c r="F2" s="229"/>
      <c r="H2" s="84" t="s">
        <v>447</v>
      </c>
      <c r="M2" s="231" t="s">
        <v>460</v>
      </c>
      <c r="O2" s="84" t="s">
        <v>106</v>
      </c>
      <c r="U2" s="78" t="s">
        <v>691</v>
      </c>
      <c r="V2" s="78"/>
      <c r="W2" s="78"/>
      <c r="X2" s="78"/>
      <c r="Y2" s="78"/>
      <c r="Z2" s="78" t="s">
        <v>164</v>
      </c>
      <c r="AA2" s="78"/>
      <c r="AB2" s="78"/>
      <c r="AC2" s="84" t="s">
        <v>255</v>
      </c>
    </row>
    <row r="3" spans="1:29">
      <c r="A3" s="230" t="s">
        <v>327</v>
      </c>
      <c r="B3" s="230" t="s">
        <v>328</v>
      </c>
      <c r="D3" s="84" t="s">
        <v>207</v>
      </c>
      <c r="E3" s="229"/>
      <c r="F3" s="229"/>
      <c r="H3" s="84" t="s">
        <v>449</v>
      </c>
      <c r="M3" s="231" t="s">
        <v>461</v>
      </c>
      <c r="O3" s="84" t="s">
        <v>108</v>
      </c>
      <c r="U3" s="78" t="s">
        <v>692</v>
      </c>
      <c r="V3" s="78"/>
      <c r="W3" s="78"/>
      <c r="X3" s="78"/>
      <c r="Y3" s="78"/>
      <c r="Z3" s="78" t="s">
        <v>717</v>
      </c>
      <c r="AA3" s="78"/>
      <c r="AB3" s="78"/>
      <c r="AC3" s="84" t="s">
        <v>256</v>
      </c>
    </row>
    <row r="4" spans="1:29">
      <c r="A4" s="230" t="s">
        <v>329</v>
      </c>
      <c r="B4" s="230" t="s">
        <v>330</v>
      </c>
      <c r="D4" s="84" t="s">
        <v>419</v>
      </c>
      <c r="E4" s="229"/>
      <c r="F4" s="229"/>
      <c r="H4" s="84" t="s">
        <v>454</v>
      </c>
      <c r="M4" s="231" t="s">
        <v>462</v>
      </c>
      <c r="O4" s="84" t="s">
        <v>112</v>
      </c>
      <c r="U4" s="78" t="s">
        <v>693</v>
      </c>
      <c r="V4" s="78"/>
      <c r="W4" s="78"/>
      <c r="X4" s="78"/>
      <c r="Y4" s="78"/>
      <c r="Z4" s="78" t="s">
        <v>56</v>
      </c>
      <c r="AA4" s="78"/>
      <c r="AB4" s="78"/>
      <c r="AC4" s="84" t="s">
        <v>257</v>
      </c>
    </row>
    <row r="5" spans="1:29">
      <c r="A5" s="230" t="s">
        <v>333</v>
      </c>
      <c r="B5" s="230" t="s">
        <v>334</v>
      </c>
      <c r="D5" s="84" t="s">
        <v>211</v>
      </c>
      <c r="E5" s="229"/>
      <c r="F5" s="229"/>
      <c r="H5" s="84" t="s">
        <v>446</v>
      </c>
      <c r="M5" s="232" t="s">
        <v>463</v>
      </c>
      <c r="U5" s="78" t="s">
        <v>667</v>
      </c>
      <c r="V5" s="78"/>
      <c r="W5" s="78"/>
      <c r="X5" s="78"/>
      <c r="Y5" s="78"/>
      <c r="Z5" s="78" t="s">
        <v>718</v>
      </c>
      <c r="AA5" s="78"/>
      <c r="AB5" s="78"/>
      <c r="AC5" s="84" t="s">
        <v>258</v>
      </c>
    </row>
    <row r="6" spans="1:29">
      <c r="A6" s="230" t="s">
        <v>335</v>
      </c>
      <c r="B6" s="230" t="s">
        <v>336</v>
      </c>
      <c r="D6" s="84" t="s">
        <v>414</v>
      </c>
      <c r="E6" s="229"/>
      <c r="F6" s="229"/>
      <c r="H6" s="84" t="s">
        <v>450</v>
      </c>
      <c r="M6" s="231" t="s">
        <v>638</v>
      </c>
      <c r="U6" s="78" t="s">
        <v>668</v>
      </c>
      <c r="V6" s="78"/>
      <c r="W6" s="78"/>
      <c r="X6" s="78"/>
      <c r="Y6" s="78"/>
      <c r="Z6" s="78" t="s">
        <v>716</v>
      </c>
      <c r="AA6" s="78"/>
      <c r="AB6" s="78"/>
      <c r="AC6" s="84" t="s">
        <v>730</v>
      </c>
    </row>
    <row r="7" spans="1:29">
      <c r="A7" s="230" t="s">
        <v>342</v>
      </c>
      <c r="B7" s="230" t="s">
        <v>324</v>
      </c>
      <c r="D7" s="84" t="s">
        <v>415</v>
      </c>
      <c r="E7" s="229"/>
      <c r="F7" s="229"/>
      <c r="H7" s="84" t="s">
        <v>451</v>
      </c>
      <c r="M7" s="231" t="s">
        <v>464</v>
      </c>
      <c r="O7" s="84" t="s">
        <v>652</v>
      </c>
      <c r="U7" s="78" t="s">
        <v>694</v>
      </c>
      <c r="V7" s="78"/>
      <c r="W7" s="78"/>
      <c r="X7" s="78"/>
      <c r="Y7" s="78"/>
      <c r="Z7" s="78" t="s">
        <v>165</v>
      </c>
      <c r="AA7" s="78"/>
      <c r="AB7" s="78"/>
      <c r="AC7" s="84" t="s">
        <v>731</v>
      </c>
    </row>
    <row r="8" spans="1:29">
      <c r="A8" s="230" t="s">
        <v>337</v>
      </c>
      <c r="B8" s="230" t="s">
        <v>320</v>
      </c>
      <c r="D8" s="84" t="s">
        <v>416</v>
      </c>
      <c r="E8" s="229"/>
      <c r="F8" s="229"/>
      <c r="H8" s="84" t="s">
        <v>452</v>
      </c>
      <c r="M8" s="231" t="s">
        <v>465</v>
      </c>
      <c r="O8" s="84" t="s">
        <v>107</v>
      </c>
      <c r="U8" s="78" t="s">
        <v>669</v>
      </c>
      <c r="V8" s="78"/>
      <c r="W8" s="78"/>
      <c r="X8" s="78"/>
      <c r="Y8" s="78"/>
      <c r="Z8" s="78" t="s">
        <v>706</v>
      </c>
      <c r="AA8" s="78"/>
      <c r="AB8" s="78"/>
      <c r="AC8" s="84" t="s">
        <v>732</v>
      </c>
    </row>
    <row r="9" spans="1:29">
      <c r="A9" s="230" t="s">
        <v>367</v>
      </c>
      <c r="B9" s="230" t="s">
        <v>39</v>
      </c>
      <c r="D9" s="84" t="s">
        <v>417</v>
      </c>
      <c r="E9" s="229"/>
      <c r="F9" s="229"/>
      <c r="H9" s="84" t="s">
        <v>453</v>
      </c>
      <c r="M9" s="231" t="s">
        <v>639</v>
      </c>
      <c r="O9" s="84" t="s">
        <v>655</v>
      </c>
      <c r="U9" s="78" t="s">
        <v>128</v>
      </c>
      <c r="V9" s="78"/>
      <c r="W9" s="78"/>
      <c r="X9" s="78"/>
      <c r="Y9" s="78"/>
      <c r="Z9" s="78" t="s">
        <v>707</v>
      </c>
      <c r="AA9" s="78"/>
      <c r="AB9" s="78"/>
      <c r="AC9" s="84" t="s">
        <v>184</v>
      </c>
    </row>
    <row r="10" spans="1:29">
      <c r="A10" s="230" t="s">
        <v>338</v>
      </c>
      <c r="B10" s="230" t="s">
        <v>339</v>
      </c>
      <c r="E10" s="229"/>
      <c r="F10" s="229"/>
      <c r="M10" s="231" t="s">
        <v>640</v>
      </c>
      <c r="O10" s="84" t="s">
        <v>107</v>
      </c>
      <c r="U10" s="78" t="s">
        <v>670</v>
      </c>
      <c r="V10" s="78"/>
      <c r="W10" s="78"/>
      <c r="X10" s="78"/>
      <c r="Y10" s="78"/>
      <c r="Z10" s="78" t="s">
        <v>708</v>
      </c>
      <c r="AA10" s="78"/>
      <c r="AB10" s="78"/>
      <c r="AC10" s="84" t="s">
        <v>188</v>
      </c>
    </row>
    <row r="11" spans="1:29">
      <c r="A11" s="230" t="s">
        <v>340</v>
      </c>
      <c r="B11" s="230" t="s">
        <v>113</v>
      </c>
      <c r="E11" s="229"/>
      <c r="F11" s="229"/>
      <c r="M11" s="231" t="s">
        <v>466</v>
      </c>
      <c r="O11" s="84" t="s">
        <v>109</v>
      </c>
      <c r="U11" s="78" t="s">
        <v>671</v>
      </c>
      <c r="V11" s="78"/>
      <c r="W11" s="78"/>
      <c r="X11" s="78"/>
      <c r="Y11" s="78"/>
      <c r="Z11" s="78" t="s">
        <v>175</v>
      </c>
      <c r="AA11" s="78"/>
      <c r="AB11" s="78"/>
    </row>
    <row r="12" spans="1:29">
      <c r="A12" s="230" t="s">
        <v>341</v>
      </c>
      <c r="B12" s="230" t="s">
        <v>48</v>
      </c>
      <c r="D12" s="227" t="s">
        <v>421</v>
      </c>
      <c r="E12" s="229"/>
      <c r="F12" s="229"/>
      <c r="H12" s="227" t="s">
        <v>73</v>
      </c>
      <c r="K12" s="227" t="s">
        <v>806</v>
      </c>
      <c r="M12" s="231" t="s">
        <v>467</v>
      </c>
      <c r="O12" s="84" t="s">
        <v>110</v>
      </c>
      <c r="U12" s="78" t="s">
        <v>695</v>
      </c>
      <c r="V12" s="78"/>
      <c r="W12" s="78"/>
      <c r="X12" s="78"/>
      <c r="Y12" s="78"/>
      <c r="Z12" s="78" t="s">
        <v>709</v>
      </c>
      <c r="AA12" s="78"/>
      <c r="AB12" s="78"/>
    </row>
    <row r="13" spans="1:29" ht="25.5">
      <c r="A13" s="230" t="s">
        <v>369</v>
      </c>
      <c r="B13" s="230" t="s">
        <v>321</v>
      </c>
      <c r="D13" s="84" t="s">
        <v>54</v>
      </c>
      <c r="E13" s="229"/>
      <c r="F13" s="229"/>
      <c r="H13" s="84" t="s">
        <v>65</v>
      </c>
      <c r="K13" t="s">
        <v>65</v>
      </c>
      <c r="M13" s="231" t="s">
        <v>468</v>
      </c>
      <c r="O13" s="84" t="s">
        <v>111</v>
      </c>
      <c r="U13" s="78" t="s">
        <v>672</v>
      </c>
      <c r="V13" s="78"/>
      <c r="W13" s="78"/>
      <c r="X13" s="78"/>
      <c r="Y13" s="78"/>
      <c r="Z13" s="78" t="s">
        <v>719</v>
      </c>
      <c r="AA13" s="78"/>
      <c r="AB13" s="78"/>
    </row>
    <row r="14" spans="1:29">
      <c r="A14" s="230" t="s">
        <v>343</v>
      </c>
      <c r="B14" s="230" t="s">
        <v>344</v>
      </c>
      <c r="D14" s="84" t="s">
        <v>422</v>
      </c>
      <c r="E14" s="229"/>
      <c r="F14" s="229"/>
      <c r="H14" s="84" t="s">
        <v>74</v>
      </c>
      <c r="K14" t="s">
        <v>744</v>
      </c>
      <c r="M14" s="231" t="s">
        <v>469</v>
      </c>
      <c r="O14" s="84" t="s">
        <v>657</v>
      </c>
      <c r="U14" s="78" t="s">
        <v>696</v>
      </c>
      <c r="V14" s="78"/>
      <c r="W14" s="78"/>
      <c r="X14" s="78"/>
      <c r="Y14" s="78"/>
      <c r="Z14" s="78" t="s">
        <v>710</v>
      </c>
      <c r="AA14" s="78"/>
      <c r="AB14" s="78"/>
    </row>
    <row r="15" spans="1:29">
      <c r="A15" s="230" t="s">
        <v>331</v>
      </c>
      <c r="B15" s="230" t="s">
        <v>332</v>
      </c>
      <c r="D15" s="84" t="s">
        <v>165</v>
      </c>
      <c r="E15" s="229"/>
      <c r="F15" s="229"/>
      <c r="H15" s="84" t="s">
        <v>735</v>
      </c>
      <c r="M15" s="231" t="s">
        <v>470</v>
      </c>
      <c r="O15" s="84" t="s">
        <v>656</v>
      </c>
      <c r="U15" s="78" t="s">
        <v>673</v>
      </c>
      <c r="V15" s="78"/>
      <c r="W15" s="78"/>
      <c r="X15" s="78"/>
      <c r="Y15" s="78"/>
      <c r="Z15" s="78" t="s">
        <v>711</v>
      </c>
      <c r="AA15" s="78"/>
      <c r="AB15" s="78"/>
    </row>
    <row r="16" spans="1:29">
      <c r="A16" s="230" t="s">
        <v>345</v>
      </c>
      <c r="B16" s="230" t="s">
        <v>346</v>
      </c>
      <c r="D16" s="84" t="s">
        <v>423</v>
      </c>
      <c r="E16" s="229"/>
      <c r="F16" s="229"/>
      <c r="M16" s="231" t="s">
        <v>641</v>
      </c>
      <c r="O16" s="84" t="s">
        <v>658</v>
      </c>
      <c r="U16" s="78" t="s">
        <v>130</v>
      </c>
      <c r="V16" s="78"/>
      <c r="W16" s="78"/>
      <c r="X16" s="78"/>
      <c r="Y16" s="78"/>
      <c r="Z16" s="78" t="s">
        <v>722</v>
      </c>
      <c r="AA16" s="78"/>
      <c r="AB16" s="78"/>
    </row>
    <row r="17" spans="1:34">
      <c r="A17" s="230" t="s">
        <v>347</v>
      </c>
      <c r="B17" s="230" t="s">
        <v>348</v>
      </c>
      <c r="D17" s="84" t="s">
        <v>175</v>
      </c>
      <c r="E17" s="229"/>
      <c r="F17" s="229"/>
      <c r="M17" s="231" t="s">
        <v>95</v>
      </c>
      <c r="O17" s="84" t="s">
        <v>659</v>
      </c>
      <c r="U17" s="78" t="s">
        <v>697</v>
      </c>
      <c r="V17" s="78"/>
      <c r="W17" s="78"/>
      <c r="X17" s="78"/>
      <c r="Y17" s="78"/>
      <c r="Z17" s="78" t="s">
        <v>712</v>
      </c>
      <c r="AA17" s="78"/>
      <c r="AB17" s="78"/>
    </row>
    <row r="18" spans="1:34">
      <c r="A18" s="230" t="s">
        <v>349</v>
      </c>
      <c r="B18" s="230" t="s">
        <v>94</v>
      </c>
      <c r="D18" s="84" t="s">
        <v>424</v>
      </c>
      <c r="E18" s="229"/>
      <c r="F18" s="229"/>
      <c r="M18" s="231" t="s">
        <v>471</v>
      </c>
      <c r="O18" s="84" t="s">
        <v>660</v>
      </c>
      <c r="U18" s="78" t="s">
        <v>726</v>
      </c>
      <c r="V18" s="78"/>
      <c r="W18" s="78"/>
      <c r="X18" s="78"/>
      <c r="Y18" s="78"/>
      <c r="Z18" s="78" t="s">
        <v>713</v>
      </c>
      <c r="AA18" s="78"/>
      <c r="AB18" s="78"/>
    </row>
    <row r="19" spans="1:34">
      <c r="A19" s="230" t="s">
        <v>351</v>
      </c>
      <c r="B19" s="230" t="s">
        <v>323</v>
      </c>
      <c r="D19" s="84" t="s">
        <v>425</v>
      </c>
      <c r="E19" s="229"/>
      <c r="F19" s="229"/>
      <c r="M19" s="231" t="s">
        <v>472</v>
      </c>
      <c r="O19" s="84" t="s">
        <v>661</v>
      </c>
      <c r="U19" s="78" t="s">
        <v>727</v>
      </c>
      <c r="V19" s="78"/>
      <c r="W19" s="78"/>
      <c r="X19" s="78"/>
      <c r="Y19" s="78"/>
      <c r="Z19" s="78" t="s">
        <v>721</v>
      </c>
      <c r="AA19" s="78"/>
      <c r="AB19" s="78"/>
    </row>
    <row r="20" spans="1:34">
      <c r="A20" s="230" t="s">
        <v>352</v>
      </c>
      <c r="B20" s="230" t="s">
        <v>353</v>
      </c>
      <c r="D20" s="84" t="s">
        <v>426</v>
      </c>
      <c r="E20" s="229"/>
      <c r="F20" s="229"/>
      <c r="M20" s="231" t="s">
        <v>473</v>
      </c>
      <c r="O20" s="84" t="s">
        <v>662</v>
      </c>
      <c r="U20" s="78" t="s">
        <v>728</v>
      </c>
      <c r="V20" s="78"/>
      <c r="W20" s="78"/>
      <c r="X20" s="78"/>
      <c r="Y20" s="78"/>
      <c r="Z20" s="78" t="s">
        <v>720</v>
      </c>
      <c r="AA20" s="78"/>
      <c r="AB20" s="78"/>
    </row>
    <row r="21" spans="1:34">
      <c r="A21" s="230" t="s">
        <v>350</v>
      </c>
      <c r="B21" s="230" t="s">
        <v>319</v>
      </c>
      <c r="D21" s="84" t="s">
        <v>427</v>
      </c>
      <c r="E21" s="229"/>
      <c r="F21" s="229"/>
      <c r="H21" s="583"/>
      <c r="I21"/>
      <c r="M21" s="231" t="s">
        <v>474</v>
      </c>
      <c r="O21" s="84" t="s">
        <v>663</v>
      </c>
      <c r="U21" s="78" t="s">
        <v>729</v>
      </c>
      <c r="V21" s="78"/>
      <c r="W21" s="78"/>
      <c r="X21" s="78"/>
      <c r="Y21" s="78"/>
      <c r="Z21" s="78" t="s">
        <v>714</v>
      </c>
      <c r="AA21" s="78"/>
      <c r="AB21" s="78"/>
    </row>
    <row r="22" spans="1:34">
      <c r="A22" s="230" t="s">
        <v>354</v>
      </c>
      <c r="B22" s="230" t="s">
        <v>355</v>
      </c>
      <c r="D22" s="84" t="s">
        <v>108</v>
      </c>
      <c r="E22" s="229"/>
      <c r="F22" s="229"/>
      <c r="M22" s="231" t="s">
        <v>475</v>
      </c>
      <c r="O22" s="84" t="s">
        <v>664</v>
      </c>
      <c r="U22" s="78" t="s">
        <v>674</v>
      </c>
      <c r="V22" s="78"/>
      <c r="W22" s="78"/>
      <c r="X22" s="78"/>
      <c r="Y22" s="78"/>
      <c r="Z22" s="78" t="s">
        <v>440</v>
      </c>
      <c r="AA22" s="78"/>
      <c r="AB22" s="78"/>
    </row>
    <row r="23" spans="1:34">
      <c r="A23" s="230" t="s">
        <v>356</v>
      </c>
      <c r="B23" s="230" t="s">
        <v>322</v>
      </c>
      <c r="D23" s="84" t="s">
        <v>428</v>
      </c>
      <c r="E23" s="229"/>
      <c r="F23" s="229"/>
      <c r="M23" s="231" t="s">
        <v>476</v>
      </c>
      <c r="O23" s="84" t="s">
        <v>665</v>
      </c>
      <c r="U23" s="78" t="s">
        <v>675</v>
      </c>
      <c r="V23" s="78"/>
      <c r="W23" s="78"/>
      <c r="X23" s="78"/>
      <c r="Y23" s="78"/>
      <c r="Z23" s="78" t="s">
        <v>715</v>
      </c>
      <c r="AA23" s="78"/>
      <c r="AB23" s="78"/>
    </row>
    <row r="24" spans="1:34">
      <c r="A24" s="230" t="s">
        <v>357</v>
      </c>
      <c r="B24" s="230" t="s">
        <v>358</v>
      </c>
      <c r="E24" s="229"/>
      <c r="F24" s="229"/>
      <c r="M24" s="231" t="s">
        <v>477</v>
      </c>
      <c r="O24" s="84" t="s">
        <v>653</v>
      </c>
      <c r="U24" s="78" t="s">
        <v>676</v>
      </c>
      <c r="V24" s="78"/>
      <c r="W24" s="78"/>
      <c r="X24" s="78"/>
      <c r="Y24" s="78"/>
      <c r="AA24" s="78"/>
      <c r="AB24" s="78"/>
    </row>
    <row r="25" spans="1:34">
      <c r="A25" s="230" t="s">
        <v>359</v>
      </c>
      <c r="B25" s="230" t="s">
        <v>360</v>
      </c>
      <c r="E25" s="229"/>
      <c r="F25" s="229"/>
      <c r="M25" s="231" t="s">
        <v>478</v>
      </c>
      <c r="O25" s="84" t="s">
        <v>666</v>
      </c>
      <c r="U25" s="78" t="s">
        <v>677</v>
      </c>
      <c r="V25" s="78"/>
      <c r="W25" s="78"/>
      <c r="X25" s="78"/>
      <c r="Y25" s="78"/>
      <c r="Z25" s="78"/>
      <c r="AA25" s="78"/>
      <c r="AB25" s="78"/>
    </row>
    <row r="26" spans="1:34">
      <c r="A26" s="230" t="s">
        <v>361</v>
      </c>
      <c r="B26" s="230" t="s">
        <v>362</v>
      </c>
      <c r="D26" s="227" t="s">
        <v>420</v>
      </c>
      <c r="E26" s="229"/>
      <c r="F26" s="229"/>
      <c r="H26" s="227" t="s">
        <v>459</v>
      </c>
      <c r="M26" s="231" t="s">
        <v>479</v>
      </c>
      <c r="O26" s="84" t="s">
        <v>654</v>
      </c>
      <c r="U26" s="78" t="s">
        <v>698</v>
      </c>
      <c r="V26" s="78"/>
      <c r="W26" s="78"/>
      <c r="X26" s="78"/>
      <c r="Y26" s="78"/>
      <c r="Z26" s="78" t="s">
        <v>723</v>
      </c>
      <c r="AA26" s="78"/>
      <c r="AB26" s="78"/>
      <c r="AD26" s="75" t="s">
        <v>204</v>
      </c>
      <c r="AE26" s="76"/>
      <c r="AF26" s="75" t="s">
        <v>205</v>
      </c>
      <c r="AG26" s="105"/>
      <c r="AH26" s="105"/>
    </row>
    <row r="27" spans="1:34">
      <c r="A27" s="230" t="s">
        <v>363</v>
      </c>
      <c r="B27" s="230" t="s">
        <v>364</v>
      </c>
      <c r="D27" s="84" t="s">
        <v>429</v>
      </c>
      <c r="E27" s="229"/>
      <c r="F27" s="229"/>
      <c r="H27" s="84" t="s">
        <v>458</v>
      </c>
      <c r="M27" s="231" t="s">
        <v>480</v>
      </c>
      <c r="U27" s="78" t="s">
        <v>678</v>
      </c>
      <c r="V27" s="78"/>
      <c r="W27" s="78"/>
      <c r="X27" s="78"/>
      <c r="Y27" s="78"/>
      <c r="Z27" s="78" t="s">
        <v>164</v>
      </c>
      <c r="AA27" s="78"/>
      <c r="AB27" s="78"/>
      <c r="AD27" s="76" t="s">
        <v>206</v>
      </c>
      <c r="AE27" s="76"/>
      <c r="AF27" s="76" t="s">
        <v>207</v>
      </c>
      <c r="AG27" s="105"/>
      <c r="AH27" s="105"/>
    </row>
    <row r="28" spans="1:34">
      <c r="A28" s="230" t="s">
        <v>365</v>
      </c>
      <c r="B28" s="230" t="s">
        <v>366</v>
      </c>
      <c r="D28" s="84" t="s">
        <v>430</v>
      </c>
      <c r="E28" s="229"/>
      <c r="F28" s="229"/>
      <c r="H28" s="84" t="s">
        <v>268</v>
      </c>
      <c r="M28" s="231" t="s">
        <v>481</v>
      </c>
      <c r="U28" s="78" t="s">
        <v>679</v>
      </c>
      <c r="V28" s="78"/>
      <c r="W28" s="78"/>
      <c r="X28" s="78"/>
      <c r="Y28" s="78"/>
      <c r="Z28" s="78" t="s">
        <v>717</v>
      </c>
      <c r="AA28" s="78"/>
      <c r="AB28" s="78"/>
      <c r="AD28" s="76" t="s">
        <v>208</v>
      </c>
      <c r="AE28" s="76"/>
      <c r="AF28" s="76" t="s">
        <v>209</v>
      </c>
      <c r="AG28" s="105"/>
      <c r="AH28" s="105"/>
    </row>
    <row r="29" spans="1:34" ht="12.95" customHeight="1">
      <c r="A29" s="230" t="s">
        <v>368</v>
      </c>
      <c r="B29" s="230" t="s">
        <v>4</v>
      </c>
      <c r="D29" s="84" t="s">
        <v>56</v>
      </c>
      <c r="E29" s="229"/>
      <c r="F29" s="229"/>
      <c r="H29" s="84" t="s">
        <v>457</v>
      </c>
      <c r="M29" s="231" t="s">
        <v>482</v>
      </c>
      <c r="U29" s="78" t="s">
        <v>680</v>
      </c>
      <c r="V29" s="78"/>
      <c r="W29" s="78"/>
      <c r="X29" s="78"/>
      <c r="Y29" s="78"/>
      <c r="Z29" s="78" t="s">
        <v>56</v>
      </c>
      <c r="AA29" s="78"/>
      <c r="AB29" s="78"/>
      <c r="AD29" s="76" t="s">
        <v>210</v>
      </c>
      <c r="AE29" s="76"/>
      <c r="AF29" s="76" t="s">
        <v>211</v>
      </c>
      <c r="AG29" s="105"/>
      <c r="AH29" s="105"/>
    </row>
    <row r="30" spans="1:34">
      <c r="D30" s="84" t="s">
        <v>431</v>
      </c>
      <c r="H30" s="84" t="s">
        <v>455</v>
      </c>
      <c r="M30" s="231" t="s">
        <v>483</v>
      </c>
      <c r="U30" s="78" t="s">
        <v>681</v>
      </c>
      <c r="V30" s="78"/>
      <c r="W30" s="78"/>
      <c r="X30" s="78"/>
      <c r="Y30" s="78"/>
      <c r="Z30" s="78" t="s">
        <v>725</v>
      </c>
      <c r="AA30" s="78"/>
      <c r="AB30" s="78"/>
      <c r="AD30" s="76" t="s">
        <v>212</v>
      </c>
      <c r="AE30" s="76"/>
      <c r="AF30" s="76" t="s">
        <v>213</v>
      </c>
      <c r="AG30" s="105"/>
      <c r="AH30" s="105"/>
    </row>
    <row r="31" spans="1:34">
      <c r="D31" s="84" t="s">
        <v>432</v>
      </c>
      <c r="H31" s="84" t="s">
        <v>456</v>
      </c>
      <c r="M31" s="231" t="s">
        <v>484</v>
      </c>
      <c r="U31" s="78" t="s">
        <v>682</v>
      </c>
      <c r="V31" s="78"/>
      <c r="W31" s="78"/>
      <c r="X31" s="78"/>
      <c r="Y31" s="78"/>
      <c r="Z31" s="78" t="s">
        <v>716</v>
      </c>
      <c r="AA31" s="78"/>
      <c r="AB31" s="78"/>
      <c r="AD31" s="76" t="s">
        <v>214</v>
      </c>
      <c r="AE31" s="76"/>
      <c r="AF31" s="76" t="s">
        <v>200</v>
      </c>
      <c r="AG31" s="105"/>
      <c r="AH31" s="105"/>
    </row>
    <row r="32" spans="1:34">
      <c r="A32" s="227" t="s">
        <v>411</v>
      </c>
      <c r="D32" s="84" t="s">
        <v>165</v>
      </c>
      <c r="H32" s="84" t="s">
        <v>269</v>
      </c>
      <c r="M32" s="231" t="s">
        <v>485</v>
      </c>
      <c r="U32" s="78" t="s">
        <v>699</v>
      </c>
      <c r="V32" s="78"/>
      <c r="W32" s="78"/>
      <c r="X32" s="78"/>
      <c r="Y32" s="78"/>
      <c r="Z32" s="78" t="s">
        <v>165</v>
      </c>
      <c r="AA32" s="78"/>
      <c r="AB32" s="78"/>
      <c r="AD32" s="76" t="s">
        <v>215</v>
      </c>
      <c r="AE32" s="76"/>
      <c r="AF32" s="76" t="s">
        <v>198</v>
      </c>
      <c r="AG32" s="105"/>
      <c r="AH32" s="105"/>
    </row>
    <row r="33" spans="1:34">
      <c r="A33" s="84" t="s">
        <v>18</v>
      </c>
      <c r="D33" s="84" t="s">
        <v>423</v>
      </c>
      <c r="M33" s="231" t="s">
        <v>486</v>
      </c>
      <c r="U33" s="78" t="s">
        <v>683</v>
      </c>
      <c r="V33" s="78"/>
      <c r="W33" s="78"/>
      <c r="X33" s="78"/>
      <c r="Y33" s="78"/>
      <c r="Z33" s="78" t="s">
        <v>724</v>
      </c>
      <c r="AA33" s="78"/>
      <c r="AB33" s="78"/>
      <c r="AD33" s="76" t="s">
        <v>216</v>
      </c>
      <c r="AE33" s="76"/>
      <c r="AF33" s="76" t="s">
        <v>217</v>
      </c>
      <c r="AG33" s="105"/>
      <c r="AH33" s="105"/>
    </row>
    <row r="34" spans="1:34">
      <c r="A34" s="84" t="s">
        <v>20</v>
      </c>
      <c r="D34" s="84" t="s">
        <v>433</v>
      </c>
      <c r="M34" s="231" t="s">
        <v>487</v>
      </c>
      <c r="U34" s="78" t="s">
        <v>700</v>
      </c>
      <c r="V34" s="78"/>
      <c r="W34" s="78"/>
      <c r="X34" s="78"/>
      <c r="Y34" s="78"/>
      <c r="Z34" s="78" t="s">
        <v>175</v>
      </c>
      <c r="AA34" s="78"/>
      <c r="AB34" s="78"/>
      <c r="AD34" s="76" t="s">
        <v>218</v>
      </c>
      <c r="AE34" s="76"/>
      <c r="AF34" s="76" t="s">
        <v>199</v>
      </c>
      <c r="AG34" s="105"/>
      <c r="AH34" s="105"/>
    </row>
    <row r="35" spans="1:34">
      <c r="A35" s="84" t="s">
        <v>22</v>
      </c>
      <c r="D35" s="84" t="s">
        <v>434</v>
      </c>
      <c r="H35" s="227" t="s">
        <v>629</v>
      </c>
      <c r="M35" s="231" t="s">
        <v>488</v>
      </c>
      <c r="U35" s="78" t="s">
        <v>684</v>
      </c>
      <c r="V35" s="78"/>
      <c r="W35" s="78"/>
      <c r="X35" s="78"/>
      <c r="Y35" s="78"/>
      <c r="Z35" s="78" t="s">
        <v>709</v>
      </c>
      <c r="AA35" s="78"/>
      <c r="AB35" s="78"/>
      <c r="AD35" s="76" t="s">
        <v>219</v>
      </c>
      <c r="AE35" s="76"/>
      <c r="AF35" s="76"/>
      <c r="AG35" s="105"/>
      <c r="AH35" s="105"/>
    </row>
    <row r="36" spans="1:34">
      <c r="A36" s="84" t="s">
        <v>24</v>
      </c>
      <c r="D36" s="78" t="s">
        <v>436</v>
      </c>
      <c r="H36" s="84" t="s">
        <v>736</v>
      </c>
      <c r="M36" s="231" t="s">
        <v>489</v>
      </c>
      <c r="U36" s="78" t="s">
        <v>701</v>
      </c>
      <c r="V36" s="78"/>
      <c r="W36" s="78"/>
      <c r="X36" s="78"/>
      <c r="Y36" s="78"/>
      <c r="Z36" s="78" t="s">
        <v>719</v>
      </c>
      <c r="AA36" s="78"/>
      <c r="AB36" s="78"/>
      <c r="AD36" s="76" t="s">
        <v>220</v>
      </c>
      <c r="AE36" s="76"/>
      <c r="AF36" s="76"/>
      <c r="AG36" s="105"/>
      <c r="AH36" s="105"/>
    </row>
    <row r="37" spans="1:34">
      <c r="A37" s="84" t="s">
        <v>400</v>
      </c>
      <c r="D37" s="78" t="s">
        <v>435</v>
      </c>
      <c r="H37" s="84" t="s">
        <v>630</v>
      </c>
      <c r="M37" s="231" t="s">
        <v>490</v>
      </c>
      <c r="U37" s="78" t="s">
        <v>685</v>
      </c>
      <c r="V37" s="78"/>
      <c r="W37" s="78"/>
      <c r="X37" s="78"/>
      <c r="Y37" s="78"/>
      <c r="Z37" s="78" t="s">
        <v>710</v>
      </c>
      <c r="AA37" s="78"/>
      <c r="AB37" s="78"/>
      <c r="AD37" s="76" t="s">
        <v>221</v>
      </c>
      <c r="AE37" s="76"/>
      <c r="AF37" s="76"/>
      <c r="AG37" s="105"/>
      <c r="AH37" s="105"/>
    </row>
    <row r="38" spans="1:34">
      <c r="D38" s="78" t="s">
        <v>437</v>
      </c>
      <c r="H38" s="84" t="s">
        <v>631</v>
      </c>
      <c r="M38" s="231" t="s">
        <v>491</v>
      </c>
      <c r="U38" s="78" t="s">
        <v>702</v>
      </c>
      <c r="V38" s="78"/>
      <c r="W38" s="78"/>
      <c r="X38" s="78"/>
      <c r="Y38" s="78"/>
      <c r="Z38" s="78" t="s">
        <v>711</v>
      </c>
      <c r="AA38" s="78"/>
      <c r="AB38" s="78"/>
      <c r="AD38" s="76" t="s">
        <v>222</v>
      </c>
      <c r="AE38" s="76"/>
      <c r="AF38" s="76"/>
      <c r="AG38" s="105"/>
      <c r="AH38" s="105"/>
    </row>
    <row r="39" spans="1:34">
      <c r="D39" s="78" t="s">
        <v>438</v>
      </c>
      <c r="H39" s="84" t="s">
        <v>632</v>
      </c>
      <c r="M39" s="231" t="s">
        <v>492</v>
      </c>
      <c r="U39" s="78" t="s">
        <v>703</v>
      </c>
      <c r="V39" s="78"/>
      <c r="W39" s="78"/>
      <c r="X39" s="78"/>
      <c r="Y39" s="78"/>
      <c r="Z39" s="78" t="s">
        <v>722</v>
      </c>
      <c r="AA39" s="78"/>
      <c r="AB39" s="78"/>
      <c r="AD39" s="76" t="s">
        <v>223</v>
      </c>
      <c r="AE39" s="76"/>
      <c r="AF39" s="76"/>
      <c r="AG39" s="105"/>
      <c r="AH39" s="105"/>
    </row>
    <row r="40" spans="1:34">
      <c r="A40" s="84" t="s">
        <v>412</v>
      </c>
      <c r="D40" s="78" t="s">
        <v>439</v>
      </c>
      <c r="H40" s="84" t="s">
        <v>633</v>
      </c>
      <c r="M40" s="231" t="s">
        <v>493</v>
      </c>
      <c r="U40" s="78" t="s">
        <v>704</v>
      </c>
      <c r="V40" s="78"/>
      <c r="W40" s="78"/>
      <c r="X40" s="78"/>
      <c r="Y40" s="78"/>
      <c r="Z40" s="78" t="s">
        <v>712</v>
      </c>
      <c r="AA40" s="78"/>
      <c r="AB40" s="78"/>
    </row>
    <row r="41" spans="1:34">
      <c r="A41" s="84" t="s">
        <v>40</v>
      </c>
      <c r="D41" s="78" t="s">
        <v>440</v>
      </c>
      <c r="H41" s="84" t="s">
        <v>634</v>
      </c>
      <c r="M41" s="231" t="s">
        <v>494</v>
      </c>
      <c r="U41" s="78" t="s">
        <v>686</v>
      </c>
      <c r="V41" s="78"/>
      <c r="W41" s="78"/>
      <c r="X41" s="78"/>
      <c r="Y41" s="78"/>
      <c r="Z41" s="78" t="s">
        <v>714</v>
      </c>
      <c r="AA41" s="78"/>
      <c r="AB41" s="78"/>
    </row>
    <row r="42" spans="1:34">
      <c r="A42" s="84" t="s">
        <v>24</v>
      </c>
      <c r="D42" s="78" t="s">
        <v>441</v>
      </c>
      <c r="H42" s="84" t="s">
        <v>635</v>
      </c>
      <c r="M42" s="231" t="s">
        <v>495</v>
      </c>
      <c r="U42" s="78" t="s">
        <v>687</v>
      </c>
      <c r="V42" s="78"/>
      <c r="W42" s="78"/>
      <c r="X42" s="78"/>
      <c r="Y42" s="78"/>
      <c r="Z42" s="78" t="s">
        <v>440</v>
      </c>
      <c r="AA42" s="78"/>
      <c r="AB42" s="78"/>
    </row>
    <row r="43" spans="1:34">
      <c r="A43" s="84" t="s">
        <v>400</v>
      </c>
      <c r="D43" s="78" t="s">
        <v>442</v>
      </c>
      <c r="H43" s="84" t="s">
        <v>636</v>
      </c>
      <c r="M43" s="231" t="s">
        <v>496</v>
      </c>
      <c r="U43" s="78" t="s">
        <v>689</v>
      </c>
      <c r="V43" s="78"/>
      <c r="W43" s="78"/>
      <c r="X43" s="78"/>
      <c r="Y43" s="78"/>
      <c r="Z43" s="78" t="s">
        <v>715</v>
      </c>
      <c r="AA43" s="78"/>
      <c r="AB43" s="78"/>
    </row>
    <row r="44" spans="1:34">
      <c r="D44" s="84" t="s">
        <v>428</v>
      </c>
      <c r="H44" s="84" t="s">
        <v>637</v>
      </c>
      <c r="M44" s="231" t="s">
        <v>497</v>
      </c>
      <c r="U44" s="78" t="s">
        <v>690</v>
      </c>
      <c r="V44" s="78"/>
      <c r="W44" s="78"/>
      <c r="X44" s="78"/>
      <c r="Y44" s="78"/>
      <c r="AA44" s="78"/>
      <c r="AB44" s="78"/>
    </row>
    <row r="45" spans="1:34">
      <c r="H45" s="84" t="s">
        <v>102</v>
      </c>
      <c r="M45" s="231" t="s">
        <v>498</v>
      </c>
      <c r="V45" s="78"/>
      <c r="W45" s="78"/>
      <c r="X45" s="78"/>
      <c r="Y45" s="78"/>
      <c r="AA45" s="78"/>
      <c r="AB45" s="78"/>
    </row>
    <row r="46" spans="1:34">
      <c r="A46" s="227" t="s">
        <v>290</v>
      </c>
      <c r="H46" s="84" t="s">
        <v>103</v>
      </c>
      <c r="M46" s="231" t="s">
        <v>499</v>
      </c>
      <c r="V46" s="78"/>
      <c r="W46" s="78"/>
      <c r="X46" s="78"/>
      <c r="Y46" s="78"/>
      <c r="Z46" s="78"/>
      <c r="AA46" s="78"/>
      <c r="AB46" s="78"/>
    </row>
    <row r="47" spans="1:34">
      <c r="A47" s="84" t="s">
        <v>6</v>
      </c>
      <c r="D47" s="227" t="s">
        <v>275</v>
      </c>
      <c r="H47" s="84" t="s">
        <v>104</v>
      </c>
      <c r="M47" s="231" t="s">
        <v>500</v>
      </c>
      <c r="U47" s="78"/>
      <c r="V47" s="78"/>
      <c r="W47" s="78"/>
      <c r="X47" s="78"/>
      <c r="Y47" s="78"/>
      <c r="Z47" s="78"/>
      <c r="AA47" s="78"/>
      <c r="AB47" s="78"/>
    </row>
    <row r="48" spans="1:34">
      <c r="A48" s="84" t="s">
        <v>96</v>
      </c>
      <c r="D48" s="84" t="s">
        <v>443</v>
      </c>
      <c r="M48" s="231" t="s">
        <v>501</v>
      </c>
      <c r="V48" s="78"/>
      <c r="W48" s="78"/>
      <c r="X48" s="78"/>
      <c r="Y48" s="78"/>
      <c r="Z48" s="78"/>
      <c r="AA48" s="78"/>
      <c r="AB48" s="78"/>
    </row>
    <row r="49" spans="1:28">
      <c r="A49" s="84" t="s">
        <v>195</v>
      </c>
      <c r="D49" s="84" t="s">
        <v>444</v>
      </c>
      <c r="M49" s="231" t="s">
        <v>502</v>
      </c>
      <c r="V49" s="78"/>
      <c r="W49" s="78"/>
      <c r="X49" s="78"/>
      <c r="Y49" s="78"/>
      <c r="Z49" s="78"/>
      <c r="AA49" s="78"/>
      <c r="AB49" s="78"/>
    </row>
    <row r="50" spans="1:28">
      <c r="A50" s="84" t="s">
        <v>402</v>
      </c>
      <c r="D50" s="84" t="s">
        <v>445</v>
      </c>
      <c r="M50" s="231" t="s">
        <v>503</v>
      </c>
      <c r="V50" s="78"/>
      <c r="W50" s="78"/>
      <c r="X50" s="78"/>
      <c r="Y50" s="78"/>
      <c r="Z50" s="78"/>
      <c r="AA50" s="78"/>
      <c r="AB50" s="78"/>
    </row>
    <row r="51" spans="1:28">
      <c r="A51" s="84" t="s">
        <v>403</v>
      </c>
      <c r="M51" s="231" t="s">
        <v>92</v>
      </c>
      <c r="V51" s="78"/>
      <c r="W51" s="78"/>
      <c r="X51" s="78"/>
      <c r="Y51" s="78"/>
      <c r="Z51" s="78"/>
      <c r="AA51" s="78"/>
      <c r="AB51" s="78"/>
    </row>
    <row r="52" spans="1:28">
      <c r="A52" s="84" t="s">
        <v>262</v>
      </c>
      <c r="M52" s="231" t="s">
        <v>504</v>
      </c>
    </row>
    <row r="53" spans="1:28">
      <c r="A53" s="84" t="s">
        <v>404</v>
      </c>
      <c r="M53" s="231" t="s">
        <v>505</v>
      </c>
    </row>
    <row r="54" spans="1:28">
      <c r="A54" s="84" t="s">
        <v>405</v>
      </c>
      <c r="M54" s="231" t="s">
        <v>506</v>
      </c>
    </row>
    <row r="55" spans="1:28">
      <c r="A55" s="84" t="s">
        <v>406</v>
      </c>
      <c r="M55" s="231" t="s">
        <v>507</v>
      </c>
    </row>
    <row r="56" spans="1:28">
      <c r="A56" s="84" t="s">
        <v>407</v>
      </c>
      <c r="M56" s="231" t="s">
        <v>508</v>
      </c>
    </row>
    <row r="57" spans="1:28">
      <c r="A57" s="84" t="s">
        <v>408</v>
      </c>
      <c r="M57" s="231" t="s">
        <v>509</v>
      </c>
    </row>
    <row r="58" spans="1:28">
      <c r="A58" s="84" t="s">
        <v>409</v>
      </c>
      <c r="M58" s="231" t="s">
        <v>510</v>
      </c>
    </row>
    <row r="59" spans="1:28">
      <c r="A59" s="84" t="s">
        <v>410</v>
      </c>
      <c r="M59" s="231" t="s">
        <v>511</v>
      </c>
    </row>
    <row r="60" spans="1:28">
      <c r="M60" s="231" t="s">
        <v>512</v>
      </c>
    </row>
    <row r="61" spans="1:28">
      <c r="M61" s="231" t="s">
        <v>513</v>
      </c>
    </row>
    <row r="62" spans="1:28">
      <c r="A62" s="584" t="s">
        <v>745</v>
      </c>
      <c r="M62" s="231" t="s">
        <v>642</v>
      </c>
    </row>
    <row r="63" spans="1:28" ht="15">
      <c r="A63" s="246" t="s">
        <v>746</v>
      </c>
      <c r="M63" s="232" t="s">
        <v>514</v>
      </c>
    </row>
    <row r="64" spans="1:28">
      <c r="A64" s="247" t="s">
        <v>194</v>
      </c>
      <c r="M64" s="231" t="s">
        <v>515</v>
      </c>
    </row>
    <row r="65" spans="1:13">
      <c r="A65" s="247" t="s">
        <v>803</v>
      </c>
      <c r="M65" s="231" t="s">
        <v>516</v>
      </c>
    </row>
    <row r="66" spans="1:13">
      <c r="A66" s="247" t="s">
        <v>804</v>
      </c>
      <c r="M66" s="231" t="s">
        <v>517</v>
      </c>
    </row>
    <row r="67" spans="1:13">
      <c r="A67" s="247" t="s">
        <v>64</v>
      </c>
      <c r="M67" s="231" t="s">
        <v>518</v>
      </c>
    </row>
    <row r="68" spans="1:13">
      <c r="A68" s="247" t="s">
        <v>805</v>
      </c>
      <c r="M68" s="231" t="s">
        <v>519</v>
      </c>
    </row>
    <row r="69" spans="1:13" ht="15">
      <c r="A69" s="246" t="s">
        <v>747</v>
      </c>
      <c r="M69" s="231" t="s">
        <v>520</v>
      </c>
    </row>
    <row r="70" spans="1:13">
      <c r="A70" t="s">
        <v>748</v>
      </c>
      <c r="M70" s="231" t="s">
        <v>521</v>
      </c>
    </row>
    <row r="71" spans="1:13">
      <c r="A71" t="s">
        <v>749</v>
      </c>
      <c r="M71" s="231" t="s">
        <v>522</v>
      </c>
    </row>
    <row r="72" spans="1:13">
      <c r="A72" t="s">
        <v>750</v>
      </c>
      <c r="M72" s="231" t="s">
        <v>523</v>
      </c>
    </row>
    <row r="73" spans="1:13">
      <c r="A73" t="s">
        <v>751</v>
      </c>
      <c r="M73" s="231" t="s">
        <v>524</v>
      </c>
    </row>
    <row r="74" spans="1:13">
      <c r="A74" t="s">
        <v>752</v>
      </c>
      <c r="M74" s="231" t="s">
        <v>525</v>
      </c>
    </row>
    <row r="75" spans="1:13">
      <c r="A75" t="s">
        <v>753</v>
      </c>
      <c r="M75" s="231" t="s">
        <v>526</v>
      </c>
    </row>
    <row r="76" spans="1:13">
      <c r="A76" t="s">
        <v>754</v>
      </c>
      <c r="M76" s="231" t="s">
        <v>527</v>
      </c>
    </row>
    <row r="77" spans="1:13">
      <c r="A77" t="s">
        <v>755</v>
      </c>
      <c r="M77" s="231" t="s">
        <v>528</v>
      </c>
    </row>
    <row r="78" spans="1:13">
      <c r="A78" t="s">
        <v>756</v>
      </c>
      <c r="M78" s="231" t="s">
        <v>529</v>
      </c>
    </row>
    <row r="79" spans="1:13" ht="15">
      <c r="A79" s="246" t="s">
        <v>799</v>
      </c>
      <c r="M79" s="232" t="s">
        <v>530</v>
      </c>
    </row>
    <row r="80" spans="1:13">
      <c r="A80" t="s">
        <v>796</v>
      </c>
      <c r="M80" s="231" t="s">
        <v>531</v>
      </c>
    </row>
    <row r="81" spans="1:13">
      <c r="A81" t="s">
        <v>797</v>
      </c>
      <c r="M81" s="231" t="s">
        <v>532</v>
      </c>
    </row>
    <row r="82" spans="1:13">
      <c r="A82" t="s">
        <v>798</v>
      </c>
      <c r="M82" s="231" t="s">
        <v>533</v>
      </c>
    </row>
    <row r="83" spans="1:13" ht="15">
      <c r="A83" s="246" t="s">
        <v>757</v>
      </c>
      <c r="M83" s="231" t="s">
        <v>534</v>
      </c>
    </row>
    <row r="84" spans="1:13">
      <c r="A84" t="s">
        <v>758</v>
      </c>
      <c r="M84" s="231" t="s">
        <v>97</v>
      </c>
    </row>
    <row r="85" spans="1:13">
      <c r="A85" t="s">
        <v>759</v>
      </c>
      <c r="M85" s="231" t="s">
        <v>643</v>
      </c>
    </row>
    <row r="86" spans="1:13">
      <c r="A86" t="s">
        <v>760</v>
      </c>
      <c r="M86" s="231" t="s">
        <v>535</v>
      </c>
    </row>
    <row r="87" spans="1:13">
      <c r="A87" t="s">
        <v>761</v>
      </c>
      <c r="M87" s="231" t="s">
        <v>536</v>
      </c>
    </row>
    <row r="88" spans="1:13">
      <c r="A88" t="s">
        <v>82</v>
      </c>
      <c r="M88" s="231" t="s">
        <v>537</v>
      </c>
    </row>
    <row r="89" spans="1:13">
      <c r="A89" t="s">
        <v>762</v>
      </c>
      <c r="M89" s="231" t="s">
        <v>538</v>
      </c>
    </row>
    <row r="90" spans="1:13">
      <c r="A90" t="s">
        <v>763</v>
      </c>
      <c r="M90" s="231" t="s">
        <v>539</v>
      </c>
    </row>
    <row r="91" spans="1:13">
      <c r="A91" t="s">
        <v>764</v>
      </c>
      <c r="M91" s="232" t="s">
        <v>540</v>
      </c>
    </row>
    <row r="92" spans="1:13">
      <c r="A92" t="s">
        <v>765</v>
      </c>
      <c r="M92" s="231" t="s">
        <v>541</v>
      </c>
    </row>
    <row r="93" spans="1:13">
      <c r="A93" t="s">
        <v>766</v>
      </c>
      <c r="M93" s="231" t="s">
        <v>542</v>
      </c>
    </row>
    <row r="94" spans="1:13">
      <c r="A94" t="s">
        <v>767</v>
      </c>
      <c r="M94" s="231" t="s">
        <v>543</v>
      </c>
    </row>
    <row r="95" spans="1:13">
      <c r="A95" t="s">
        <v>768</v>
      </c>
      <c r="M95" s="231" t="s">
        <v>544</v>
      </c>
    </row>
    <row r="96" spans="1:13">
      <c r="A96" t="s">
        <v>769</v>
      </c>
      <c r="M96" s="231" t="s">
        <v>545</v>
      </c>
    </row>
    <row r="97" spans="1:13">
      <c r="A97" t="s">
        <v>770</v>
      </c>
      <c r="M97" s="231" t="s">
        <v>644</v>
      </c>
    </row>
    <row r="98" spans="1:13">
      <c r="A98" t="s">
        <v>771</v>
      </c>
      <c r="M98" s="231" t="s">
        <v>546</v>
      </c>
    </row>
    <row r="99" spans="1:13">
      <c r="A99" t="s">
        <v>772</v>
      </c>
      <c r="M99" s="231" t="s">
        <v>93</v>
      </c>
    </row>
    <row r="100" spans="1:13">
      <c r="A100" t="s">
        <v>773</v>
      </c>
      <c r="M100" s="231" t="s">
        <v>547</v>
      </c>
    </row>
    <row r="101" spans="1:13">
      <c r="A101" t="s">
        <v>774</v>
      </c>
      <c r="M101" s="231" t="s">
        <v>548</v>
      </c>
    </row>
    <row r="102" spans="1:13">
      <c r="A102" t="s">
        <v>775</v>
      </c>
      <c r="M102" s="231" t="s">
        <v>549</v>
      </c>
    </row>
    <row r="103" spans="1:13" ht="15">
      <c r="A103" s="246" t="s">
        <v>776</v>
      </c>
      <c r="M103" s="231" t="s">
        <v>550</v>
      </c>
    </row>
    <row r="104" spans="1:13">
      <c r="A104" t="s">
        <v>800</v>
      </c>
      <c r="M104" s="231" t="s">
        <v>551</v>
      </c>
    </row>
    <row r="105" spans="1:13">
      <c r="A105" t="s">
        <v>801</v>
      </c>
      <c r="M105" s="231" t="s">
        <v>552</v>
      </c>
    </row>
    <row r="106" spans="1:13">
      <c r="A106" t="s">
        <v>802</v>
      </c>
      <c r="M106" s="231" t="s">
        <v>645</v>
      </c>
    </row>
    <row r="107" spans="1:13" ht="15">
      <c r="A107" s="246" t="s">
        <v>777</v>
      </c>
      <c r="M107" s="231" t="s">
        <v>83</v>
      </c>
    </row>
    <row r="108" spans="1:13">
      <c r="A108" t="s">
        <v>778</v>
      </c>
      <c r="M108" s="231" t="s">
        <v>553</v>
      </c>
    </row>
    <row r="109" spans="1:13" ht="15">
      <c r="A109" s="246" t="s">
        <v>779</v>
      </c>
      <c r="M109" s="231" t="s">
        <v>554</v>
      </c>
    </row>
    <row r="110" spans="1:13">
      <c r="A110" t="s">
        <v>780</v>
      </c>
      <c r="M110" s="231" t="s">
        <v>555</v>
      </c>
    </row>
    <row r="111" spans="1:13">
      <c r="A111" t="s">
        <v>781</v>
      </c>
      <c r="M111" s="231" t="s">
        <v>556</v>
      </c>
    </row>
    <row r="112" spans="1:13">
      <c r="A112" t="s">
        <v>782</v>
      </c>
      <c r="M112" s="231" t="s">
        <v>557</v>
      </c>
    </row>
    <row r="113" spans="1:13">
      <c r="A113" t="s">
        <v>783</v>
      </c>
      <c r="M113" s="231" t="s">
        <v>558</v>
      </c>
    </row>
    <row r="114" spans="1:13" ht="15">
      <c r="A114" s="246" t="s">
        <v>784</v>
      </c>
      <c r="M114" s="231" t="s">
        <v>559</v>
      </c>
    </row>
    <row r="115" spans="1:13">
      <c r="A115" t="s">
        <v>785</v>
      </c>
      <c r="M115" s="231" t="s">
        <v>84</v>
      </c>
    </row>
    <row r="116" spans="1:13">
      <c r="A116" t="s">
        <v>786</v>
      </c>
      <c r="M116" s="231" t="s">
        <v>560</v>
      </c>
    </row>
    <row r="117" spans="1:13">
      <c r="A117" t="s">
        <v>787</v>
      </c>
      <c r="M117" s="231" t="s">
        <v>561</v>
      </c>
    </row>
    <row r="118" spans="1:13">
      <c r="A118" t="s">
        <v>788</v>
      </c>
      <c r="M118" s="231" t="s">
        <v>562</v>
      </c>
    </row>
    <row r="119" spans="1:13">
      <c r="A119" t="s">
        <v>789</v>
      </c>
      <c r="M119" s="231" t="s">
        <v>563</v>
      </c>
    </row>
    <row r="120" spans="1:13">
      <c r="A120" t="s">
        <v>790</v>
      </c>
      <c r="M120" s="231" t="s">
        <v>564</v>
      </c>
    </row>
    <row r="121" spans="1:13" ht="15">
      <c r="A121" s="246" t="s">
        <v>791</v>
      </c>
      <c r="M121" s="231" t="s">
        <v>565</v>
      </c>
    </row>
    <row r="122" spans="1:13">
      <c r="A122" t="s">
        <v>792</v>
      </c>
      <c r="M122" s="231" t="s">
        <v>566</v>
      </c>
    </row>
    <row r="123" spans="1:13" ht="15">
      <c r="A123" s="246" t="s">
        <v>793</v>
      </c>
      <c r="M123" s="231" t="s">
        <v>567</v>
      </c>
    </row>
    <row r="124" spans="1:13">
      <c r="A124" t="s">
        <v>794</v>
      </c>
      <c r="M124" s="231" t="s">
        <v>568</v>
      </c>
    </row>
    <row r="125" spans="1:13">
      <c r="M125" s="231" t="s">
        <v>569</v>
      </c>
    </row>
    <row r="126" spans="1:13">
      <c r="M126" s="231" t="s">
        <v>570</v>
      </c>
    </row>
    <row r="127" spans="1:13">
      <c r="M127" s="231" t="s">
        <v>571</v>
      </c>
    </row>
    <row r="128" spans="1:13">
      <c r="M128" s="231" t="s">
        <v>572</v>
      </c>
    </row>
    <row r="129" spans="13:13">
      <c r="M129" s="231" t="s">
        <v>573</v>
      </c>
    </row>
    <row r="130" spans="13:13">
      <c r="M130" s="231" t="s">
        <v>574</v>
      </c>
    </row>
    <row r="131" spans="13:13">
      <c r="M131" s="231" t="s">
        <v>575</v>
      </c>
    </row>
    <row r="132" spans="13:13">
      <c r="M132" s="231" t="s">
        <v>576</v>
      </c>
    </row>
    <row r="133" spans="13:13">
      <c r="M133" s="231" t="s">
        <v>646</v>
      </c>
    </row>
    <row r="134" spans="13:13">
      <c r="M134" s="231" t="s">
        <v>577</v>
      </c>
    </row>
    <row r="135" spans="13:13">
      <c r="M135" s="232" t="s">
        <v>578</v>
      </c>
    </row>
    <row r="136" spans="13:13">
      <c r="M136" s="231" t="s">
        <v>579</v>
      </c>
    </row>
    <row r="137" spans="13:13">
      <c r="M137" s="231" t="s">
        <v>580</v>
      </c>
    </row>
    <row r="138" spans="13:13">
      <c r="M138" s="231" t="s">
        <v>581</v>
      </c>
    </row>
    <row r="139" spans="13:13">
      <c r="M139" s="231" t="s">
        <v>582</v>
      </c>
    </row>
    <row r="140" spans="13:13">
      <c r="M140" s="231" t="s">
        <v>583</v>
      </c>
    </row>
    <row r="141" spans="13:13">
      <c r="M141" s="231" t="s">
        <v>584</v>
      </c>
    </row>
    <row r="142" spans="13:13">
      <c r="M142" s="231" t="s">
        <v>585</v>
      </c>
    </row>
    <row r="143" spans="13:13">
      <c r="M143" s="231" t="s">
        <v>586</v>
      </c>
    </row>
    <row r="144" spans="13:13">
      <c r="M144" s="231" t="s">
        <v>587</v>
      </c>
    </row>
    <row r="145" spans="13:13">
      <c r="M145" s="231" t="s">
        <v>588</v>
      </c>
    </row>
    <row r="146" spans="13:13">
      <c r="M146" s="231" t="s">
        <v>589</v>
      </c>
    </row>
    <row r="147" spans="13:13">
      <c r="M147" s="231" t="s">
        <v>590</v>
      </c>
    </row>
    <row r="148" spans="13:13">
      <c r="M148" s="231" t="s">
        <v>591</v>
      </c>
    </row>
    <row r="149" spans="13:13">
      <c r="M149" s="231" t="s">
        <v>647</v>
      </c>
    </row>
    <row r="150" spans="13:13">
      <c r="M150" s="231" t="s">
        <v>592</v>
      </c>
    </row>
    <row r="151" spans="13:13">
      <c r="M151" s="231" t="s">
        <v>593</v>
      </c>
    </row>
    <row r="152" spans="13:13">
      <c r="M152" s="231" t="s">
        <v>594</v>
      </c>
    </row>
    <row r="153" spans="13:13">
      <c r="M153" s="231" t="s">
        <v>595</v>
      </c>
    </row>
    <row r="154" spans="13:13">
      <c r="M154" s="231" t="s">
        <v>596</v>
      </c>
    </row>
    <row r="155" spans="13:13">
      <c r="M155" s="231" t="s">
        <v>648</v>
      </c>
    </row>
    <row r="156" spans="13:13">
      <c r="M156" s="231" t="s">
        <v>597</v>
      </c>
    </row>
    <row r="157" spans="13:13">
      <c r="M157" s="231" t="s">
        <v>598</v>
      </c>
    </row>
    <row r="158" spans="13:13">
      <c r="M158" s="232" t="s">
        <v>599</v>
      </c>
    </row>
    <row r="159" spans="13:13">
      <c r="M159" s="231" t="s">
        <v>81</v>
      </c>
    </row>
    <row r="160" spans="13:13">
      <c r="M160" s="232" t="s">
        <v>600</v>
      </c>
    </row>
    <row r="161" spans="13:13">
      <c r="M161" s="231" t="s">
        <v>601</v>
      </c>
    </row>
    <row r="162" spans="13:13">
      <c r="M162" s="231" t="s">
        <v>602</v>
      </c>
    </row>
    <row r="163" spans="13:13">
      <c r="M163" s="231" t="s">
        <v>603</v>
      </c>
    </row>
    <row r="164" spans="13:13">
      <c r="M164" s="231" t="s">
        <v>604</v>
      </c>
    </row>
    <row r="165" spans="13:13">
      <c r="M165" s="231" t="s">
        <v>605</v>
      </c>
    </row>
    <row r="166" spans="13:13">
      <c r="M166" s="231" t="s">
        <v>606</v>
      </c>
    </row>
    <row r="167" spans="13:13">
      <c r="M167" s="231" t="s">
        <v>607</v>
      </c>
    </row>
    <row r="168" spans="13:13">
      <c r="M168" s="232" t="s">
        <v>608</v>
      </c>
    </row>
    <row r="169" spans="13:13">
      <c r="M169" s="231" t="s">
        <v>609</v>
      </c>
    </row>
    <row r="170" spans="13:13">
      <c r="M170" s="231" t="s">
        <v>610</v>
      </c>
    </row>
    <row r="171" spans="13:13">
      <c r="M171" s="231" t="s">
        <v>611</v>
      </c>
    </row>
    <row r="172" spans="13:13">
      <c r="M172" s="231" t="s">
        <v>612</v>
      </c>
    </row>
    <row r="173" spans="13:13">
      <c r="M173" s="231" t="s">
        <v>613</v>
      </c>
    </row>
    <row r="174" spans="13:13">
      <c r="M174" s="231" t="s">
        <v>614</v>
      </c>
    </row>
    <row r="175" spans="13:13">
      <c r="M175" s="231" t="s">
        <v>615</v>
      </c>
    </row>
    <row r="176" spans="13:13">
      <c r="M176" s="231" t="s">
        <v>616</v>
      </c>
    </row>
    <row r="177" spans="13:13">
      <c r="M177" s="231" t="s">
        <v>617</v>
      </c>
    </row>
    <row r="178" spans="13:13">
      <c r="M178" s="231" t="s">
        <v>618</v>
      </c>
    </row>
    <row r="179" spans="13:13">
      <c r="M179" s="231" t="s">
        <v>619</v>
      </c>
    </row>
    <row r="180" spans="13:13">
      <c r="M180" s="231" t="s">
        <v>620</v>
      </c>
    </row>
    <row r="181" spans="13:13">
      <c r="M181" s="231" t="s">
        <v>621</v>
      </c>
    </row>
    <row r="182" spans="13:13">
      <c r="M182" s="231" t="s">
        <v>649</v>
      </c>
    </row>
    <row r="183" spans="13:13">
      <c r="M183" s="231" t="s">
        <v>622</v>
      </c>
    </row>
    <row r="184" spans="13:13">
      <c r="M184" s="231" t="s">
        <v>623</v>
      </c>
    </row>
    <row r="185" spans="13:13">
      <c r="M185" s="231" t="s">
        <v>624</v>
      </c>
    </row>
    <row r="186" spans="13:13">
      <c r="M186" s="231" t="s">
        <v>650</v>
      </c>
    </row>
    <row r="187" spans="13:13">
      <c r="M187" s="232" t="s">
        <v>625</v>
      </c>
    </row>
    <row r="188" spans="13:13">
      <c r="M188" s="231" t="s">
        <v>626</v>
      </c>
    </row>
    <row r="189" spans="13:13">
      <c r="M189" s="231" t="s">
        <v>627</v>
      </c>
    </row>
  </sheetData>
  <sortState ref="A2:B29">
    <sortCondition ref="B2"/>
  </sortState>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pageSetUpPr fitToPage="1"/>
  </sheetPr>
  <dimension ref="A1:CH185"/>
  <sheetViews>
    <sheetView topLeftCell="A10" zoomScaleSheetLayoutView="85" workbookViewId="0">
      <selection activeCell="G32" sqref="G32"/>
    </sheetView>
  </sheetViews>
  <sheetFormatPr defaultColWidth="11.42578125" defaultRowHeight="12.75"/>
  <cols>
    <col min="1" max="1" width="10.42578125" style="37" customWidth="1"/>
    <col min="2" max="2" width="15.140625" style="1" customWidth="1"/>
    <col min="3" max="3" width="25.85546875" style="72" customWidth="1"/>
    <col min="4" max="4" width="25.85546875" style="37" customWidth="1"/>
    <col min="5" max="5" width="23.42578125" style="1" customWidth="1"/>
    <col min="6" max="6" width="21.7109375" style="1" customWidth="1"/>
    <col min="7" max="7" width="14" style="1" customWidth="1"/>
    <col min="8" max="8" width="15" style="1" customWidth="1"/>
    <col min="9" max="9" width="11.85546875" style="1" customWidth="1"/>
    <col min="10" max="10" width="18.42578125" style="1" customWidth="1"/>
    <col min="11" max="11" width="21.42578125" style="1" customWidth="1"/>
    <col min="12" max="12" width="17.85546875" style="1" customWidth="1"/>
    <col min="13" max="13" width="21.140625" style="1" customWidth="1"/>
    <col min="14" max="14" width="21.42578125" style="1" customWidth="1"/>
    <col min="15" max="16" width="21.7109375" style="41" customWidth="1"/>
    <col min="17" max="17" width="17.42578125" style="1" customWidth="1"/>
    <col min="18" max="52" width="11.42578125" style="1" customWidth="1"/>
    <col min="53" max="16384" width="11.42578125" style="1"/>
  </cols>
  <sheetData>
    <row r="1" spans="1:86" s="32" customFormat="1" ht="22.35" customHeight="1" thickBot="1">
      <c r="A1" s="141" t="s">
        <v>58</v>
      </c>
      <c r="B1" s="39"/>
      <c r="C1" s="141"/>
      <c r="D1" s="89"/>
      <c r="E1" s="30"/>
      <c r="F1" s="30"/>
      <c r="G1" s="30"/>
      <c r="H1" s="30"/>
      <c r="I1" s="30"/>
      <c r="J1" s="30"/>
      <c r="K1" s="30"/>
      <c r="L1" s="30"/>
      <c r="M1" s="30"/>
      <c r="P1" s="31" t="s">
        <v>0</v>
      </c>
      <c r="Q1" s="660" t="s">
        <v>837</v>
      </c>
      <c r="BA1" s="228" t="s">
        <v>401</v>
      </c>
      <c r="BB1" s="399" t="s">
        <v>814</v>
      </c>
      <c r="BC1" s="84"/>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s="32" customFormat="1" ht="20.100000000000001" customHeight="1" thickBot="1">
      <c r="A2" s="89"/>
      <c r="B2" s="30"/>
      <c r="C2" s="336"/>
      <c r="D2" s="89"/>
      <c r="E2" s="30"/>
      <c r="F2" s="30"/>
      <c r="G2" s="30"/>
      <c r="H2" s="30"/>
      <c r="I2" s="30"/>
      <c r="J2" s="30"/>
      <c r="K2" s="30"/>
      <c r="L2" s="30"/>
      <c r="M2" s="30"/>
      <c r="P2" s="161"/>
      <c r="Q2" s="661">
        <v>2016</v>
      </c>
      <c r="BA2" s="230" t="s">
        <v>325</v>
      </c>
      <c r="BB2" s="230" t="s">
        <v>326</v>
      </c>
      <c r="BC2" s="84"/>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s="34" customFormat="1" ht="43.7" customHeight="1" thickBot="1">
      <c r="A3" s="337" t="s">
        <v>1</v>
      </c>
      <c r="B3" s="338" t="s">
        <v>302</v>
      </c>
      <c r="C3" s="339" t="s">
        <v>9</v>
      </c>
      <c r="D3" s="340" t="s">
        <v>290</v>
      </c>
      <c r="E3" s="338" t="s">
        <v>59</v>
      </c>
      <c r="F3" s="341" t="s">
        <v>60</v>
      </c>
      <c r="G3" s="341" t="s">
        <v>61</v>
      </c>
      <c r="H3" s="338" t="s">
        <v>62</v>
      </c>
      <c r="I3" s="338" t="s">
        <v>63</v>
      </c>
      <c r="J3" s="340" t="s">
        <v>285</v>
      </c>
      <c r="K3" s="340" t="s">
        <v>286</v>
      </c>
      <c r="L3" s="340" t="s">
        <v>287</v>
      </c>
      <c r="M3" s="340" t="s">
        <v>288</v>
      </c>
      <c r="N3" s="340" t="s">
        <v>289</v>
      </c>
      <c r="O3" s="342" t="s">
        <v>291</v>
      </c>
      <c r="P3" s="342" t="s">
        <v>371</v>
      </c>
      <c r="Q3" s="343" t="s">
        <v>293</v>
      </c>
      <c r="BA3" s="230" t="s">
        <v>327</v>
      </c>
      <c r="BB3" s="230" t="s">
        <v>328</v>
      </c>
      <c r="BC3" s="84"/>
      <c r="BD3" s="84" t="s">
        <v>207</v>
      </c>
      <c r="BE3" s="229"/>
      <c r="BF3" s="229"/>
      <c r="BG3" s="84"/>
      <c r="BH3" s="84" t="s">
        <v>449</v>
      </c>
      <c r="BI3" s="84"/>
      <c r="BJ3" s="84"/>
      <c r="BK3" s="84"/>
      <c r="BL3" s="84"/>
      <c r="BM3" s="231"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s="548" customFormat="1" ht="13.35" customHeight="1">
      <c r="A4" s="555" t="s">
        <v>344</v>
      </c>
      <c r="B4" s="556" t="s">
        <v>1132</v>
      </c>
      <c r="C4" s="557" t="s">
        <v>24</v>
      </c>
      <c r="D4" s="556" t="s">
        <v>96</v>
      </c>
      <c r="E4" s="556" t="s">
        <v>771</v>
      </c>
      <c r="F4" s="585" t="s">
        <v>924</v>
      </c>
      <c r="G4" s="851">
        <v>105806.66666666667</v>
      </c>
      <c r="H4" s="851">
        <v>1021</v>
      </c>
      <c r="I4" s="851">
        <v>6754996</v>
      </c>
      <c r="J4" s="556" t="s">
        <v>65</v>
      </c>
      <c r="K4" s="556" t="s">
        <v>65</v>
      </c>
      <c r="L4" s="556" t="s">
        <v>65</v>
      </c>
      <c r="M4" s="556" t="s">
        <v>925</v>
      </c>
      <c r="N4" s="556" t="s">
        <v>925</v>
      </c>
      <c r="O4" s="556" t="s">
        <v>925</v>
      </c>
      <c r="P4" s="686"/>
      <c r="Q4" s="478"/>
      <c r="BA4" s="682" t="s">
        <v>338</v>
      </c>
      <c r="BB4" s="682" t="s">
        <v>339</v>
      </c>
      <c r="BC4" s="88"/>
      <c r="BD4" s="88"/>
      <c r="BE4" s="683"/>
      <c r="BF4" s="683"/>
      <c r="BG4" s="88"/>
      <c r="BH4" s="88"/>
      <c r="BI4" s="88"/>
      <c r="BJ4" s="88"/>
      <c r="BK4" s="88"/>
      <c r="BL4" s="88"/>
      <c r="BM4" s="684" t="s">
        <v>926</v>
      </c>
      <c r="BN4" s="88"/>
      <c r="BO4" s="88" t="s">
        <v>107</v>
      </c>
      <c r="BP4" s="88"/>
      <c r="BQ4" s="88"/>
      <c r="BR4" s="88"/>
      <c r="BS4" s="88"/>
      <c r="BT4" s="88"/>
      <c r="BU4" s="676" t="s">
        <v>670</v>
      </c>
      <c r="BV4" s="676"/>
      <c r="BW4" s="676"/>
      <c r="BX4" s="676"/>
      <c r="BY4" s="676"/>
      <c r="BZ4" s="676" t="s">
        <v>708</v>
      </c>
      <c r="CA4" s="676"/>
      <c r="CB4" s="676"/>
      <c r="CC4" s="88" t="s">
        <v>188</v>
      </c>
      <c r="CD4" s="88"/>
      <c r="CE4" s="88"/>
      <c r="CF4" s="88"/>
      <c r="CG4" s="88"/>
      <c r="CH4" s="88"/>
    </row>
    <row r="5" spans="1:86" s="548" customFormat="1" ht="13.35" customHeight="1">
      <c r="A5" s="456" t="s">
        <v>344</v>
      </c>
      <c r="B5" s="556" t="s">
        <v>1132</v>
      </c>
      <c r="C5" s="542" t="s">
        <v>24</v>
      </c>
      <c r="D5" s="537" t="s">
        <v>96</v>
      </c>
      <c r="E5" s="537" t="s">
        <v>771</v>
      </c>
      <c r="F5" s="537" t="s">
        <v>927</v>
      </c>
      <c r="G5" s="852">
        <v>3285</v>
      </c>
      <c r="H5" s="852">
        <v>1453</v>
      </c>
      <c r="I5" s="852">
        <v>3488077</v>
      </c>
      <c r="J5" s="537" t="s">
        <v>744</v>
      </c>
      <c r="K5" s="537" t="s">
        <v>65</v>
      </c>
      <c r="L5" s="537" t="s">
        <v>65</v>
      </c>
      <c r="M5" s="537" t="s">
        <v>925</v>
      </c>
      <c r="N5" s="537" t="s">
        <v>925</v>
      </c>
      <c r="O5" s="537" t="s">
        <v>925</v>
      </c>
      <c r="P5" s="687"/>
      <c r="Q5" s="486"/>
      <c r="BA5" s="682" t="s">
        <v>340</v>
      </c>
      <c r="BB5" s="682" t="s">
        <v>113</v>
      </c>
      <c r="BC5" s="88"/>
      <c r="BD5" s="88"/>
      <c r="BE5" s="683"/>
      <c r="BF5" s="683"/>
      <c r="BG5" s="88"/>
      <c r="BH5" s="88"/>
      <c r="BI5" s="88"/>
      <c r="BJ5" s="88"/>
      <c r="BK5" s="88"/>
      <c r="BL5" s="88"/>
      <c r="BM5" s="88" t="s">
        <v>466</v>
      </c>
      <c r="BN5" s="88"/>
      <c r="BO5" s="88" t="s">
        <v>109</v>
      </c>
      <c r="BP5" s="88"/>
      <c r="BQ5" s="88"/>
      <c r="BR5" s="88"/>
      <c r="BS5" s="88"/>
      <c r="BT5" s="88"/>
      <c r="BU5" s="676" t="s">
        <v>671</v>
      </c>
      <c r="BV5" s="676"/>
      <c r="BW5" s="676"/>
      <c r="BX5" s="676"/>
      <c r="BY5" s="676"/>
      <c r="BZ5" s="676" t="s">
        <v>175</v>
      </c>
      <c r="CA5" s="676"/>
      <c r="CB5" s="676"/>
      <c r="CC5" s="88"/>
      <c r="CD5" s="88"/>
      <c r="CE5" s="88"/>
      <c r="CF5" s="88"/>
      <c r="CG5" s="88"/>
      <c r="CH5" s="88"/>
    </row>
    <row r="6" spans="1:86" s="688" customFormat="1" ht="25.5">
      <c r="A6" s="456" t="s">
        <v>344</v>
      </c>
      <c r="B6" s="556" t="s">
        <v>1132</v>
      </c>
      <c r="C6" s="542" t="s">
        <v>24</v>
      </c>
      <c r="D6" s="537" t="s">
        <v>96</v>
      </c>
      <c r="E6" s="537" t="s">
        <v>771</v>
      </c>
      <c r="F6" s="549" t="s">
        <v>928</v>
      </c>
      <c r="G6" s="852">
        <v>420471.2</v>
      </c>
      <c r="H6" s="852">
        <v>2937.3866666666668</v>
      </c>
      <c r="I6" s="852">
        <v>24705671.946666665</v>
      </c>
      <c r="J6" s="549" t="s">
        <v>65</v>
      </c>
      <c r="K6" s="549" t="s">
        <v>65</v>
      </c>
      <c r="L6" s="549" t="s">
        <v>65</v>
      </c>
      <c r="M6" s="549" t="s">
        <v>925</v>
      </c>
      <c r="N6" s="549" t="s">
        <v>925</v>
      </c>
      <c r="O6" s="537" t="s">
        <v>925</v>
      </c>
      <c r="P6" s="687"/>
      <c r="Q6" s="486"/>
      <c r="BA6" s="682" t="s">
        <v>341</v>
      </c>
      <c r="BB6" s="682" t="s">
        <v>48</v>
      </c>
      <c r="BC6" s="88"/>
      <c r="BD6" s="88" t="s">
        <v>929</v>
      </c>
      <c r="BE6" s="683"/>
      <c r="BF6" s="683"/>
      <c r="BG6" s="88"/>
      <c r="BH6" s="88" t="s">
        <v>73</v>
      </c>
      <c r="BI6" s="88"/>
      <c r="BJ6" s="88"/>
      <c r="BK6" s="88" t="s">
        <v>806</v>
      </c>
      <c r="BL6" s="88"/>
      <c r="BM6" s="684" t="s">
        <v>467</v>
      </c>
      <c r="BN6" s="88"/>
      <c r="BO6" s="88" t="s">
        <v>110</v>
      </c>
      <c r="BP6" s="88"/>
      <c r="BQ6" s="88"/>
      <c r="BR6" s="88"/>
      <c r="BS6" s="88"/>
      <c r="BT6" s="88"/>
      <c r="BU6" s="676" t="s">
        <v>695</v>
      </c>
      <c r="BV6" s="676"/>
      <c r="BW6" s="676"/>
      <c r="BX6" s="676"/>
      <c r="BY6" s="676"/>
      <c r="BZ6" s="676" t="s">
        <v>709</v>
      </c>
      <c r="CA6" s="676"/>
      <c r="CB6" s="676"/>
      <c r="CC6" s="88"/>
      <c r="CD6" s="88"/>
      <c r="CE6" s="88"/>
      <c r="CF6" s="88"/>
      <c r="CG6" s="88"/>
      <c r="CH6" s="88"/>
    </row>
    <row r="7" spans="1:86" s="548" customFormat="1" ht="76.5">
      <c r="A7" s="456" t="s">
        <v>344</v>
      </c>
      <c r="B7" s="556" t="s">
        <v>1132</v>
      </c>
      <c r="C7" s="542" t="s">
        <v>24</v>
      </c>
      <c r="D7" s="537" t="s">
        <v>96</v>
      </c>
      <c r="E7" s="537" t="s">
        <v>771</v>
      </c>
      <c r="F7" s="549" t="s">
        <v>261</v>
      </c>
      <c r="G7" s="852">
        <v>81595.88</v>
      </c>
      <c r="H7" s="852">
        <v>558.96</v>
      </c>
      <c r="I7" s="852">
        <v>6294212</v>
      </c>
      <c r="J7" s="689" t="s">
        <v>65</v>
      </c>
      <c r="K7" s="689" t="s">
        <v>744</v>
      </c>
      <c r="L7" s="689" t="s">
        <v>65</v>
      </c>
      <c r="M7" s="549" t="s">
        <v>925</v>
      </c>
      <c r="N7" s="689" t="s">
        <v>925</v>
      </c>
      <c r="O7" s="537" t="s">
        <v>925</v>
      </c>
      <c r="P7" s="687"/>
      <c r="Q7" s="486"/>
      <c r="BA7" s="682" t="s">
        <v>369</v>
      </c>
      <c r="BB7" s="682" t="s">
        <v>321</v>
      </c>
      <c r="BC7" s="88"/>
      <c r="BD7" s="88" t="s">
        <v>54</v>
      </c>
      <c r="BE7" s="683"/>
      <c r="BF7" s="683"/>
      <c r="BG7" s="88"/>
      <c r="BH7" s="88" t="s">
        <v>65</v>
      </c>
      <c r="BI7" s="88"/>
      <c r="BJ7" s="88"/>
      <c r="BK7" s="88" t="s">
        <v>65</v>
      </c>
      <c r="BL7" s="88"/>
      <c r="BM7" s="684" t="s">
        <v>468</v>
      </c>
      <c r="BN7" s="88"/>
      <c r="BO7" s="88" t="s">
        <v>111</v>
      </c>
      <c r="BP7" s="88"/>
      <c r="BQ7" s="88"/>
      <c r="BR7" s="88"/>
      <c r="BS7" s="88"/>
      <c r="BT7" s="88"/>
      <c r="BU7" s="676" t="s">
        <v>672</v>
      </c>
      <c r="BV7" s="676"/>
      <c r="BW7" s="676"/>
      <c r="BX7" s="676"/>
      <c r="BY7" s="676"/>
      <c r="BZ7" s="676" t="s">
        <v>719</v>
      </c>
      <c r="CA7" s="676"/>
      <c r="CB7" s="676"/>
      <c r="CC7" s="88"/>
      <c r="CD7" s="88"/>
      <c r="CE7" s="88"/>
      <c r="CF7" s="88"/>
      <c r="CG7" s="88"/>
      <c r="CH7" s="88"/>
    </row>
    <row r="8" spans="1:86" s="691" customFormat="1" ht="25.5">
      <c r="A8" s="456" t="s">
        <v>344</v>
      </c>
      <c r="B8" s="556" t="s">
        <v>1132</v>
      </c>
      <c r="C8" s="542" t="s">
        <v>24</v>
      </c>
      <c r="D8" s="537" t="s">
        <v>96</v>
      </c>
      <c r="E8" s="537" t="s">
        <v>771</v>
      </c>
      <c r="F8" s="541" t="s">
        <v>930</v>
      </c>
      <c r="G8" s="853">
        <v>7008</v>
      </c>
      <c r="H8" s="854">
        <v>1154.6300000000001</v>
      </c>
      <c r="I8" s="854">
        <v>9895029.5899999999</v>
      </c>
      <c r="J8" s="541" t="s">
        <v>744</v>
      </c>
      <c r="K8" s="541" t="s">
        <v>65</v>
      </c>
      <c r="L8" s="541" t="s">
        <v>65</v>
      </c>
      <c r="M8" s="541" t="s">
        <v>925</v>
      </c>
      <c r="N8" s="537" t="s">
        <v>925</v>
      </c>
      <c r="O8" s="541" t="s">
        <v>925</v>
      </c>
      <c r="P8" s="690"/>
      <c r="Q8" s="486"/>
      <c r="BA8" s="682" t="s">
        <v>343</v>
      </c>
      <c r="BB8" s="682" t="s">
        <v>344</v>
      </c>
      <c r="BC8" s="88"/>
      <c r="BD8" s="88" t="s">
        <v>422</v>
      </c>
      <c r="BE8" s="683"/>
      <c r="BF8" s="683"/>
      <c r="BG8" s="88"/>
      <c r="BH8" s="88" t="s">
        <v>74</v>
      </c>
      <c r="BI8" s="88"/>
      <c r="BJ8" s="88"/>
      <c r="BK8" s="88" t="s">
        <v>744</v>
      </c>
      <c r="BL8" s="88"/>
      <c r="BM8" s="684" t="s">
        <v>469</v>
      </c>
      <c r="BN8" s="88"/>
      <c r="BO8" s="88" t="s">
        <v>657</v>
      </c>
      <c r="BP8" s="88"/>
      <c r="BQ8" s="88"/>
      <c r="BR8" s="88"/>
      <c r="BS8" s="88"/>
      <c r="BT8" s="88"/>
      <c r="BU8" s="676" t="s">
        <v>696</v>
      </c>
      <c r="BV8" s="676"/>
      <c r="BW8" s="676"/>
      <c r="BX8" s="676"/>
      <c r="BY8" s="676"/>
      <c r="BZ8" s="676" t="s">
        <v>710</v>
      </c>
      <c r="CA8" s="676"/>
      <c r="CB8" s="676"/>
      <c r="CC8" s="88"/>
      <c r="CD8" s="88"/>
      <c r="CE8" s="88"/>
      <c r="CF8" s="88"/>
      <c r="CG8" s="88"/>
      <c r="CH8" s="88"/>
    </row>
    <row r="9" spans="1:86" s="548" customFormat="1" ht="25.5" customHeight="1">
      <c r="A9" s="456" t="s">
        <v>344</v>
      </c>
      <c r="B9" s="556" t="s">
        <v>1132</v>
      </c>
      <c r="C9" s="542" t="s">
        <v>24</v>
      </c>
      <c r="D9" s="537" t="s">
        <v>96</v>
      </c>
      <c r="E9" s="537" t="s">
        <v>772</v>
      </c>
      <c r="F9" s="549" t="s">
        <v>927</v>
      </c>
      <c r="G9" s="855">
        <v>22070.760000000002</v>
      </c>
      <c r="H9" s="855">
        <v>14725.74</v>
      </c>
      <c r="I9" s="855">
        <v>47811596.140000001</v>
      </c>
      <c r="J9" s="549" t="s">
        <v>744</v>
      </c>
      <c r="K9" s="549" t="s">
        <v>65</v>
      </c>
      <c r="L9" s="549" t="s">
        <v>65</v>
      </c>
      <c r="M9" s="549" t="s">
        <v>925</v>
      </c>
      <c r="N9" s="549" t="s">
        <v>925</v>
      </c>
      <c r="O9" s="537" t="s">
        <v>925</v>
      </c>
      <c r="P9" s="687"/>
      <c r="Q9" s="486"/>
      <c r="BA9" s="682" t="s">
        <v>329</v>
      </c>
      <c r="BB9" s="682" t="s">
        <v>330</v>
      </c>
      <c r="BC9" s="88"/>
      <c r="BD9" s="88" t="s">
        <v>419</v>
      </c>
      <c r="BE9" s="683"/>
      <c r="BF9" s="683"/>
      <c r="BG9" s="88"/>
      <c r="BH9" s="88" t="s">
        <v>454</v>
      </c>
      <c r="BI9" s="88"/>
      <c r="BJ9" s="88"/>
      <c r="BK9" s="88"/>
      <c r="BL9" s="88"/>
      <c r="BM9" s="684" t="s">
        <v>462</v>
      </c>
      <c r="BN9" s="88"/>
      <c r="BO9" s="88" t="s">
        <v>112</v>
      </c>
      <c r="BP9" s="88"/>
      <c r="BQ9" s="88"/>
      <c r="BR9" s="88"/>
      <c r="BS9" s="88"/>
      <c r="BT9" s="88"/>
      <c r="BU9" s="676" t="s">
        <v>693</v>
      </c>
      <c r="BV9" s="676"/>
      <c r="BW9" s="676"/>
      <c r="BX9" s="676"/>
      <c r="BY9" s="676"/>
      <c r="BZ9" s="676" t="s">
        <v>56</v>
      </c>
      <c r="CA9" s="676"/>
      <c r="CB9" s="676"/>
      <c r="CC9" s="88" t="s">
        <v>257</v>
      </c>
      <c r="CD9" s="88"/>
      <c r="CE9" s="88"/>
      <c r="CF9" s="88"/>
      <c r="CG9" s="88"/>
      <c r="CH9" s="88"/>
    </row>
    <row r="10" spans="1:86" s="548" customFormat="1" ht="25.5" customHeight="1">
      <c r="A10" s="456" t="s">
        <v>344</v>
      </c>
      <c r="B10" s="556" t="s">
        <v>1132</v>
      </c>
      <c r="C10" s="542" t="s">
        <v>24</v>
      </c>
      <c r="D10" s="537" t="s">
        <v>96</v>
      </c>
      <c r="E10" s="537" t="s">
        <v>772</v>
      </c>
      <c r="F10" s="549" t="s">
        <v>930</v>
      </c>
      <c r="G10" s="855">
        <v>39153</v>
      </c>
      <c r="H10" s="855">
        <v>11247.15</v>
      </c>
      <c r="I10" s="855">
        <v>65629425.509999998</v>
      </c>
      <c r="J10" s="549" t="s">
        <v>744</v>
      </c>
      <c r="K10" s="549" t="s">
        <v>65</v>
      </c>
      <c r="L10" s="549" t="s">
        <v>65</v>
      </c>
      <c r="M10" s="549" t="s">
        <v>925</v>
      </c>
      <c r="N10" s="549" t="s">
        <v>925</v>
      </c>
      <c r="O10" s="537" t="s">
        <v>925</v>
      </c>
      <c r="P10" s="687"/>
      <c r="Q10" s="486"/>
      <c r="BA10" s="682" t="s">
        <v>333</v>
      </c>
      <c r="BB10" s="682" t="s">
        <v>334</v>
      </c>
      <c r="BC10" s="88"/>
      <c r="BD10" s="88" t="s">
        <v>211</v>
      </c>
      <c r="BE10" s="683"/>
      <c r="BF10" s="683"/>
      <c r="BG10" s="88"/>
      <c r="BH10" s="88" t="s">
        <v>446</v>
      </c>
      <c r="BI10" s="88"/>
      <c r="BJ10" s="88"/>
      <c r="BK10" s="88"/>
      <c r="BL10" s="88"/>
      <c r="BM10" s="684" t="s">
        <v>463</v>
      </c>
      <c r="BN10" s="88"/>
      <c r="BO10" s="88"/>
      <c r="BP10" s="88"/>
      <c r="BQ10" s="88"/>
      <c r="BR10" s="88"/>
      <c r="BS10" s="88"/>
      <c r="BT10" s="88"/>
      <c r="BU10" s="676" t="s">
        <v>667</v>
      </c>
      <c r="BV10" s="676"/>
      <c r="BW10" s="676"/>
      <c r="BX10" s="676"/>
      <c r="BY10" s="676"/>
      <c r="BZ10" s="676" t="s">
        <v>718</v>
      </c>
      <c r="CA10" s="676"/>
      <c r="CB10" s="676"/>
      <c r="CC10" s="88" t="s">
        <v>258</v>
      </c>
      <c r="CD10" s="88"/>
      <c r="CE10" s="88"/>
      <c r="CF10" s="88"/>
      <c r="CG10" s="88"/>
      <c r="CH10" s="88"/>
    </row>
    <row r="11" spans="1:86" s="548" customFormat="1" ht="25.5" customHeight="1">
      <c r="A11" s="456" t="s">
        <v>344</v>
      </c>
      <c r="B11" s="556" t="s">
        <v>1132</v>
      </c>
      <c r="C11" s="542" t="s">
        <v>24</v>
      </c>
      <c r="D11" s="537" t="s">
        <v>96</v>
      </c>
      <c r="E11" s="537" t="s">
        <v>772</v>
      </c>
      <c r="F11" s="549" t="s">
        <v>924</v>
      </c>
      <c r="G11" s="855">
        <v>529340.34666666668</v>
      </c>
      <c r="H11" s="855">
        <v>6152</v>
      </c>
      <c r="I11" s="855">
        <v>43556990.666666672</v>
      </c>
      <c r="J11" s="549" t="s">
        <v>65</v>
      </c>
      <c r="K11" s="549" t="s">
        <v>65</v>
      </c>
      <c r="L11" s="549" t="s">
        <v>65</v>
      </c>
      <c r="M11" s="549" t="s">
        <v>925</v>
      </c>
      <c r="N11" s="549" t="s">
        <v>925</v>
      </c>
      <c r="O11" s="537" t="s">
        <v>925</v>
      </c>
      <c r="P11" s="687"/>
      <c r="Q11" s="486"/>
      <c r="BA11" s="682" t="s">
        <v>335</v>
      </c>
      <c r="BB11" s="682" t="s">
        <v>336</v>
      </c>
      <c r="BC11" s="88"/>
      <c r="BD11" s="88" t="s">
        <v>414</v>
      </c>
      <c r="BE11" s="683"/>
      <c r="BF11" s="683"/>
      <c r="BG11" s="88"/>
      <c r="BH11" s="88" t="s">
        <v>450</v>
      </c>
      <c r="BI11" s="88"/>
      <c r="BJ11" s="88"/>
      <c r="BK11" s="88"/>
      <c r="BL11" s="88"/>
      <c r="BM11" s="684" t="s">
        <v>931</v>
      </c>
      <c r="BN11" s="88"/>
      <c r="BO11" s="88"/>
      <c r="BP11" s="88"/>
      <c r="BQ11" s="88"/>
      <c r="BR11" s="88"/>
      <c r="BS11" s="88"/>
      <c r="BT11" s="88"/>
      <c r="BU11" s="676" t="s">
        <v>668</v>
      </c>
      <c r="BV11" s="676"/>
      <c r="BW11" s="676"/>
      <c r="BX11" s="676"/>
      <c r="BY11" s="676"/>
      <c r="BZ11" s="676" t="s">
        <v>716</v>
      </c>
      <c r="CA11" s="676"/>
      <c r="CB11" s="676"/>
      <c r="CC11" s="88" t="s">
        <v>730</v>
      </c>
      <c r="CD11" s="88"/>
      <c r="CE11" s="88"/>
      <c r="CF11" s="88"/>
      <c r="CG11" s="88"/>
      <c r="CH11" s="88"/>
    </row>
    <row r="12" spans="1:86" s="548" customFormat="1" ht="25.5" customHeight="1">
      <c r="A12" s="456" t="s">
        <v>344</v>
      </c>
      <c r="B12" s="556" t="s">
        <v>1132</v>
      </c>
      <c r="C12" s="542" t="s">
        <v>24</v>
      </c>
      <c r="D12" s="537" t="s">
        <v>96</v>
      </c>
      <c r="E12" s="537" t="s">
        <v>772</v>
      </c>
      <c r="F12" s="549" t="s">
        <v>928</v>
      </c>
      <c r="G12" s="855">
        <v>818042.72</v>
      </c>
      <c r="H12" s="855">
        <v>8152.2933333333322</v>
      </c>
      <c r="I12" s="855">
        <v>69132130.853333339</v>
      </c>
      <c r="J12" s="549" t="s">
        <v>65</v>
      </c>
      <c r="K12" s="549" t="s">
        <v>65</v>
      </c>
      <c r="L12" s="549" t="s">
        <v>65</v>
      </c>
      <c r="M12" s="549" t="s">
        <v>925</v>
      </c>
      <c r="N12" s="549" t="s">
        <v>925</v>
      </c>
      <c r="O12" s="537" t="s">
        <v>925</v>
      </c>
      <c r="P12" s="687"/>
      <c r="Q12" s="486"/>
      <c r="BA12" s="682" t="s">
        <v>342</v>
      </c>
      <c r="BB12" s="682" t="s">
        <v>324</v>
      </c>
      <c r="BC12" s="88"/>
      <c r="BD12" s="685" t="s">
        <v>415</v>
      </c>
      <c r="BE12" s="683"/>
      <c r="BF12" s="683"/>
      <c r="BG12" s="88"/>
      <c r="BH12" s="685" t="s">
        <v>451</v>
      </c>
      <c r="BI12" s="88"/>
      <c r="BJ12" s="88"/>
      <c r="BK12" s="685"/>
      <c r="BL12" s="88"/>
      <c r="BM12" s="684" t="s">
        <v>464</v>
      </c>
      <c r="BN12" s="88"/>
      <c r="BO12" s="88" t="s">
        <v>932</v>
      </c>
      <c r="BP12" s="88"/>
      <c r="BQ12" s="88"/>
      <c r="BR12" s="88"/>
      <c r="BS12" s="88"/>
      <c r="BT12" s="88"/>
      <c r="BU12" s="676" t="s">
        <v>694</v>
      </c>
      <c r="BV12" s="676"/>
      <c r="BW12" s="676"/>
      <c r="BX12" s="676"/>
      <c r="BY12" s="676"/>
      <c r="BZ12" s="676" t="s">
        <v>165</v>
      </c>
      <c r="CA12" s="676"/>
      <c r="CB12" s="676"/>
      <c r="CC12" s="88" t="s">
        <v>731</v>
      </c>
      <c r="CD12" s="88"/>
      <c r="CE12" s="88"/>
      <c r="CF12" s="88"/>
      <c r="CG12" s="88"/>
      <c r="CH12" s="88"/>
    </row>
    <row r="13" spans="1:86" s="692" customFormat="1" ht="25.5" customHeight="1">
      <c r="A13" s="456" t="s">
        <v>344</v>
      </c>
      <c r="B13" s="556" t="s">
        <v>1132</v>
      </c>
      <c r="C13" s="542" t="s">
        <v>24</v>
      </c>
      <c r="D13" s="537" t="s">
        <v>96</v>
      </c>
      <c r="E13" s="537" t="s">
        <v>772</v>
      </c>
      <c r="F13" s="549" t="s">
        <v>261</v>
      </c>
      <c r="G13" s="855">
        <v>353589.12</v>
      </c>
      <c r="H13" s="855">
        <v>3283.7733333333335</v>
      </c>
      <c r="I13" s="855">
        <v>36110381.866666667</v>
      </c>
      <c r="J13" s="549" t="s">
        <v>65</v>
      </c>
      <c r="K13" s="549" t="s">
        <v>65</v>
      </c>
      <c r="L13" s="549" t="s">
        <v>65</v>
      </c>
      <c r="M13" s="549" t="s">
        <v>925</v>
      </c>
      <c r="N13" s="549" t="s">
        <v>925</v>
      </c>
      <c r="O13" s="537" t="s">
        <v>925</v>
      </c>
      <c r="P13" s="687"/>
      <c r="Q13" s="486"/>
      <c r="BA13" s="682" t="s">
        <v>337</v>
      </c>
      <c r="BB13" s="682" t="s">
        <v>320</v>
      </c>
      <c r="BC13" s="88"/>
      <c r="BD13" s="88" t="s">
        <v>416</v>
      </c>
      <c r="BE13" s="683"/>
      <c r="BF13" s="683"/>
      <c r="BG13" s="88"/>
      <c r="BH13" s="88" t="s">
        <v>452</v>
      </c>
      <c r="BI13" s="88"/>
      <c r="BJ13" s="88"/>
      <c r="BK13" s="88"/>
      <c r="BL13" s="88"/>
      <c r="BM13" s="684" t="s">
        <v>465</v>
      </c>
      <c r="BN13" s="88"/>
      <c r="BO13" s="88" t="s">
        <v>107</v>
      </c>
      <c r="BP13" s="88"/>
      <c r="BQ13" s="88"/>
      <c r="BR13" s="88"/>
      <c r="BS13" s="88"/>
      <c r="BT13" s="88"/>
      <c r="BU13" s="676" t="s">
        <v>669</v>
      </c>
      <c r="BV13" s="676"/>
      <c r="BW13" s="676"/>
      <c r="BX13" s="676"/>
      <c r="BY13" s="676"/>
      <c r="BZ13" s="676" t="s">
        <v>706</v>
      </c>
      <c r="CA13" s="676"/>
      <c r="CB13" s="676"/>
      <c r="CC13" s="88" t="s">
        <v>732</v>
      </c>
      <c r="CD13" s="88"/>
      <c r="CE13" s="88"/>
      <c r="CF13" s="88"/>
      <c r="CG13" s="88"/>
      <c r="CH13" s="88"/>
    </row>
    <row r="14" spans="1:86" s="88" customFormat="1" ht="25.5" customHeight="1">
      <c r="A14" s="456" t="s">
        <v>344</v>
      </c>
      <c r="B14" s="556" t="s">
        <v>1132</v>
      </c>
      <c r="C14" s="542" t="s">
        <v>24</v>
      </c>
      <c r="D14" s="537" t="s">
        <v>96</v>
      </c>
      <c r="E14" s="537" t="s">
        <v>772</v>
      </c>
      <c r="F14" s="549" t="s">
        <v>933</v>
      </c>
      <c r="G14" s="855">
        <v>110354.53333333334</v>
      </c>
      <c r="H14" s="855">
        <v>2153.4933333333333</v>
      </c>
      <c r="I14" s="855">
        <v>11022800</v>
      </c>
      <c r="J14" s="549" t="s">
        <v>934</v>
      </c>
      <c r="K14" s="549" t="s">
        <v>935</v>
      </c>
      <c r="L14" s="549" t="s">
        <v>744</v>
      </c>
      <c r="M14" s="549" t="s">
        <v>925</v>
      </c>
      <c r="N14" s="549" t="s">
        <v>925</v>
      </c>
      <c r="O14" s="537" t="s">
        <v>925</v>
      </c>
      <c r="P14" s="687"/>
      <c r="Q14" s="486"/>
      <c r="BA14" s="682" t="s">
        <v>367</v>
      </c>
      <c r="BB14" s="682" t="s">
        <v>39</v>
      </c>
      <c r="BD14" s="88" t="s">
        <v>417</v>
      </c>
      <c r="BE14" s="683"/>
      <c r="BF14" s="683"/>
      <c r="BH14" s="88" t="s">
        <v>453</v>
      </c>
      <c r="BM14" s="684" t="s">
        <v>936</v>
      </c>
      <c r="BO14" s="88" t="s">
        <v>655</v>
      </c>
      <c r="BU14" s="676" t="s">
        <v>128</v>
      </c>
      <c r="BV14" s="676"/>
      <c r="BW14" s="676"/>
      <c r="BX14" s="676"/>
      <c r="BY14" s="676"/>
      <c r="BZ14" s="676" t="s">
        <v>707</v>
      </c>
      <c r="CA14" s="676"/>
      <c r="CB14" s="676"/>
      <c r="CC14" s="88" t="s">
        <v>184</v>
      </c>
    </row>
    <row r="15" spans="1:86" s="88" customFormat="1" ht="25.5" customHeight="1">
      <c r="A15" s="456" t="s">
        <v>344</v>
      </c>
      <c r="B15" s="556" t="s">
        <v>1132</v>
      </c>
      <c r="C15" s="542" t="s">
        <v>24</v>
      </c>
      <c r="D15" s="537" t="s">
        <v>96</v>
      </c>
      <c r="E15" s="537" t="s">
        <v>773</v>
      </c>
      <c r="F15" s="549" t="s">
        <v>928</v>
      </c>
      <c r="G15" s="855">
        <v>57844.800000000003</v>
      </c>
      <c r="H15" s="855">
        <v>529.33333333333337</v>
      </c>
      <c r="I15" s="855">
        <v>3968841.36</v>
      </c>
      <c r="J15" s="549" t="s">
        <v>65</v>
      </c>
      <c r="K15" s="549" t="s">
        <v>65</v>
      </c>
      <c r="L15" s="549" t="s">
        <v>65</v>
      </c>
      <c r="M15" s="549" t="s">
        <v>925</v>
      </c>
      <c r="N15" s="549" t="s">
        <v>925</v>
      </c>
      <c r="O15" s="537" t="s">
        <v>925</v>
      </c>
      <c r="P15" s="687"/>
      <c r="Q15" s="486"/>
      <c r="BA15" s="682" t="s">
        <v>331</v>
      </c>
      <c r="BB15" s="682" t="s">
        <v>332</v>
      </c>
      <c r="BD15" s="88" t="s">
        <v>165</v>
      </c>
      <c r="BE15" s="683"/>
      <c r="BF15" s="683"/>
      <c r="BH15" s="88" t="s">
        <v>735</v>
      </c>
      <c r="BM15" s="684" t="s">
        <v>470</v>
      </c>
      <c r="BO15" s="88" t="s">
        <v>656</v>
      </c>
      <c r="BU15" s="676" t="s">
        <v>673</v>
      </c>
      <c r="BV15" s="676"/>
      <c r="BW15" s="676"/>
      <c r="BX15" s="676"/>
      <c r="BY15" s="676"/>
      <c r="BZ15" s="676" t="s">
        <v>711</v>
      </c>
      <c r="CA15" s="676"/>
      <c r="CB15" s="676"/>
    </row>
    <row r="16" spans="1:86" s="88" customFormat="1" ht="25.5" customHeight="1">
      <c r="A16" s="456" t="s">
        <v>344</v>
      </c>
      <c r="B16" s="556" t="s">
        <v>1132</v>
      </c>
      <c r="C16" s="542" t="s">
        <v>24</v>
      </c>
      <c r="D16" s="537" t="s">
        <v>96</v>
      </c>
      <c r="E16" s="537" t="s">
        <v>773</v>
      </c>
      <c r="F16" s="549" t="s">
        <v>930</v>
      </c>
      <c r="G16" s="855">
        <v>1527.96</v>
      </c>
      <c r="H16" s="855">
        <v>523.79999999999995</v>
      </c>
      <c r="I16" s="855">
        <v>3705034.41</v>
      </c>
      <c r="J16" s="549" t="s">
        <v>744</v>
      </c>
      <c r="K16" s="549" t="s">
        <v>65</v>
      </c>
      <c r="L16" s="549" t="s">
        <v>65</v>
      </c>
      <c r="M16" s="549" t="s">
        <v>925</v>
      </c>
      <c r="N16" s="549" t="s">
        <v>925</v>
      </c>
      <c r="O16" s="537" t="s">
        <v>925</v>
      </c>
      <c r="P16" s="687"/>
      <c r="Q16" s="486"/>
      <c r="BA16" s="682" t="s">
        <v>345</v>
      </c>
      <c r="BB16" s="682" t="s">
        <v>346</v>
      </c>
      <c r="BD16" s="88" t="s">
        <v>423</v>
      </c>
      <c r="BE16" s="683"/>
      <c r="BF16" s="683"/>
      <c r="BM16" s="684" t="s">
        <v>937</v>
      </c>
      <c r="BO16" s="88" t="s">
        <v>658</v>
      </c>
      <c r="BU16" s="676" t="s">
        <v>130</v>
      </c>
      <c r="BV16" s="676"/>
      <c r="BW16" s="676"/>
      <c r="BX16" s="676"/>
      <c r="BY16" s="676"/>
      <c r="BZ16" s="676" t="s">
        <v>722</v>
      </c>
      <c r="CA16" s="676"/>
      <c r="CB16" s="676"/>
    </row>
    <row r="17" spans="1:86" s="88" customFormat="1" ht="25.5" customHeight="1">
      <c r="A17" s="456" t="s">
        <v>344</v>
      </c>
      <c r="B17" s="556" t="s">
        <v>1132</v>
      </c>
      <c r="C17" s="542" t="s">
        <v>24</v>
      </c>
      <c r="D17" s="537" t="s">
        <v>96</v>
      </c>
      <c r="E17" s="537" t="s">
        <v>773</v>
      </c>
      <c r="F17" s="549" t="s">
        <v>927</v>
      </c>
      <c r="G17" s="855">
        <v>951.72</v>
      </c>
      <c r="H17" s="855">
        <v>729.96</v>
      </c>
      <c r="I17" s="855">
        <v>2654134.56</v>
      </c>
      <c r="J17" s="549" t="s">
        <v>744</v>
      </c>
      <c r="K17" s="549" t="s">
        <v>65</v>
      </c>
      <c r="L17" s="549" t="s">
        <v>934</v>
      </c>
      <c r="M17" s="549" t="s">
        <v>925</v>
      </c>
      <c r="N17" s="549" t="s">
        <v>925</v>
      </c>
      <c r="O17" s="537" t="s">
        <v>925</v>
      </c>
      <c r="P17" s="687"/>
      <c r="Q17" s="486"/>
      <c r="BA17" s="682" t="s">
        <v>347</v>
      </c>
      <c r="BB17" s="682" t="s">
        <v>348</v>
      </c>
      <c r="BD17" s="88" t="s">
        <v>175</v>
      </c>
      <c r="BE17" s="683"/>
      <c r="BF17" s="683"/>
      <c r="BM17" s="684" t="s">
        <v>95</v>
      </c>
      <c r="BO17" s="88" t="s">
        <v>659</v>
      </c>
      <c r="BU17" s="676" t="s">
        <v>697</v>
      </c>
      <c r="BV17" s="676"/>
      <c r="BW17" s="676"/>
      <c r="BX17" s="676"/>
      <c r="BY17" s="676"/>
      <c r="BZ17" s="676" t="s">
        <v>712</v>
      </c>
      <c r="CA17" s="676"/>
      <c r="CB17" s="676"/>
    </row>
    <row r="18" spans="1:86" s="88" customFormat="1" ht="25.5" customHeight="1">
      <c r="A18" s="456" t="s">
        <v>344</v>
      </c>
      <c r="B18" s="556" t="s">
        <v>1132</v>
      </c>
      <c r="C18" s="542" t="s">
        <v>24</v>
      </c>
      <c r="D18" s="537" t="s">
        <v>96</v>
      </c>
      <c r="E18" s="537" t="s">
        <v>773</v>
      </c>
      <c r="F18" s="549" t="s">
        <v>261</v>
      </c>
      <c r="G18" s="855">
        <v>19090.346666666665</v>
      </c>
      <c r="H18" s="855">
        <v>112</v>
      </c>
      <c r="I18" s="855">
        <v>1402191.08</v>
      </c>
      <c r="J18" s="549" t="s">
        <v>65</v>
      </c>
      <c r="K18" s="549" t="s">
        <v>744</v>
      </c>
      <c r="L18" s="549" t="s">
        <v>65</v>
      </c>
      <c r="M18" s="549" t="s">
        <v>925</v>
      </c>
      <c r="N18" s="549" t="s">
        <v>925</v>
      </c>
      <c r="O18" s="537" t="s">
        <v>925</v>
      </c>
      <c r="P18" s="687"/>
      <c r="Q18" s="486"/>
      <c r="BA18" s="682" t="s">
        <v>349</v>
      </c>
      <c r="BB18" s="682" t="s">
        <v>94</v>
      </c>
      <c r="BD18" s="88" t="s">
        <v>424</v>
      </c>
      <c r="BE18" s="683"/>
      <c r="BF18" s="683"/>
      <c r="BM18" s="684" t="s">
        <v>471</v>
      </c>
      <c r="BO18" s="88" t="s">
        <v>660</v>
      </c>
      <c r="BU18" s="676" t="s">
        <v>726</v>
      </c>
      <c r="BV18" s="676"/>
      <c r="BW18" s="676"/>
      <c r="BX18" s="676"/>
      <c r="BY18" s="676"/>
      <c r="BZ18" s="676" t="s">
        <v>713</v>
      </c>
      <c r="CA18" s="676"/>
      <c r="CB18" s="676"/>
    </row>
    <row r="19" spans="1:86" s="88" customFormat="1" ht="25.5" customHeight="1">
      <c r="A19" s="456" t="s">
        <v>344</v>
      </c>
      <c r="B19" s="556" t="s">
        <v>1132</v>
      </c>
      <c r="C19" s="542" t="s">
        <v>24</v>
      </c>
      <c r="D19" s="537" t="s">
        <v>96</v>
      </c>
      <c r="E19" s="537" t="s">
        <v>773</v>
      </c>
      <c r="F19" s="549" t="s">
        <v>924</v>
      </c>
      <c r="G19" s="860">
        <v>15578.08</v>
      </c>
      <c r="H19" s="860">
        <v>72.599999999999994</v>
      </c>
      <c r="I19" s="860">
        <v>389546.51999999996</v>
      </c>
      <c r="J19" s="549" t="s">
        <v>65</v>
      </c>
      <c r="K19" s="549" t="s">
        <v>744</v>
      </c>
      <c r="L19" s="549" t="s">
        <v>744</v>
      </c>
      <c r="M19" s="549" t="s">
        <v>925</v>
      </c>
      <c r="N19" s="549" t="s">
        <v>925</v>
      </c>
      <c r="O19" s="537" t="s">
        <v>925</v>
      </c>
      <c r="P19" s="687"/>
      <c r="Q19" s="486"/>
      <c r="BA19" s="682" t="s">
        <v>351</v>
      </c>
      <c r="BB19" s="682" t="s">
        <v>323</v>
      </c>
      <c r="BD19" s="88" t="s">
        <v>425</v>
      </c>
      <c r="BE19" s="683"/>
      <c r="BF19" s="683"/>
      <c r="BM19" s="684" t="s">
        <v>472</v>
      </c>
      <c r="BO19" s="88" t="s">
        <v>661</v>
      </c>
      <c r="BU19" s="676" t="s">
        <v>727</v>
      </c>
      <c r="BV19" s="676"/>
      <c r="BW19" s="676"/>
      <c r="BX19" s="676"/>
      <c r="BY19" s="676"/>
      <c r="BZ19" s="676" t="s">
        <v>721</v>
      </c>
      <c r="CA19" s="676"/>
      <c r="CB19" s="676"/>
    </row>
    <row r="20" spans="1:86" s="84" customFormat="1" ht="25.5" customHeight="1">
      <c r="A20" s="456" t="s">
        <v>344</v>
      </c>
      <c r="B20" s="549" t="s">
        <v>1154</v>
      </c>
      <c r="C20" s="542" t="s">
        <v>24</v>
      </c>
      <c r="D20" s="537" t="s">
        <v>262</v>
      </c>
      <c r="E20" s="537" t="s">
        <v>782</v>
      </c>
      <c r="F20" s="549" t="s">
        <v>939</v>
      </c>
      <c r="G20" s="860">
        <v>7158</v>
      </c>
      <c r="H20" s="860">
        <v>1012</v>
      </c>
      <c r="I20" s="860">
        <v>7084000</v>
      </c>
      <c r="J20" s="549" t="s">
        <v>65</v>
      </c>
      <c r="K20" s="549" t="s">
        <v>65</v>
      </c>
      <c r="L20" s="549" t="s">
        <v>65</v>
      </c>
      <c r="M20" s="549" t="s">
        <v>925</v>
      </c>
      <c r="N20" s="549" t="s">
        <v>925</v>
      </c>
      <c r="O20" s="537" t="s">
        <v>925</v>
      </c>
      <c r="P20" s="329"/>
      <c r="Q20" s="331"/>
      <c r="BA20" s="230" t="s">
        <v>350</v>
      </c>
      <c r="BB20" s="230" t="s">
        <v>319</v>
      </c>
      <c r="BD20" s="84" t="s">
        <v>427</v>
      </c>
      <c r="BE20" s="229"/>
      <c r="BF20" s="229"/>
      <c r="BH20" s="242" t="s">
        <v>741</v>
      </c>
      <c r="BI20" t="s">
        <v>795</v>
      </c>
      <c r="BM20" s="231" t="s">
        <v>474</v>
      </c>
      <c r="BO20" s="84" t="s">
        <v>663</v>
      </c>
      <c r="BU20" s="78" t="s">
        <v>729</v>
      </c>
      <c r="BV20" s="78"/>
      <c r="BW20" s="78"/>
      <c r="BX20" s="78"/>
      <c r="BY20" s="78"/>
      <c r="BZ20" s="78" t="s">
        <v>714</v>
      </c>
      <c r="CA20" s="78"/>
      <c r="CB20" s="78"/>
    </row>
    <row r="21" spans="1:86" s="84" customFormat="1" ht="25.5">
      <c r="A21" s="861" t="s">
        <v>344</v>
      </c>
      <c r="B21" s="862" t="s">
        <v>1154</v>
      </c>
      <c r="C21" s="863" t="s">
        <v>24</v>
      </c>
      <c r="D21" s="862" t="s">
        <v>262</v>
      </c>
      <c r="E21" s="862" t="s">
        <v>783</v>
      </c>
      <c r="F21" s="862" t="s">
        <v>1155</v>
      </c>
      <c r="G21" s="950">
        <v>0</v>
      </c>
      <c r="H21" s="950">
        <v>0</v>
      </c>
      <c r="I21" s="950">
        <v>0</v>
      </c>
      <c r="J21" s="862" t="s">
        <v>744</v>
      </c>
      <c r="K21" s="862" t="s">
        <v>744</v>
      </c>
      <c r="L21" s="862" t="s">
        <v>744</v>
      </c>
      <c r="M21" s="862" t="s">
        <v>925</v>
      </c>
      <c r="N21" s="862" t="s">
        <v>925</v>
      </c>
      <c r="O21" s="862" t="s">
        <v>925</v>
      </c>
      <c r="P21" s="140"/>
      <c r="Q21" s="331"/>
      <c r="BA21" s="230" t="s">
        <v>354</v>
      </c>
      <c r="BB21" s="230" t="s">
        <v>355</v>
      </c>
      <c r="BD21" s="84" t="s">
        <v>108</v>
      </c>
      <c r="BE21" s="229"/>
      <c r="BF21" s="229"/>
      <c r="BM21" s="231" t="s">
        <v>475</v>
      </c>
      <c r="BO21" s="84" t="s">
        <v>664</v>
      </c>
      <c r="BU21" s="78" t="s">
        <v>674</v>
      </c>
      <c r="BV21" s="78"/>
      <c r="BW21" s="78"/>
      <c r="BX21" s="78"/>
      <c r="BY21" s="78"/>
      <c r="BZ21" s="78" t="s">
        <v>440</v>
      </c>
      <c r="CA21" s="78"/>
      <c r="CB21" s="78"/>
    </row>
    <row r="22" spans="1:86" s="84" customFormat="1" ht="25.5">
      <c r="A22" s="861" t="s">
        <v>344</v>
      </c>
      <c r="B22" s="949" t="s">
        <v>1132</v>
      </c>
      <c r="C22" s="863" t="s">
        <v>24</v>
      </c>
      <c r="D22" s="862" t="s">
        <v>96</v>
      </c>
      <c r="E22" s="862" t="s">
        <v>771</v>
      </c>
      <c r="F22" s="862" t="s">
        <v>1280</v>
      </c>
      <c r="G22" s="951">
        <v>10710</v>
      </c>
      <c r="H22" s="951">
        <v>198.7</v>
      </c>
      <c r="I22" s="951">
        <v>525700</v>
      </c>
      <c r="J22" s="862" t="s">
        <v>744</v>
      </c>
      <c r="K22" s="862" t="s">
        <v>744</v>
      </c>
      <c r="L22" s="862" t="s">
        <v>744</v>
      </c>
      <c r="M22" s="862" t="s">
        <v>925</v>
      </c>
      <c r="N22" s="862" t="s">
        <v>925</v>
      </c>
      <c r="O22" s="862" t="s">
        <v>925</v>
      </c>
      <c r="P22" s="140"/>
      <c r="Q22" s="952"/>
      <c r="BA22" s="230" t="s">
        <v>356</v>
      </c>
      <c r="BB22" s="230" t="s">
        <v>322</v>
      </c>
      <c r="BD22" s="84" t="s">
        <v>428</v>
      </c>
      <c r="BE22" s="229"/>
      <c r="BF22" s="229"/>
      <c r="BM22" s="231" t="s">
        <v>476</v>
      </c>
      <c r="BO22" s="84" t="s">
        <v>665</v>
      </c>
      <c r="BU22" s="78" t="s">
        <v>675</v>
      </c>
      <c r="BV22" s="78"/>
      <c r="BW22" s="78"/>
      <c r="BX22" s="78"/>
      <c r="BY22" s="78"/>
      <c r="BZ22" s="78" t="s">
        <v>715</v>
      </c>
      <c r="CA22" s="78"/>
      <c r="CB22" s="78"/>
    </row>
    <row r="23" spans="1:86" s="84" customFormat="1" ht="25.5">
      <c r="A23" s="861" t="s">
        <v>344</v>
      </c>
      <c r="B23" s="949" t="s">
        <v>1132</v>
      </c>
      <c r="C23" s="863" t="s">
        <v>24</v>
      </c>
      <c r="D23" s="862" t="s">
        <v>96</v>
      </c>
      <c r="E23" s="862" t="s">
        <v>772</v>
      </c>
      <c r="F23" s="862" t="s">
        <v>1280</v>
      </c>
      <c r="G23" s="951">
        <v>19908</v>
      </c>
      <c r="H23" s="951">
        <v>708.9</v>
      </c>
      <c r="I23" s="951">
        <v>2378900</v>
      </c>
      <c r="J23" s="862" t="s">
        <v>744</v>
      </c>
      <c r="K23" s="862" t="s">
        <v>744</v>
      </c>
      <c r="L23" s="862" t="s">
        <v>744</v>
      </c>
      <c r="M23" s="862" t="s">
        <v>925</v>
      </c>
      <c r="N23" s="862" t="s">
        <v>925</v>
      </c>
      <c r="O23" s="862" t="s">
        <v>925</v>
      </c>
      <c r="P23" s="140"/>
      <c r="Q23" s="952"/>
      <c r="BA23" s="230" t="s">
        <v>357</v>
      </c>
      <c r="BB23" s="230" t="s">
        <v>358</v>
      </c>
      <c r="BE23" s="229"/>
      <c r="BF23" s="229"/>
      <c r="BM23" s="231" t="s">
        <v>477</v>
      </c>
      <c r="BO23" s="84" t="s">
        <v>653</v>
      </c>
      <c r="BU23" s="78" t="s">
        <v>676</v>
      </c>
      <c r="BV23" s="78"/>
      <c r="BW23" s="78"/>
      <c r="BX23" s="78"/>
      <c r="BY23" s="78"/>
      <c r="CA23" s="78"/>
      <c r="CB23" s="78"/>
    </row>
    <row r="24" spans="1:86" s="84" customFormat="1" ht="25.5">
      <c r="A24" s="861" t="s">
        <v>344</v>
      </c>
      <c r="B24" s="949" t="s">
        <v>1132</v>
      </c>
      <c r="C24" s="863" t="s">
        <v>24</v>
      </c>
      <c r="D24" s="862" t="s">
        <v>96</v>
      </c>
      <c r="E24" s="862" t="s">
        <v>1282</v>
      </c>
      <c r="F24" s="862" t="s">
        <v>1281</v>
      </c>
      <c r="G24" s="951">
        <v>9725</v>
      </c>
      <c r="H24" s="951">
        <v>280.10000000000002</v>
      </c>
      <c r="I24" s="951">
        <v>1917346</v>
      </c>
      <c r="J24" s="862" t="s">
        <v>744</v>
      </c>
      <c r="K24" s="862" t="s">
        <v>744</v>
      </c>
      <c r="L24" s="862" t="s">
        <v>744</v>
      </c>
      <c r="M24" s="862" t="s">
        <v>925</v>
      </c>
      <c r="N24" s="862" t="s">
        <v>925</v>
      </c>
      <c r="O24" s="862" t="s">
        <v>925</v>
      </c>
      <c r="P24" s="140"/>
      <c r="Q24" s="952"/>
      <c r="BA24" s="230"/>
      <c r="BB24" s="230"/>
      <c r="BE24" s="229"/>
      <c r="BF24" s="229"/>
      <c r="BM24" s="231"/>
      <c r="BU24" s="78"/>
      <c r="BV24" s="78"/>
      <c r="BW24" s="78"/>
      <c r="BX24" s="78"/>
      <c r="BY24" s="78"/>
      <c r="BZ24" s="78"/>
      <c r="CA24" s="78"/>
      <c r="CB24" s="78"/>
    </row>
    <row r="25" spans="1:86" s="84" customFormat="1" ht="18" customHeight="1">
      <c r="A25" s="320"/>
      <c r="B25" s="36"/>
      <c r="C25" s="327"/>
      <c r="D25" s="294"/>
      <c r="E25" s="294"/>
      <c r="F25" s="36"/>
      <c r="G25" s="36"/>
      <c r="H25" s="36"/>
      <c r="I25" s="36"/>
      <c r="J25" s="36"/>
      <c r="K25" s="36"/>
      <c r="L25" s="36"/>
      <c r="M25" s="36"/>
      <c r="N25" s="36"/>
      <c r="O25" s="294"/>
      <c r="P25" s="140"/>
      <c r="Q25" s="331"/>
      <c r="BA25" s="230" t="s">
        <v>361</v>
      </c>
      <c r="BB25" s="230" t="s">
        <v>362</v>
      </c>
      <c r="BD25" s="227" t="s">
        <v>420</v>
      </c>
      <c r="BE25" s="229"/>
      <c r="BF25" s="229"/>
      <c r="BH25" s="227" t="s">
        <v>459</v>
      </c>
      <c r="BM25" s="231" t="s">
        <v>479</v>
      </c>
      <c r="BO25" s="84" t="s">
        <v>654</v>
      </c>
      <c r="BU25" s="78" t="s">
        <v>698</v>
      </c>
      <c r="BV25" s="78"/>
      <c r="BW25" s="78"/>
      <c r="BX25" s="78"/>
      <c r="BY25" s="78"/>
      <c r="BZ25" s="78" t="s">
        <v>723</v>
      </c>
      <c r="CA25" s="78"/>
      <c r="CB25" s="78"/>
      <c r="CD25" s="75" t="s">
        <v>204</v>
      </c>
      <c r="CE25" s="76"/>
      <c r="CF25" s="75" t="s">
        <v>205</v>
      </c>
      <c r="CG25" s="105"/>
      <c r="CH25" s="105"/>
    </row>
    <row r="26" spans="1:86" s="84" customFormat="1" ht="18" customHeight="1">
      <c r="A26" s="205" t="s">
        <v>373</v>
      </c>
      <c r="B26" s="205"/>
      <c r="C26" s="206"/>
      <c r="D26" s="207"/>
      <c r="E26" s="205"/>
      <c r="F26" s="205"/>
      <c r="G26" s="205"/>
      <c r="H26" s="52"/>
      <c r="I26" s="52"/>
      <c r="J26" s="52"/>
      <c r="K26" s="52"/>
      <c r="L26" s="52"/>
      <c r="M26" s="52"/>
      <c r="N26" s="52"/>
      <c r="O26" s="70"/>
      <c r="P26" s="70"/>
      <c r="Q26" s="54"/>
      <c r="BA26" s="84" t="s">
        <v>40</v>
      </c>
      <c r="BD26" s="78" t="s">
        <v>440</v>
      </c>
      <c r="BH26" s="84" t="s">
        <v>634</v>
      </c>
      <c r="BM26" s="231" t="s">
        <v>494</v>
      </c>
      <c r="BU26" s="78" t="s">
        <v>686</v>
      </c>
      <c r="BV26" s="78"/>
      <c r="BW26" s="78"/>
      <c r="BX26" s="78"/>
      <c r="BY26" s="78"/>
      <c r="BZ26" s="78" t="s">
        <v>714</v>
      </c>
      <c r="CA26" s="78"/>
      <c r="CB26" s="78"/>
    </row>
    <row r="27" spans="1:86" ht="14.25">
      <c r="A27" s="209" t="s">
        <v>737</v>
      </c>
      <c r="B27" s="208"/>
      <c r="C27" s="209"/>
      <c r="D27" s="210"/>
      <c r="E27" s="208"/>
      <c r="F27" s="208"/>
      <c r="G27" s="208"/>
      <c r="BA27" s="84" t="s">
        <v>24</v>
      </c>
      <c r="BB27" s="84"/>
      <c r="BC27" s="84"/>
      <c r="BD27" s="78" t="s">
        <v>441</v>
      </c>
      <c r="BE27" s="84"/>
      <c r="BF27" s="84"/>
      <c r="BG27" s="84"/>
      <c r="BH27" s="84" t="s">
        <v>635</v>
      </c>
      <c r="BI27" s="84"/>
      <c r="BJ27" s="84"/>
      <c r="BK27" s="84"/>
      <c r="BL27" s="84"/>
      <c r="BM27" s="231" t="s">
        <v>495</v>
      </c>
      <c r="BN27" s="84"/>
      <c r="BO27" s="84"/>
      <c r="BP27" s="84"/>
      <c r="BQ27" s="84"/>
      <c r="BR27" s="84"/>
      <c r="BS27" s="84"/>
      <c r="BT27" s="84"/>
      <c r="BU27" s="78" t="s">
        <v>687</v>
      </c>
      <c r="BV27" s="78"/>
      <c r="BW27" s="78"/>
      <c r="BX27" s="78"/>
      <c r="BY27" s="78"/>
      <c r="BZ27" s="78" t="s">
        <v>440</v>
      </c>
      <c r="CA27" s="78"/>
      <c r="CB27" s="78"/>
      <c r="CC27" s="84"/>
      <c r="CD27" s="84"/>
      <c r="CE27" s="84"/>
      <c r="CF27" s="84"/>
      <c r="CG27" s="84"/>
      <c r="CH27" s="84"/>
    </row>
    <row r="28" spans="1:86" ht="14.25">
      <c r="A28" s="209" t="s">
        <v>66</v>
      </c>
      <c r="B28" s="208"/>
      <c r="C28" s="209"/>
      <c r="D28" s="210"/>
      <c r="E28" s="208"/>
      <c r="F28" s="208"/>
      <c r="G28" s="1031"/>
      <c r="H28" s="1031"/>
      <c r="I28" s="1031"/>
      <c r="BA28" s="84" t="s">
        <v>400</v>
      </c>
      <c r="BB28" s="84"/>
      <c r="BC28" s="84"/>
      <c r="BD28" s="78" t="s">
        <v>442</v>
      </c>
      <c r="BE28" s="84"/>
      <c r="BF28" s="84"/>
      <c r="BG28" s="84"/>
      <c r="BH28" s="84" t="s">
        <v>636</v>
      </c>
      <c r="BI28" s="84"/>
      <c r="BJ28" s="84"/>
      <c r="BK28" s="84"/>
      <c r="BL28" s="84"/>
      <c r="BM28" s="231" t="s">
        <v>496</v>
      </c>
      <c r="BN28" s="84"/>
      <c r="BO28" s="84"/>
      <c r="BP28" s="84"/>
      <c r="BQ28" s="84"/>
      <c r="BR28" s="84"/>
      <c r="BS28" s="84"/>
      <c r="BT28" s="84"/>
      <c r="BU28" s="78" t="s">
        <v>689</v>
      </c>
      <c r="BV28" s="78"/>
      <c r="BW28" s="78"/>
      <c r="BX28" s="78"/>
      <c r="BY28" s="78"/>
      <c r="BZ28" s="78" t="s">
        <v>715</v>
      </c>
      <c r="CA28" s="78"/>
      <c r="CB28" s="78"/>
      <c r="CC28" s="84"/>
      <c r="CD28" s="84"/>
      <c r="CE28" s="84"/>
      <c r="CF28" s="84"/>
      <c r="CG28" s="84"/>
      <c r="CH28" s="84"/>
    </row>
    <row r="29" spans="1:86" ht="14.25">
      <c r="A29" s="210"/>
      <c r="B29" s="208"/>
      <c r="C29" s="209"/>
      <c r="D29" s="210"/>
      <c r="E29" s="208"/>
      <c r="F29" s="208"/>
      <c r="G29" s="208"/>
      <c r="BA29" s="84"/>
      <c r="BB29" s="84"/>
      <c r="BC29" s="84"/>
      <c r="BD29" s="84" t="s">
        <v>428</v>
      </c>
      <c r="BE29" s="84"/>
      <c r="BF29" s="84"/>
      <c r="BG29" s="84"/>
      <c r="BH29" s="84" t="s">
        <v>637</v>
      </c>
      <c r="BI29" s="84"/>
      <c r="BJ29" s="84"/>
      <c r="BK29" s="84"/>
      <c r="BL29" s="84"/>
      <c r="BM29" s="231" t="s">
        <v>497</v>
      </c>
      <c r="BN29" s="84"/>
      <c r="BO29" s="84"/>
      <c r="BP29" s="84"/>
      <c r="BQ29" s="84"/>
      <c r="BR29" s="84"/>
      <c r="BS29" s="84"/>
      <c r="BT29" s="84"/>
      <c r="BU29" s="78" t="s">
        <v>690</v>
      </c>
      <c r="BV29" s="78"/>
      <c r="BW29" s="78"/>
      <c r="BX29" s="78"/>
      <c r="BY29" s="78"/>
      <c r="BZ29" s="84"/>
      <c r="CA29" s="78"/>
      <c r="CB29" s="78"/>
      <c r="CC29" s="84"/>
      <c r="CD29" s="84"/>
      <c r="CE29" s="84"/>
      <c r="CF29" s="84"/>
      <c r="CG29" s="84"/>
      <c r="CH29" s="84"/>
    </row>
    <row r="30" spans="1:86">
      <c r="G30" s="1032"/>
      <c r="H30" s="1032"/>
      <c r="I30" s="1032"/>
      <c r="J30" s="54"/>
      <c r="K30" s="54"/>
      <c r="L30" s="54"/>
      <c r="M30" s="22"/>
      <c r="BA30" s="84"/>
      <c r="BB30" s="84"/>
      <c r="BC30" s="84"/>
      <c r="BD30" s="84"/>
      <c r="BE30" s="84"/>
      <c r="BF30" s="84"/>
      <c r="BG30" s="84"/>
      <c r="BH30" s="84" t="s">
        <v>102</v>
      </c>
      <c r="BI30" s="84"/>
      <c r="BJ30" s="84"/>
      <c r="BK30" s="84"/>
      <c r="BL30" s="84"/>
      <c r="BM30" s="231" t="s">
        <v>498</v>
      </c>
      <c r="BN30" s="84"/>
      <c r="BO30" s="84"/>
      <c r="BP30" s="84"/>
      <c r="BQ30" s="84"/>
      <c r="BR30" s="84"/>
      <c r="BS30" s="84"/>
      <c r="BT30" s="84"/>
      <c r="BU30" s="84"/>
      <c r="BV30" s="78"/>
      <c r="BW30" s="78"/>
      <c r="BX30" s="78"/>
      <c r="BY30" s="78"/>
      <c r="BZ30" s="84"/>
      <c r="CA30" s="78"/>
      <c r="CB30" s="78"/>
      <c r="CC30" s="84"/>
      <c r="CD30" s="84"/>
      <c r="CE30" s="84"/>
      <c r="CF30" s="84"/>
      <c r="CG30" s="84"/>
      <c r="CH30" s="84"/>
    </row>
    <row r="31" spans="1:86">
      <c r="G31" s="944"/>
      <c r="H31" s="944"/>
      <c r="I31" s="944"/>
      <c r="J31" s="945"/>
      <c r="K31" s="945"/>
      <c r="L31" s="945"/>
      <c r="M31" s="22"/>
      <c r="BA31" s="227" t="s">
        <v>290</v>
      </c>
      <c r="BB31" s="84"/>
      <c r="BC31" s="84"/>
      <c r="BD31" s="84"/>
      <c r="BE31" s="84"/>
      <c r="BF31" s="84"/>
      <c r="BG31" s="84"/>
      <c r="BH31" s="84" t="s">
        <v>103</v>
      </c>
      <c r="BI31" s="84"/>
      <c r="BJ31" s="84"/>
      <c r="BK31" s="84"/>
      <c r="BL31" s="84"/>
      <c r="BM31" s="231" t="s">
        <v>499</v>
      </c>
      <c r="BN31" s="84"/>
      <c r="BO31" s="84"/>
      <c r="BP31" s="84"/>
      <c r="BQ31" s="84"/>
      <c r="BR31" s="84"/>
      <c r="BS31" s="84"/>
      <c r="BT31" s="84"/>
      <c r="BU31" s="84"/>
      <c r="BV31" s="78"/>
      <c r="BW31" s="78"/>
      <c r="BX31" s="78"/>
      <c r="BY31" s="78"/>
      <c r="BZ31" s="78"/>
      <c r="CA31" s="78"/>
      <c r="CB31" s="78"/>
      <c r="CC31" s="84"/>
      <c r="CD31" s="84"/>
      <c r="CE31" s="84"/>
      <c r="CF31" s="84"/>
      <c r="CG31" s="84"/>
      <c r="CH31" s="84"/>
    </row>
    <row r="32" spans="1:86">
      <c r="G32" s="944"/>
      <c r="H32" s="944"/>
      <c r="I32" s="944"/>
      <c r="J32" s="54"/>
      <c r="K32" s="945"/>
      <c r="L32" s="945"/>
      <c r="M32" s="22"/>
      <c r="BA32" s="84" t="s">
        <v>6</v>
      </c>
      <c r="BB32" s="84"/>
      <c r="BC32" s="84"/>
      <c r="BD32" s="227" t="s">
        <v>275</v>
      </c>
      <c r="BE32" s="84"/>
      <c r="BF32" s="84"/>
      <c r="BG32" s="84"/>
      <c r="BH32" s="84" t="s">
        <v>104</v>
      </c>
      <c r="BI32" s="84"/>
      <c r="BJ32" s="84"/>
      <c r="BK32" s="84"/>
      <c r="BL32" s="84"/>
      <c r="BM32" s="231" t="s">
        <v>500</v>
      </c>
      <c r="BN32" s="84"/>
      <c r="BO32" s="84"/>
      <c r="BP32" s="84"/>
      <c r="BQ32" s="84"/>
      <c r="BR32" s="84"/>
      <c r="BS32" s="84"/>
      <c r="BT32" s="84"/>
      <c r="BU32" s="78"/>
      <c r="BV32" s="78"/>
      <c r="BW32" s="78"/>
      <c r="BX32" s="78"/>
      <c r="BY32" s="78"/>
      <c r="BZ32" s="78"/>
      <c r="CA32" s="78"/>
      <c r="CB32" s="78"/>
      <c r="CC32" s="84"/>
      <c r="CD32" s="84"/>
      <c r="CE32" s="84"/>
      <c r="CF32" s="84"/>
      <c r="CG32" s="84"/>
      <c r="CH32" s="84"/>
    </row>
    <row r="33" spans="7:86">
      <c r="G33" s="944"/>
      <c r="H33" s="944"/>
      <c r="I33" s="944"/>
      <c r="J33" s="945"/>
      <c r="K33" s="945"/>
      <c r="L33" s="945"/>
      <c r="M33" s="22"/>
      <c r="BA33" s="84" t="s">
        <v>96</v>
      </c>
      <c r="BB33" s="84"/>
      <c r="BC33" s="84"/>
      <c r="BD33" s="84" t="s">
        <v>443</v>
      </c>
      <c r="BE33" s="84"/>
      <c r="BF33" s="84"/>
      <c r="BG33" s="84"/>
      <c r="BH33" s="84"/>
      <c r="BI33" s="84"/>
      <c r="BJ33" s="84"/>
      <c r="BK33" s="84"/>
      <c r="BL33" s="84"/>
      <c r="BM33" s="231" t="s">
        <v>501</v>
      </c>
      <c r="BN33" s="84"/>
      <c r="BO33" s="84"/>
      <c r="BP33" s="84"/>
      <c r="BQ33" s="84"/>
      <c r="BR33" s="84"/>
      <c r="BS33" s="84"/>
      <c r="BT33" s="84"/>
      <c r="BU33" s="84"/>
      <c r="BV33" s="78"/>
      <c r="BW33" s="78"/>
      <c r="BX33" s="78"/>
      <c r="BY33" s="78"/>
      <c r="BZ33" s="78"/>
      <c r="CA33" s="78"/>
      <c r="CB33" s="78"/>
      <c r="CC33" s="84"/>
      <c r="CD33" s="84"/>
      <c r="CE33" s="84"/>
      <c r="CF33" s="84"/>
      <c r="CG33" s="84"/>
      <c r="CH33" s="84"/>
    </row>
    <row r="34" spans="7:86">
      <c r="G34" s="944"/>
      <c r="H34" s="944"/>
      <c r="I34" s="944"/>
      <c r="J34" s="945"/>
      <c r="K34" s="54"/>
      <c r="L34" s="945"/>
      <c r="M34" s="22"/>
      <c r="BA34" s="84" t="s">
        <v>195</v>
      </c>
      <c r="BB34" s="84"/>
      <c r="BC34" s="84"/>
      <c r="BD34" s="84" t="s">
        <v>444</v>
      </c>
      <c r="BE34" s="84"/>
      <c r="BF34" s="84"/>
      <c r="BG34" s="84"/>
      <c r="BH34" s="84"/>
      <c r="BI34" s="84"/>
      <c r="BJ34" s="84"/>
      <c r="BK34" s="84"/>
      <c r="BL34" s="84"/>
      <c r="BM34" s="231" t="s">
        <v>502</v>
      </c>
      <c r="BN34" s="84"/>
      <c r="BO34" s="84"/>
      <c r="BP34" s="84"/>
      <c r="BQ34" s="84"/>
      <c r="BR34" s="84"/>
      <c r="BS34" s="84"/>
      <c r="BT34" s="84"/>
      <c r="BU34" s="84"/>
      <c r="BV34" s="78"/>
      <c r="BW34" s="78"/>
      <c r="BX34" s="78"/>
      <c r="BY34" s="78"/>
      <c r="BZ34" s="78"/>
      <c r="CA34" s="78"/>
      <c r="CB34" s="78"/>
      <c r="CC34" s="84"/>
      <c r="CD34" s="84"/>
      <c r="CE34" s="84"/>
      <c r="CF34" s="84"/>
      <c r="CG34" s="84"/>
      <c r="CH34" s="84"/>
    </row>
    <row r="35" spans="7:86">
      <c r="G35" s="944"/>
      <c r="H35" s="946"/>
      <c r="I35" s="946"/>
      <c r="J35" s="54"/>
      <c r="K35" s="945"/>
      <c r="L35" s="945"/>
      <c r="M35" s="22"/>
      <c r="BA35" s="84" t="s">
        <v>402</v>
      </c>
      <c r="BB35" s="84"/>
      <c r="BC35" s="84"/>
      <c r="BD35" s="84" t="s">
        <v>445</v>
      </c>
      <c r="BE35" s="84"/>
      <c r="BF35" s="84"/>
      <c r="BG35" s="84"/>
      <c r="BH35" s="84"/>
      <c r="BI35" s="84"/>
      <c r="BJ35" s="84"/>
      <c r="BK35" s="84"/>
      <c r="BL35" s="84"/>
      <c r="BM35" s="231" t="s">
        <v>503</v>
      </c>
      <c r="BN35" s="84"/>
      <c r="BO35" s="84"/>
      <c r="BP35" s="84"/>
      <c r="BQ35" s="84"/>
      <c r="BR35" s="84"/>
      <c r="BS35" s="84"/>
      <c r="BT35" s="84"/>
      <c r="BU35" s="84"/>
      <c r="BV35" s="78"/>
      <c r="BW35" s="78"/>
      <c r="BX35" s="78"/>
      <c r="BY35" s="78"/>
      <c r="BZ35" s="78"/>
      <c r="CA35" s="78"/>
      <c r="CB35" s="78"/>
      <c r="CC35" s="84"/>
      <c r="CD35" s="84"/>
      <c r="CE35" s="84"/>
      <c r="CF35" s="84"/>
      <c r="CG35" s="84"/>
      <c r="CH35" s="84"/>
    </row>
    <row r="36" spans="7:86">
      <c r="G36" s="947"/>
      <c r="H36" s="947"/>
      <c r="I36" s="947"/>
      <c r="J36" s="54"/>
      <c r="K36" s="54"/>
      <c r="L36" s="54"/>
      <c r="M36" s="22"/>
      <c r="BA36" s="84" t="s">
        <v>403</v>
      </c>
      <c r="BB36" s="84"/>
      <c r="BC36" s="84"/>
      <c r="BD36" s="84"/>
      <c r="BE36" s="84"/>
      <c r="BF36" s="84"/>
      <c r="BG36" s="84"/>
      <c r="BH36" s="84"/>
      <c r="BI36" s="84"/>
      <c r="BJ36" s="84"/>
      <c r="BK36" s="84"/>
      <c r="BL36" s="84"/>
      <c r="BM36" s="231" t="s">
        <v>92</v>
      </c>
      <c r="BN36" s="84"/>
      <c r="BO36" s="84"/>
      <c r="BP36" s="84"/>
      <c r="BQ36" s="84"/>
      <c r="BR36" s="84"/>
      <c r="BS36" s="84"/>
      <c r="BT36" s="84"/>
      <c r="BU36" s="84"/>
      <c r="BV36" s="78"/>
      <c r="BW36" s="78"/>
      <c r="BX36" s="78"/>
      <c r="BY36" s="78"/>
      <c r="BZ36" s="78"/>
      <c r="CA36" s="78"/>
      <c r="CB36" s="78"/>
      <c r="CC36" s="84"/>
      <c r="CD36" s="84"/>
      <c r="CE36" s="84"/>
      <c r="CF36" s="84"/>
      <c r="CG36" s="84"/>
      <c r="CH36" s="84"/>
    </row>
    <row r="37" spans="7:86">
      <c r="G37" s="947"/>
      <c r="H37" s="947"/>
      <c r="I37" s="947"/>
      <c r="J37" s="54"/>
      <c r="K37" s="54"/>
      <c r="L37" s="54"/>
      <c r="M37" s="22"/>
      <c r="BA37" s="84" t="s">
        <v>262</v>
      </c>
      <c r="BB37" s="84"/>
      <c r="BC37" s="84"/>
      <c r="BD37" s="84"/>
      <c r="BE37" s="84"/>
      <c r="BF37" s="84"/>
      <c r="BG37" s="84"/>
      <c r="BH37" s="84"/>
      <c r="BI37" s="84"/>
      <c r="BJ37" s="84"/>
      <c r="BK37" s="84"/>
      <c r="BL37" s="84"/>
      <c r="BM37" s="231" t="s">
        <v>504</v>
      </c>
      <c r="BN37" s="84"/>
      <c r="BO37" s="84"/>
      <c r="BP37" s="84"/>
      <c r="BQ37" s="84"/>
      <c r="BR37" s="84"/>
      <c r="BS37" s="84"/>
      <c r="BT37" s="84"/>
      <c r="BU37" s="84"/>
      <c r="BV37" s="84"/>
      <c r="BW37" s="84"/>
      <c r="BX37" s="84"/>
      <c r="BY37" s="84"/>
      <c r="BZ37" s="84"/>
      <c r="CA37" s="84"/>
      <c r="CB37" s="84"/>
      <c r="CC37" s="84"/>
      <c r="CD37" s="84"/>
      <c r="CE37" s="84"/>
      <c r="CF37" s="84"/>
      <c r="CG37" s="84"/>
      <c r="CH37" s="84"/>
    </row>
    <row r="38" spans="7:86">
      <c r="G38" s="948"/>
      <c r="H38" s="948"/>
      <c r="I38" s="948"/>
      <c r="J38" s="22"/>
      <c r="K38" s="22"/>
      <c r="L38" s="22"/>
      <c r="M38" s="22"/>
      <c r="BA38" s="84" t="s">
        <v>404</v>
      </c>
      <c r="BB38" s="84"/>
      <c r="BC38" s="84"/>
      <c r="BD38" s="84"/>
      <c r="BE38" s="84"/>
      <c r="BF38" s="84"/>
      <c r="BG38" s="84"/>
      <c r="BH38" s="84"/>
      <c r="BI38" s="84"/>
      <c r="BJ38" s="84"/>
      <c r="BK38" s="84"/>
      <c r="BL38" s="84"/>
      <c r="BM38" s="231" t="s">
        <v>505</v>
      </c>
      <c r="BN38" s="84"/>
      <c r="BO38" s="84"/>
      <c r="BP38" s="84"/>
      <c r="BQ38" s="84"/>
      <c r="BR38" s="84"/>
      <c r="BS38" s="84"/>
      <c r="BT38" s="84"/>
      <c r="BU38" s="84"/>
      <c r="BV38" s="84"/>
      <c r="BW38" s="84"/>
      <c r="BX38" s="84"/>
      <c r="BY38" s="84"/>
      <c r="BZ38" s="84"/>
      <c r="CA38" s="84"/>
      <c r="CB38" s="84"/>
      <c r="CC38" s="84"/>
      <c r="CD38" s="84"/>
      <c r="CE38" s="84"/>
      <c r="CF38" s="84"/>
      <c r="CG38" s="84"/>
      <c r="CH38" s="84"/>
    </row>
    <row r="39" spans="7:86">
      <c r="G39" s="22"/>
      <c r="H39" s="22"/>
      <c r="I39" s="22"/>
      <c r="J39" s="54"/>
      <c r="K39" s="22"/>
      <c r="L39" s="22"/>
      <c r="M39" s="22"/>
      <c r="BA39" s="84" t="s">
        <v>405</v>
      </c>
      <c r="BB39" s="84"/>
      <c r="BC39" s="84"/>
      <c r="BD39" s="84"/>
      <c r="BE39" s="84"/>
      <c r="BF39" s="84"/>
      <c r="BG39" s="84"/>
      <c r="BH39" s="84"/>
      <c r="BI39" s="84"/>
      <c r="BJ39" s="84"/>
      <c r="BK39" s="84"/>
      <c r="BL39" s="84"/>
      <c r="BM39" s="231" t="s">
        <v>506</v>
      </c>
      <c r="BN39" s="84"/>
      <c r="BO39" s="84"/>
      <c r="BP39" s="84"/>
      <c r="BQ39" s="84"/>
      <c r="BR39" s="84"/>
      <c r="BS39" s="84"/>
      <c r="BT39" s="84"/>
      <c r="BU39" s="84"/>
      <c r="BV39" s="84"/>
      <c r="BW39" s="84"/>
      <c r="BX39" s="84"/>
      <c r="BY39" s="84"/>
      <c r="BZ39" s="84"/>
      <c r="CA39" s="84"/>
      <c r="CB39" s="84"/>
      <c r="CC39" s="84"/>
      <c r="CD39" s="84"/>
      <c r="CE39" s="84"/>
      <c r="CF39" s="84"/>
      <c r="CG39" s="84"/>
      <c r="CH39" s="84"/>
    </row>
    <row r="40" spans="7:86">
      <c r="G40" s="22"/>
      <c r="H40" s="22"/>
      <c r="I40" s="22"/>
      <c r="J40" s="22"/>
      <c r="K40" s="22"/>
      <c r="L40" s="22"/>
      <c r="M40" s="22"/>
      <c r="BA40" s="84" t="s">
        <v>406</v>
      </c>
      <c r="BB40" s="84"/>
      <c r="BC40" s="84"/>
      <c r="BD40" s="84"/>
      <c r="BE40" s="84"/>
      <c r="BF40" s="84"/>
      <c r="BG40" s="84"/>
      <c r="BH40" s="84"/>
      <c r="BI40" s="84"/>
      <c r="BJ40" s="84"/>
      <c r="BK40" s="84"/>
      <c r="BL40" s="84"/>
      <c r="BM40" s="231" t="s">
        <v>507</v>
      </c>
      <c r="BN40" s="84"/>
      <c r="BO40" s="84"/>
      <c r="BP40" s="84"/>
      <c r="BQ40" s="84"/>
      <c r="BR40" s="84"/>
      <c r="BS40" s="84"/>
      <c r="BT40" s="84"/>
      <c r="BU40" s="84"/>
      <c r="BV40" s="84"/>
      <c r="BW40" s="84"/>
      <c r="BX40" s="84"/>
      <c r="BY40" s="84"/>
      <c r="BZ40" s="84"/>
      <c r="CA40" s="84"/>
      <c r="CB40" s="84"/>
      <c r="CC40" s="84"/>
      <c r="CD40" s="84"/>
      <c r="CE40" s="84"/>
      <c r="CF40" s="84"/>
      <c r="CG40" s="84"/>
      <c r="CH40" s="84"/>
    </row>
    <row r="41" spans="7:86">
      <c r="G41" s="22"/>
      <c r="H41" s="22"/>
      <c r="I41" s="22"/>
      <c r="J41" s="22"/>
      <c r="K41" s="22"/>
      <c r="L41" s="22"/>
      <c r="M41" s="22"/>
      <c r="BA41" s="84" t="s">
        <v>407</v>
      </c>
      <c r="BB41" s="84"/>
      <c r="BC41" s="84"/>
      <c r="BD41" s="84"/>
      <c r="BE41" s="84"/>
      <c r="BF41" s="84"/>
      <c r="BG41" s="84"/>
      <c r="BH41" s="84"/>
      <c r="BI41" s="84"/>
      <c r="BJ41" s="84"/>
      <c r="BK41" s="84"/>
      <c r="BL41" s="84"/>
      <c r="BM41" s="231" t="s">
        <v>508</v>
      </c>
      <c r="BN41" s="84"/>
      <c r="BO41" s="84"/>
      <c r="BP41" s="84"/>
      <c r="BQ41" s="84"/>
      <c r="BR41" s="84"/>
      <c r="BS41" s="84"/>
      <c r="BT41" s="84"/>
      <c r="BU41" s="84"/>
      <c r="BV41" s="84"/>
      <c r="BW41" s="84"/>
      <c r="BX41" s="84"/>
      <c r="BY41" s="84"/>
      <c r="BZ41" s="84"/>
      <c r="CA41" s="84"/>
      <c r="CB41" s="84"/>
      <c r="CC41" s="84"/>
      <c r="CD41" s="84"/>
      <c r="CE41" s="84"/>
      <c r="CF41" s="84"/>
      <c r="CG41" s="84"/>
      <c r="CH41" s="84"/>
    </row>
    <row r="42" spans="7:86">
      <c r="G42" s="22"/>
      <c r="H42" s="22"/>
      <c r="I42" s="22"/>
      <c r="J42" s="22"/>
      <c r="K42" s="22"/>
      <c r="L42" s="22"/>
      <c r="M42" s="22"/>
      <c r="BA42" s="84" t="s">
        <v>408</v>
      </c>
      <c r="BB42" s="84"/>
      <c r="BC42" s="84"/>
      <c r="BD42" s="84"/>
      <c r="BE42" s="84"/>
      <c r="BF42" s="84"/>
      <c r="BG42" s="84"/>
      <c r="BH42" s="84"/>
      <c r="BI42" s="84"/>
      <c r="BJ42" s="84"/>
      <c r="BK42" s="84"/>
      <c r="BL42" s="84"/>
      <c r="BM42" s="231" t="s">
        <v>509</v>
      </c>
      <c r="BN42" s="84"/>
      <c r="BO42" s="84"/>
      <c r="BP42" s="84"/>
      <c r="BQ42" s="84"/>
      <c r="BR42" s="84"/>
      <c r="BS42" s="84"/>
      <c r="BT42" s="84"/>
      <c r="BU42" s="84"/>
      <c r="BV42" s="84"/>
      <c r="BW42" s="84"/>
      <c r="BX42" s="84"/>
      <c r="BY42" s="84"/>
      <c r="BZ42" s="84"/>
      <c r="CA42" s="84"/>
      <c r="CB42" s="84"/>
      <c r="CC42" s="84"/>
      <c r="CD42" s="84"/>
      <c r="CE42" s="84"/>
      <c r="CF42" s="84"/>
      <c r="CG42" s="84"/>
      <c r="CH42" s="84"/>
    </row>
    <row r="43" spans="7:86">
      <c r="G43" s="22"/>
      <c r="H43" s="22"/>
      <c r="I43" s="22"/>
      <c r="J43" s="22"/>
      <c r="K43" s="22"/>
      <c r="L43" s="22"/>
      <c r="M43" s="22"/>
      <c r="BA43" s="84" t="s">
        <v>409</v>
      </c>
      <c r="BB43" s="84"/>
      <c r="BC43" s="84"/>
      <c r="BD43" s="84"/>
      <c r="BE43" s="84"/>
      <c r="BF43" s="84"/>
      <c r="BG43" s="84"/>
      <c r="BH43" s="84"/>
      <c r="BI43" s="84"/>
      <c r="BJ43" s="84"/>
      <c r="BK43" s="84"/>
      <c r="BL43" s="84"/>
      <c r="BM43" s="231" t="s">
        <v>510</v>
      </c>
      <c r="BN43" s="84"/>
      <c r="BO43" s="84"/>
      <c r="BP43" s="84"/>
      <c r="BQ43" s="84"/>
      <c r="BR43" s="84"/>
      <c r="BS43" s="84"/>
      <c r="BT43" s="84"/>
      <c r="BU43" s="84"/>
      <c r="BV43" s="84"/>
      <c r="BW43" s="84"/>
      <c r="BX43" s="84"/>
      <c r="BY43" s="84"/>
      <c r="BZ43" s="84"/>
      <c r="CA43" s="84"/>
      <c r="CB43" s="84"/>
      <c r="CC43" s="84"/>
      <c r="CD43" s="84"/>
      <c r="CE43" s="84"/>
      <c r="CF43" s="84"/>
      <c r="CG43" s="84"/>
      <c r="CH43" s="84"/>
    </row>
    <row r="44" spans="7:86">
      <c r="G44" s="22"/>
      <c r="H44" s="22"/>
      <c r="I44" s="22"/>
      <c r="J44" s="22"/>
      <c r="K44" s="22"/>
      <c r="L44" s="22"/>
      <c r="M44" s="22"/>
      <c r="BA44" s="84" t="s">
        <v>410</v>
      </c>
      <c r="BB44" s="84"/>
      <c r="BC44" s="84"/>
      <c r="BD44" s="84"/>
      <c r="BE44" s="84"/>
      <c r="BF44" s="84"/>
      <c r="BG44" s="84"/>
      <c r="BH44" s="84"/>
      <c r="BI44" s="84"/>
      <c r="BJ44" s="84"/>
      <c r="BK44" s="84"/>
      <c r="BL44" s="84"/>
      <c r="BM44" s="231" t="s">
        <v>511</v>
      </c>
      <c r="BN44" s="84"/>
      <c r="BO44" s="84"/>
      <c r="BP44" s="84"/>
      <c r="BQ44" s="84"/>
      <c r="BR44" s="84"/>
      <c r="BS44" s="84"/>
      <c r="BT44" s="84"/>
      <c r="BU44" s="84"/>
      <c r="BV44" s="84"/>
      <c r="BW44" s="84"/>
      <c r="BX44" s="84"/>
      <c r="BY44" s="84"/>
      <c r="BZ44" s="84"/>
      <c r="CA44" s="84"/>
      <c r="CB44" s="84"/>
      <c r="CC44" s="84"/>
      <c r="CD44" s="84"/>
      <c r="CE44" s="84"/>
      <c r="CF44" s="84"/>
      <c r="CG44" s="84"/>
      <c r="CH44" s="84"/>
    </row>
    <row r="45" spans="7:86">
      <c r="BA45" s="84"/>
      <c r="BB45" s="84"/>
      <c r="BC45" s="84"/>
      <c r="BD45" s="84"/>
      <c r="BE45" s="84"/>
      <c r="BF45" s="84"/>
      <c r="BG45" s="84"/>
      <c r="BH45" s="84"/>
      <c r="BI45" s="84"/>
      <c r="BJ45" s="84"/>
      <c r="BK45" s="84"/>
      <c r="BL45" s="84"/>
      <c r="BM45" s="231" t="s">
        <v>512</v>
      </c>
      <c r="BN45" s="84"/>
      <c r="BO45" s="84"/>
      <c r="BP45" s="84"/>
      <c r="BQ45" s="84"/>
      <c r="BR45" s="84"/>
      <c r="BS45" s="84"/>
      <c r="BT45" s="84"/>
      <c r="BU45" s="84"/>
      <c r="BV45" s="84"/>
      <c r="BW45" s="84"/>
      <c r="BX45" s="84"/>
      <c r="BY45" s="84"/>
      <c r="BZ45" s="84"/>
      <c r="CA45" s="84"/>
      <c r="CB45" s="84"/>
      <c r="CC45" s="84"/>
      <c r="CD45" s="84"/>
      <c r="CE45" s="84"/>
      <c r="CF45" s="84"/>
      <c r="CG45" s="84"/>
      <c r="CH45" s="84"/>
    </row>
    <row r="46" spans="7:86">
      <c r="BA46" s="84"/>
      <c r="BB46" s="84"/>
      <c r="BC46" s="84"/>
      <c r="BD46" s="84"/>
      <c r="BE46" s="84"/>
      <c r="BF46" s="84"/>
      <c r="BG46" s="84"/>
      <c r="BH46" s="84"/>
      <c r="BI46" s="84"/>
      <c r="BJ46" s="84"/>
      <c r="BK46" s="84"/>
      <c r="BL46" s="84"/>
      <c r="BM46" s="231" t="s">
        <v>513</v>
      </c>
      <c r="BN46" s="84"/>
      <c r="BO46" s="84"/>
      <c r="BP46" s="84"/>
      <c r="BQ46" s="84"/>
      <c r="BR46" s="84"/>
      <c r="BS46" s="84"/>
      <c r="BT46" s="84"/>
      <c r="BU46" s="84"/>
      <c r="BV46" s="84"/>
      <c r="BW46" s="84"/>
      <c r="BX46" s="84"/>
      <c r="BY46" s="84"/>
      <c r="BZ46" s="84"/>
      <c r="CA46" s="84"/>
      <c r="CB46" s="84"/>
      <c r="CC46" s="84"/>
      <c r="CD46" s="84"/>
      <c r="CE46" s="84"/>
      <c r="CF46" s="84"/>
      <c r="CG46" s="84"/>
      <c r="CH46" s="84"/>
    </row>
    <row r="47" spans="7:86">
      <c r="BA47" s="245" t="s">
        <v>745</v>
      </c>
      <c r="BB47" s="84"/>
      <c r="BC47" s="84"/>
      <c r="BD47" s="84"/>
      <c r="BE47" s="84"/>
      <c r="BF47" s="84"/>
      <c r="BG47" s="84"/>
      <c r="BH47" s="84"/>
      <c r="BI47" s="84"/>
      <c r="BJ47" s="84"/>
      <c r="BK47" s="84"/>
      <c r="BL47" s="84"/>
      <c r="BM47" s="231" t="s">
        <v>642</v>
      </c>
      <c r="BN47" s="84"/>
      <c r="BO47" s="84"/>
      <c r="BP47" s="84"/>
      <c r="BQ47" s="84"/>
      <c r="BR47" s="84"/>
      <c r="BS47" s="84"/>
      <c r="BT47" s="84"/>
      <c r="BU47" s="84"/>
      <c r="BV47" s="84"/>
      <c r="BW47" s="84"/>
      <c r="BX47" s="84"/>
      <c r="BY47" s="84"/>
      <c r="BZ47" s="84"/>
      <c r="CA47" s="84"/>
      <c r="CB47" s="84"/>
      <c r="CC47" s="84"/>
      <c r="CD47" s="84"/>
      <c r="CE47" s="84"/>
      <c r="CF47" s="84"/>
      <c r="CG47" s="84"/>
      <c r="CH47" s="84"/>
    </row>
    <row r="48" spans="7:86" ht="15">
      <c r="BA48" s="246" t="s">
        <v>746</v>
      </c>
      <c r="BB48" s="84"/>
      <c r="BC48" s="84"/>
      <c r="BD48" s="84"/>
      <c r="BE48" s="84"/>
      <c r="BF48" s="84"/>
      <c r="BG48" s="84"/>
      <c r="BH48" s="84"/>
      <c r="BI48" s="84"/>
      <c r="BJ48" s="84"/>
      <c r="BK48" s="84"/>
      <c r="BL48" s="84"/>
      <c r="BM48" s="232" t="s">
        <v>514</v>
      </c>
      <c r="BN48" s="84"/>
      <c r="BO48" s="84"/>
      <c r="BP48" s="84"/>
      <c r="BQ48" s="84"/>
      <c r="BR48" s="84"/>
      <c r="BS48" s="84"/>
      <c r="BT48" s="84"/>
      <c r="BU48" s="84"/>
      <c r="BV48" s="84"/>
      <c r="BW48" s="84"/>
      <c r="BX48" s="84"/>
      <c r="BY48" s="84"/>
      <c r="BZ48" s="84"/>
      <c r="CA48" s="84"/>
      <c r="CB48" s="84"/>
      <c r="CC48" s="84"/>
      <c r="CD48" s="84"/>
      <c r="CE48" s="84"/>
      <c r="CF48" s="84"/>
      <c r="CG48" s="84"/>
      <c r="CH48" s="84"/>
    </row>
    <row r="49" spans="53:86">
      <c r="BA49" s="247" t="s">
        <v>194</v>
      </c>
      <c r="BB49" s="84"/>
      <c r="BC49" s="84"/>
      <c r="BD49" s="84"/>
      <c r="BE49" s="84"/>
      <c r="BF49" s="84"/>
      <c r="BG49" s="84"/>
      <c r="BH49" s="84"/>
      <c r="BI49" s="84"/>
      <c r="BJ49" s="84"/>
      <c r="BK49" s="84"/>
      <c r="BL49" s="84"/>
      <c r="BM49" s="231" t="s">
        <v>515</v>
      </c>
      <c r="BN49" s="84"/>
      <c r="BO49" s="84"/>
      <c r="BP49" s="84"/>
      <c r="BQ49" s="84"/>
      <c r="BR49" s="84"/>
      <c r="BS49" s="84"/>
      <c r="BT49" s="84"/>
      <c r="BU49" s="84"/>
      <c r="BV49" s="84"/>
      <c r="BW49" s="84"/>
      <c r="BX49" s="84"/>
      <c r="BY49" s="84"/>
      <c r="BZ49" s="84"/>
      <c r="CA49" s="84"/>
      <c r="CB49" s="84"/>
      <c r="CC49" s="84"/>
      <c r="CD49" s="84"/>
      <c r="CE49" s="84"/>
      <c r="CF49" s="84"/>
      <c r="CG49" s="84"/>
      <c r="CH49" s="84"/>
    </row>
    <row r="50" spans="53:86" ht="25.5">
      <c r="BA50" s="247" t="s">
        <v>803</v>
      </c>
      <c r="BB50" s="84"/>
      <c r="BC50" s="84"/>
      <c r="BD50" s="84"/>
      <c r="BE50" s="84"/>
      <c r="BF50" s="84"/>
      <c r="BG50" s="84"/>
      <c r="BH50" s="84"/>
      <c r="BI50" s="84"/>
      <c r="BJ50" s="84"/>
      <c r="BK50" s="84"/>
      <c r="BL50" s="84"/>
      <c r="BM50" s="231" t="s">
        <v>516</v>
      </c>
      <c r="BN50" s="84"/>
      <c r="BO50" s="84"/>
      <c r="BP50" s="84"/>
      <c r="BQ50" s="84"/>
      <c r="BR50" s="84"/>
      <c r="BS50" s="84"/>
      <c r="BT50" s="84"/>
      <c r="BU50" s="84"/>
      <c r="BV50" s="84"/>
      <c r="BW50" s="84"/>
      <c r="BX50" s="84"/>
      <c r="BY50" s="84"/>
      <c r="BZ50" s="84"/>
      <c r="CA50" s="84"/>
      <c r="CB50" s="84"/>
      <c r="CC50" s="84"/>
      <c r="CD50" s="84"/>
      <c r="CE50" s="84"/>
      <c r="CF50" s="84"/>
      <c r="CG50" s="84"/>
      <c r="CH50" s="84"/>
    </row>
    <row r="51" spans="53:86">
      <c r="BA51" s="247" t="s">
        <v>804</v>
      </c>
      <c r="BB51" s="84"/>
      <c r="BC51" s="84"/>
      <c r="BD51" s="84"/>
      <c r="BE51" s="84"/>
      <c r="BF51" s="84"/>
      <c r="BG51" s="84"/>
      <c r="BH51" s="84"/>
      <c r="BI51" s="84"/>
      <c r="BJ51" s="84"/>
      <c r="BK51" s="84"/>
      <c r="BL51" s="84"/>
      <c r="BM51" s="231" t="s">
        <v>517</v>
      </c>
      <c r="BN51" s="84"/>
      <c r="BO51" s="84"/>
      <c r="BP51" s="84"/>
      <c r="BQ51" s="84"/>
      <c r="BR51" s="84"/>
      <c r="BS51" s="84"/>
      <c r="BT51" s="84"/>
      <c r="BU51" s="84"/>
      <c r="BV51" s="84"/>
      <c r="BW51" s="84"/>
      <c r="BX51" s="84"/>
      <c r="BY51" s="84"/>
      <c r="BZ51" s="84"/>
      <c r="CA51" s="84"/>
      <c r="CB51" s="84"/>
      <c r="CC51" s="84"/>
      <c r="CD51" s="84"/>
      <c r="CE51" s="84"/>
      <c r="CF51" s="84"/>
      <c r="CG51" s="84"/>
      <c r="CH51" s="84"/>
    </row>
    <row r="52" spans="53:86">
      <c r="BA52" s="247" t="s">
        <v>64</v>
      </c>
      <c r="BB52" s="84"/>
      <c r="BC52" s="84"/>
      <c r="BD52" s="84"/>
      <c r="BE52" s="84"/>
      <c r="BF52" s="84"/>
      <c r="BG52" s="84"/>
      <c r="BH52" s="84"/>
      <c r="BI52" s="84"/>
      <c r="BJ52" s="84"/>
      <c r="BK52" s="84"/>
      <c r="BL52" s="84"/>
      <c r="BM52" s="231" t="s">
        <v>518</v>
      </c>
      <c r="BN52" s="84"/>
      <c r="BO52" s="84"/>
      <c r="BP52" s="84"/>
      <c r="BQ52" s="84"/>
      <c r="BR52" s="84"/>
      <c r="BS52" s="84"/>
      <c r="BT52" s="84"/>
      <c r="BU52" s="84"/>
      <c r="BV52" s="84"/>
      <c r="BW52" s="84"/>
      <c r="BX52" s="84"/>
      <c r="BY52" s="84"/>
      <c r="BZ52" s="84"/>
      <c r="CA52" s="84"/>
      <c r="CB52" s="84"/>
      <c r="CC52" s="84"/>
      <c r="CD52" s="84"/>
      <c r="CE52" s="84"/>
      <c r="CF52" s="84"/>
      <c r="CG52" s="84"/>
      <c r="CH52" s="84"/>
    </row>
    <row r="53" spans="53:86">
      <c r="BA53" s="247" t="s">
        <v>805</v>
      </c>
      <c r="BB53" s="84"/>
      <c r="BC53" s="84"/>
      <c r="BD53" s="84"/>
      <c r="BE53" s="84"/>
      <c r="BF53" s="84"/>
      <c r="BG53" s="84"/>
      <c r="BH53" s="84"/>
      <c r="BI53" s="84"/>
      <c r="BJ53" s="84"/>
      <c r="BK53" s="84"/>
      <c r="BL53" s="84"/>
      <c r="BM53" s="231" t="s">
        <v>519</v>
      </c>
      <c r="BN53" s="84"/>
      <c r="BO53" s="84"/>
      <c r="BP53" s="84"/>
      <c r="BQ53" s="84"/>
      <c r="BR53" s="84"/>
      <c r="BS53" s="84"/>
      <c r="BT53" s="84"/>
      <c r="BU53" s="84"/>
      <c r="BV53" s="84"/>
      <c r="BW53" s="84"/>
      <c r="BX53" s="84"/>
      <c r="BY53" s="84"/>
      <c r="BZ53" s="84"/>
      <c r="CA53" s="84"/>
      <c r="CB53" s="84"/>
      <c r="CC53" s="84"/>
      <c r="CD53" s="84"/>
      <c r="CE53" s="84"/>
      <c r="CF53" s="84"/>
      <c r="CG53" s="84"/>
      <c r="CH53" s="84"/>
    </row>
    <row r="54" spans="53:86" ht="15">
      <c r="BA54" s="246" t="s">
        <v>747</v>
      </c>
      <c r="BB54" s="84"/>
      <c r="BC54" s="84"/>
      <c r="BD54" s="84"/>
      <c r="BE54" s="84"/>
      <c r="BF54" s="84"/>
      <c r="BG54" s="84"/>
      <c r="BH54" s="84"/>
      <c r="BI54" s="84"/>
      <c r="BJ54" s="84"/>
      <c r="BK54" s="84"/>
      <c r="BL54" s="84"/>
      <c r="BM54" s="231" t="s">
        <v>520</v>
      </c>
      <c r="BN54" s="84"/>
      <c r="BO54" s="84"/>
      <c r="BP54" s="84"/>
      <c r="BQ54" s="84"/>
      <c r="BR54" s="84"/>
      <c r="BS54" s="84"/>
      <c r="BT54" s="84"/>
      <c r="BU54" s="84"/>
      <c r="BV54" s="84"/>
      <c r="BW54" s="84"/>
      <c r="BX54" s="84"/>
      <c r="BY54" s="84"/>
      <c r="BZ54" s="84"/>
      <c r="CA54" s="84"/>
      <c r="CB54" s="84"/>
      <c r="CC54" s="84"/>
      <c r="CD54" s="84"/>
      <c r="CE54" s="84"/>
      <c r="CF54" s="84"/>
      <c r="CG54" s="84"/>
      <c r="CH54" s="84"/>
    </row>
    <row r="55" spans="53:86">
      <c r="BA55" t="s">
        <v>748</v>
      </c>
      <c r="BB55" s="84"/>
      <c r="BC55" s="84"/>
      <c r="BD55" s="84"/>
      <c r="BE55" s="84"/>
      <c r="BF55" s="84"/>
      <c r="BG55" s="84"/>
      <c r="BH55" s="84"/>
      <c r="BI55" s="84"/>
      <c r="BJ55" s="84"/>
      <c r="BK55" s="84"/>
      <c r="BL55" s="84"/>
      <c r="BM55" s="231" t="s">
        <v>521</v>
      </c>
      <c r="BN55" s="84"/>
      <c r="BO55" s="84"/>
      <c r="BP55" s="84"/>
      <c r="BQ55" s="84"/>
      <c r="BR55" s="84"/>
      <c r="BS55" s="84"/>
      <c r="BT55" s="84"/>
      <c r="BU55" s="84"/>
      <c r="BV55" s="84"/>
      <c r="BW55" s="84"/>
      <c r="BX55" s="84"/>
      <c r="BY55" s="84"/>
      <c r="BZ55" s="84"/>
      <c r="CA55" s="84"/>
      <c r="CB55" s="84"/>
      <c r="CC55" s="84"/>
      <c r="CD55" s="84"/>
      <c r="CE55" s="84"/>
      <c r="CF55" s="84"/>
      <c r="CG55" s="84"/>
      <c r="CH55" s="84"/>
    </row>
    <row r="56" spans="53:86">
      <c r="BA56" t="s">
        <v>749</v>
      </c>
      <c r="BB56" s="84"/>
      <c r="BC56" s="84"/>
      <c r="BD56" s="84"/>
      <c r="BE56" s="84"/>
      <c r="BF56" s="84"/>
      <c r="BG56" s="84"/>
      <c r="BH56" s="84"/>
      <c r="BI56" s="84"/>
      <c r="BJ56" s="84"/>
      <c r="BK56" s="84"/>
      <c r="BL56" s="84"/>
      <c r="BM56" s="231" t="s">
        <v>522</v>
      </c>
      <c r="BN56" s="84"/>
      <c r="BO56" s="84"/>
      <c r="BP56" s="84"/>
      <c r="BQ56" s="84"/>
      <c r="BR56" s="84"/>
      <c r="BS56" s="84"/>
      <c r="BT56" s="84"/>
      <c r="BU56" s="84"/>
      <c r="BV56" s="84"/>
      <c r="BW56" s="84"/>
      <c r="BX56" s="84"/>
      <c r="BY56" s="84"/>
      <c r="BZ56" s="84"/>
      <c r="CA56" s="84"/>
      <c r="CB56" s="84"/>
      <c r="CC56" s="84"/>
      <c r="CD56" s="84"/>
      <c r="CE56" s="84"/>
      <c r="CF56" s="84"/>
      <c r="CG56" s="84"/>
      <c r="CH56" s="84"/>
    </row>
    <row r="57" spans="53:86">
      <c r="BA57" t="s">
        <v>750</v>
      </c>
      <c r="BB57" s="84"/>
      <c r="BC57" s="84"/>
      <c r="BD57" s="84"/>
      <c r="BE57" s="84"/>
      <c r="BF57" s="84"/>
      <c r="BG57" s="84"/>
      <c r="BH57" s="84"/>
      <c r="BI57" s="84"/>
      <c r="BJ57" s="84"/>
      <c r="BK57" s="84"/>
      <c r="BL57" s="84"/>
      <c r="BM57" s="231" t="s">
        <v>523</v>
      </c>
      <c r="BN57" s="84"/>
      <c r="BO57" s="84"/>
      <c r="BP57" s="84"/>
      <c r="BQ57" s="84"/>
      <c r="BR57" s="84"/>
      <c r="BS57" s="84"/>
      <c r="BT57" s="84"/>
      <c r="BU57" s="84"/>
      <c r="BV57" s="84"/>
      <c r="BW57" s="84"/>
      <c r="BX57" s="84"/>
      <c r="BY57" s="84"/>
      <c r="BZ57" s="84"/>
      <c r="CA57" s="84"/>
      <c r="CB57" s="84"/>
      <c r="CC57" s="84"/>
      <c r="CD57" s="84"/>
      <c r="CE57" s="84"/>
      <c r="CF57" s="84"/>
      <c r="CG57" s="84"/>
      <c r="CH57" s="84"/>
    </row>
    <row r="58" spans="53:86">
      <c r="BA58" t="s">
        <v>751</v>
      </c>
      <c r="BB58" s="84"/>
      <c r="BC58" s="84"/>
      <c r="BD58" s="84"/>
      <c r="BE58" s="84"/>
      <c r="BF58" s="84"/>
      <c r="BG58" s="84"/>
      <c r="BH58" s="84"/>
      <c r="BI58" s="84"/>
      <c r="BJ58" s="84"/>
      <c r="BK58" s="84"/>
      <c r="BL58" s="84"/>
      <c r="BM58" s="231" t="s">
        <v>524</v>
      </c>
      <c r="BN58" s="84"/>
      <c r="BO58" s="84"/>
      <c r="BP58" s="84"/>
      <c r="BQ58" s="84"/>
      <c r="BR58" s="84"/>
      <c r="BS58" s="84"/>
      <c r="BT58" s="84"/>
      <c r="BU58" s="84"/>
      <c r="BV58" s="84"/>
      <c r="BW58" s="84"/>
      <c r="BX58" s="84"/>
      <c r="BY58" s="84"/>
      <c r="BZ58" s="84"/>
      <c r="CA58" s="84"/>
      <c r="CB58" s="84"/>
      <c r="CC58" s="84"/>
      <c r="CD58" s="84"/>
      <c r="CE58" s="84"/>
      <c r="CF58" s="84"/>
      <c r="CG58" s="84"/>
      <c r="CH58" s="84"/>
    </row>
    <row r="59" spans="53:86">
      <c r="BA59" t="s">
        <v>752</v>
      </c>
      <c r="BB59" s="84"/>
      <c r="BC59" s="84"/>
      <c r="BD59" s="84"/>
      <c r="BE59" s="84"/>
      <c r="BF59" s="84"/>
      <c r="BG59" s="84"/>
      <c r="BH59" s="84"/>
      <c r="BI59" s="84"/>
      <c r="BJ59" s="84"/>
      <c r="BK59" s="84"/>
      <c r="BL59" s="84"/>
      <c r="BM59" s="231" t="s">
        <v>525</v>
      </c>
      <c r="BN59" s="84"/>
      <c r="BO59" s="84"/>
      <c r="BP59" s="84"/>
      <c r="BQ59" s="84"/>
      <c r="BR59" s="84"/>
      <c r="BS59" s="84"/>
      <c r="BT59" s="84"/>
      <c r="BU59" s="84"/>
      <c r="BV59" s="84"/>
      <c r="BW59" s="84"/>
      <c r="BX59" s="84"/>
      <c r="BY59" s="84"/>
      <c r="BZ59" s="84"/>
      <c r="CA59" s="84"/>
      <c r="CB59" s="84"/>
      <c r="CC59" s="84"/>
      <c r="CD59" s="84"/>
      <c r="CE59" s="84"/>
      <c r="CF59" s="84"/>
      <c r="CG59" s="84"/>
      <c r="CH59" s="84"/>
    </row>
    <row r="60" spans="53:86">
      <c r="BA60" t="s">
        <v>753</v>
      </c>
      <c r="BB60" s="84"/>
      <c r="BC60" s="84"/>
      <c r="BD60" s="84"/>
      <c r="BE60" s="84"/>
      <c r="BF60" s="84"/>
      <c r="BG60" s="84"/>
      <c r="BH60" s="84"/>
      <c r="BI60" s="84"/>
      <c r="BJ60" s="84"/>
      <c r="BK60" s="84"/>
      <c r="BL60" s="84"/>
      <c r="BM60" s="231" t="s">
        <v>526</v>
      </c>
      <c r="BN60" s="84"/>
      <c r="BO60" s="84"/>
      <c r="BP60" s="84"/>
      <c r="BQ60" s="84"/>
      <c r="BR60" s="84"/>
      <c r="BS60" s="84"/>
      <c r="BT60" s="84"/>
      <c r="BU60" s="84"/>
      <c r="BV60" s="84"/>
      <c r="BW60" s="84"/>
      <c r="BX60" s="84"/>
      <c r="BY60" s="84"/>
      <c r="BZ60" s="84"/>
      <c r="CA60" s="84"/>
      <c r="CB60" s="84"/>
      <c r="CC60" s="84"/>
      <c r="CD60" s="84"/>
      <c r="CE60" s="84"/>
      <c r="CF60" s="84"/>
      <c r="CG60" s="84"/>
      <c r="CH60" s="84"/>
    </row>
    <row r="61" spans="53:86">
      <c r="BA61" t="s">
        <v>754</v>
      </c>
      <c r="BB61" s="84"/>
      <c r="BC61" s="84"/>
      <c r="BD61" s="84"/>
      <c r="BE61" s="84"/>
      <c r="BF61" s="84"/>
      <c r="BG61" s="84"/>
      <c r="BH61" s="84"/>
      <c r="BI61" s="84"/>
      <c r="BJ61" s="84"/>
      <c r="BK61" s="84"/>
      <c r="BL61" s="84"/>
      <c r="BM61" s="231" t="s">
        <v>527</v>
      </c>
      <c r="BN61" s="84"/>
      <c r="BO61" s="84"/>
      <c r="BP61" s="84"/>
      <c r="BQ61" s="84"/>
      <c r="BR61" s="84"/>
      <c r="BS61" s="84"/>
      <c r="BT61" s="84"/>
      <c r="BU61" s="84"/>
      <c r="BV61" s="84"/>
      <c r="BW61" s="84"/>
      <c r="BX61" s="84"/>
      <c r="BY61" s="84"/>
      <c r="BZ61" s="84"/>
      <c r="CA61" s="84"/>
      <c r="CB61" s="84"/>
      <c r="CC61" s="84"/>
      <c r="CD61" s="84"/>
      <c r="CE61" s="84"/>
      <c r="CF61" s="84"/>
      <c r="CG61" s="84"/>
      <c r="CH61" s="84"/>
    </row>
    <row r="62" spans="53:86">
      <c r="BA62" t="s">
        <v>755</v>
      </c>
      <c r="BB62" s="84"/>
      <c r="BC62" s="84"/>
      <c r="BD62" s="84"/>
      <c r="BE62" s="84"/>
      <c r="BF62" s="84"/>
      <c r="BG62" s="84"/>
      <c r="BH62" s="84"/>
      <c r="BI62" s="84"/>
      <c r="BJ62" s="84"/>
      <c r="BK62" s="84"/>
      <c r="BL62" s="84"/>
      <c r="BM62" s="231" t="s">
        <v>528</v>
      </c>
      <c r="BN62" s="84"/>
      <c r="BO62" s="84"/>
      <c r="BP62" s="84"/>
      <c r="BQ62" s="84"/>
      <c r="BR62" s="84"/>
      <c r="BS62" s="84"/>
      <c r="BT62" s="84"/>
      <c r="BU62" s="84"/>
      <c r="BV62" s="84"/>
      <c r="BW62" s="84"/>
      <c r="BX62" s="84"/>
      <c r="BY62" s="84"/>
      <c r="BZ62" s="84"/>
      <c r="CA62" s="84"/>
      <c r="CB62" s="84"/>
      <c r="CC62" s="84"/>
      <c r="CD62" s="84"/>
      <c r="CE62" s="84"/>
      <c r="CF62" s="84"/>
      <c r="CG62" s="84"/>
      <c r="CH62" s="84"/>
    </row>
    <row r="63" spans="53:86">
      <c r="BA63" t="s">
        <v>756</v>
      </c>
      <c r="BB63" s="84"/>
      <c r="BC63" s="84"/>
      <c r="BD63" s="84"/>
      <c r="BE63" s="84"/>
      <c r="BF63" s="84"/>
      <c r="BG63" s="84"/>
      <c r="BH63" s="84"/>
      <c r="BI63" s="84"/>
      <c r="BJ63" s="84"/>
      <c r="BK63" s="84"/>
      <c r="BL63" s="84"/>
      <c r="BM63" s="231" t="s">
        <v>529</v>
      </c>
      <c r="BN63" s="84"/>
      <c r="BO63" s="84"/>
      <c r="BP63" s="84"/>
      <c r="BQ63" s="84"/>
      <c r="BR63" s="84"/>
      <c r="BS63" s="84"/>
      <c r="BT63" s="84"/>
      <c r="BU63" s="84"/>
      <c r="BV63" s="84"/>
      <c r="BW63" s="84"/>
      <c r="BX63" s="84"/>
      <c r="BY63" s="84"/>
      <c r="BZ63" s="84"/>
      <c r="CA63" s="84"/>
      <c r="CB63" s="84"/>
      <c r="CC63" s="84"/>
      <c r="CD63" s="84"/>
      <c r="CE63" s="84"/>
      <c r="CF63" s="84"/>
      <c r="CG63" s="84"/>
      <c r="CH63" s="84"/>
    </row>
    <row r="64" spans="53:86" ht="15">
      <c r="BA64" s="246" t="s">
        <v>799</v>
      </c>
      <c r="BB64" s="84"/>
      <c r="BC64" s="84"/>
      <c r="BD64" s="84"/>
      <c r="BE64" s="84"/>
      <c r="BF64" s="84"/>
      <c r="BG64" s="84"/>
      <c r="BH64" s="84"/>
      <c r="BI64" s="84"/>
      <c r="BJ64" s="84"/>
      <c r="BK64" s="84"/>
      <c r="BL64" s="84"/>
      <c r="BM64" s="231"/>
      <c r="BN64" s="84"/>
      <c r="BO64" s="84"/>
      <c r="BP64" s="84"/>
      <c r="BQ64" s="84"/>
      <c r="BR64" s="84"/>
      <c r="BS64" s="84"/>
      <c r="BT64" s="84"/>
      <c r="BU64" s="84"/>
      <c r="BV64" s="84"/>
      <c r="BW64" s="84"/>
      <c r="BX64" s="84"/>
      <c r="BY64" s="84"/>
      <c r="BZ64" s="84"/>
      <c r="CA64" s="84"/>
      <c r="CB64" s="84"/>
      <c r="CC64" s="84"/>
      <c r="CD64" s="84"/>
      <c r="CE64" s="84"/>
      <c r="CF64" s="84"/>
      <c r="CG64" s="84"/>
      <c r="CH64" s="84"/>
    </row>
    <row r="65" spans="53:86">
      <c r="BA65" t="s">
        <v>796</v>
      </c>
      <c r="BB65" s="84"/>
      <c r="BC65" s="84"/>
      <c r="BD65" s="84"/>
      <c r="BE65" s="84"/>
      <c r="BF65" s="84"/>
      <c r="BG65" s="84"/>
      <c r="BH65" s="84"/>
      <c r="BI65" s="84"/>
      <c r="BJ65" s="84"/>
      <c r="BK65" s="84"/>
      <c r="BL65" s="84"/>
      <c r="BM65" s="231"/>
      <c r="BN65" s="84"/>
      <c r="BO65" s="84"/>
      <c r="BP65" s="84"/>
      <c r="BQ65" s="84"/>
      <c r="BR65" s="84"/>
      <c r="BS65" s="84"/>
      <c r="BT65" s="84"/>
      <c r="BU65" s="84"/>
      <c r="BV65" s="84"/>
      <c r="BW65" s="84"/>
      <c r="BX65" s="84"/>
      <c r="BY65" s="84"/>
      <c r="BZ65" s="84"/>
      <c r="CA65" s="84"/>
      <c r="CB65" s="84"/>
      <c r="CC65" s="84"/>
      <c r="CD65" s="84"/>
      <c r="CE65" s="84"/>
      <c r="CF65" s="84"/>
      <c r="CG65" s="84"/>
      <c r="CH65" s="84"/>
    </row>
    <row r="66" spans="53:86">
      <c r="BA66" t="s">
        <v>797</v>
      </c>
      <c r="BB66" s="84"/>
      <c r="BC66" s="84"/>
      <c r="BD66" s="84"/>
      <c r="BE66" s="84"/>
      <c r="BF66" s="84"/>
      <c r="BG66" s="84"/>
      <c r="BH66" s="84"/>
      <c r="BI66" s="84"/>
      <c r="BJ66" s="84"/>
      <c r="BK66" s="84"/>
      <c r="BL66" s="84"/>
      <c r="BM66" s="231"/>
      <c r="BN66" s="84"/>
      <c r="BO66" s="84"/>
      <c r="BP66" s="84"/>
      <c r="BQ66" s="84"/>
      <c r="BR66" s="84"/>
      <c r="BS66" s="84"/>
      <c r="BT66" s="84"/>
      <c r="BU66" s="84"/>
      <c r="BV66" s="84"/>
      <c r="BW66" s="84"/>
      <c r="BX66" s="84"/>
      <c r="BY66" s="84"/>
      <c r="BZ66" s="84"/>
      <c r="CA66" s="84"/>
      <c r="CB66" s="84"/>
      <c r="CC66" s="84"/>
      <c r="CD66" s="84"/>
      <c r="CE66" s="84"/>
      <c r="CF66" s="84"/>
      <c r="CG66" s="84"/>
      <c r="CH66" s="84"/>
    </row>
    <row r="67" spans="53:86">
      <c r="BA67" t="s">
        <v>798</v>
      </c>
      <c r="BB67" s="84"/>
      <c r="BC67" s="84"/>
      <c r="BD67" s="84"/>
      <c r="BE67" s="84"/>
      <c r="BF67" s="84"/>
      <c r="BG67" s="84"/>
      <c r="BH67" s="84"/>
      <c r="BI67" s="84"/>
      <c r="BJ67" s="84"/>
      <c r="BK67" s="84"/>
      <c r="BL67" s="84"/>
      <c r="BM67" s="231"/>
      <c r="BN67" s="84"/>
      <c r="BO67" s="84"/>
      <c r="BP67" s="84"/>
      <c r="BQ67" s="84"/>
      <c r="BR67" s="84"/>
      <c r="BS67" s="84"/>
      <c r="BT67" s="84"/>
      <c r="BU67" s="84"/>
      <c r="BV67" s="84"/>
      <c r="BW67" s="84"/>
      <c r="BX67" s="84"/>
      <c r="BY67" s="84"/>
      <c r="BZ67" s="84"/>
      <c r="CA67" s="84"/>
      <c r="CB67" s="84"/>
      <c r="CC67" s="84"/>
      <c r="CD67" s="84"/>
      <c r="CE67" s="84"/>
      <c r="CF67" s="84"/>
      <c r="CG67" s="84"/>
      <c r="CH67" s="84"/>
    </row>
    <row r="68" spans="53:86" ht="15">
      <c r="BA68" s="246" t="s">
        <v>757</v>
      </c>
      <c r="BB68" s="84"/>
      <c r="BC68" s="84"/>
      <c r="BD68" s="84"/>
      <c r="BE68" s="84"/>
      <c r="BF68" s="84"/>
      <c r="BG68" s="84"/>
      <c r="BH68" s="84"/>
      <c r="BI68" s="84"/>
      <c r="BJ68" s="84"/>
      <c r="BK68" s="84"/>
      <c r="BL68" s="84"/>
      <c r="BM68" s="232" t="s">
        <v>530</v>
      </c>
      <c r="BN68" s="84"/>
      <c r="BO68" s="84"/>
      <c r="BP68" s="84"/>
      <c r="BQ68" s="84"/>
      <c r="BR68" s="84"/>
      <c r="BS68" s="84"/>
      <c r="BT68" s="84"/>
      <c r="BU68" s="84"/>
      <c r="BV68" s="84"/>
      <c r="BW68" s="84"/>
      <c r="BX68" s="84"/>
      <c r="BY68" s="84"/>
      <c r="BZ68" s="84"/>
      <c r="CA68" s="84"/>
      <c r="CB68" s="84"/>
      <c r="CC68" s="84"/>
      <c r="CD68" s="84"/>
      <c r="CE68" s="84"/>
      <c r="CF68" s="84"/>
      <c r="CG68" s="84"/>
      <c r="CH68" s="84"/>
    </row>
    <row r="69" spans="53:86">
      <c r="BA69" t="s">
        <v>758</v>
      </c>
      <c r="BB69" s="84"/>
      <c r="BC69" s="84"/>
      <c r="BD69" s="84"/>
      <c r="BE69" s="84"/>
      <c r="BF69" s="84"/>
      <c r="BG69" s="84"/>
      <c r="BH69" s="84"/>
      <c r="BI69" s="84"/>
      <c r="BJ69" s="84"/>
      <c r="BK69" s="84"/>
      <c r="BL69" s="84"/>
      <c r="BM69" s="231" t="s">
        <v>531</v>
      </c>
      <c r="BN69" s="84"/>
      <c r="BO69" s="84"/>
      <c r="BP69" s="84"/>
      <c r="BQ69" s="84"/>
      <c r="BR69" s="84"/>
      <c r="BS69" s="84"/>
      <c r="BT69" s="84"/>
      <c r="BU69" s="84"/>
      <c r="BV69" s="84"/>
      <c r="BW69" s="84"/>
      <c r="BX69" s="84"/>
      <c r="BY69" s="84"/>
      <c r="BZ69" s="84"/>
      <c r="CA69" s="84"/>
      <c r="CB69" s="84"/>
      <c r="CC69" s="84"/>
      <c r="CD69" s="84"/>
      <c r="CE69" s="84"/>
      <c r="CF69" s="84"/>
      <c r="CG69" s="84"/>
      <c r="CH69" s="84"/>
    </row>
    <row r="70" spans="53:86">
      <c r="BA70" t="s">
        <v>759</v>
      </c>
      <c r="BB70" s="84"/>
      <c r="BC70" s="84"/>
      <c r="BD70" s="84"/>
      <c r="BE70" s="84"/>
      <c r="BF70" s="84"/>
      <c r="BG70" s="84"/>
      <c r="BH70" s="84"/>
      <c r="BI70" s="84"/>
      <c r="BJ70" s="84"/>
      <c r="BK70" s="84"/>
      <c r="BL70" s="84"/>
      <c r="BM70" s="231" t="s">
        <v>532</v>
      </c>
      <c r="BN70" s="84"/>
      <c r="BO70" s="84"/>
      <c r="BP70" s="84"/>
      <c r="BQ70" s="84"/>
      <c r="BR70" s="84"/>
      <c r="BS70" s="84"/>
      <c r="BT70" s="84"/>
      <c r="BU70" s="84"/>
      <c r="BV70" s="84"/>
      <c r="BW70" s="84"/>
      <c r="BX70" s="84"/>
      <c r="BY70" s="84"/>
      <c r="BZ70" s="84"/>
      <c r="CA70" s="84"/>
      <c r="CB70" s="84"/>
      <c r="CC70" s="84"/>
      <c r="CD70" s="84"/>
      <c r="CE70" s="84"/>
      <c r="CF70" s="84"/>
      <c r="CG70" s="84"/>
      <c r="CH70" s="84"/>
    </row>
    <row r="71" spans="53:86">
      <c r="BA71" t="s">
        <v>760</v>
      </c>
      <c r="BB71" s="84"/>
      <c r="BC71" s="84"/>
      <c r="BD71" s="84"/>
      <c r="BE71" s="84"/>
      <c r="BF71" s="84"/>
      <c r="BG71" s="84"/>
      <c r="BH71" s="84"/>
      <c r="BI71" s="84"/>
      <c r="BJ71" s="84"/>
      <c r="BK71" s="84"/>
      <c r="BL71" s="84"/>
      <c r="BM71" s="231" t="s">
        <v>533</v>
      </c>
      <c r="BN71" s="84"/>
      <c r="BO71" s="84"/>
      <c r="BP71" s="84"/>
      <c r="BQ71" s="84"/>
      <c r="BR71" s="84"/>
      <c r="BS71" s="84"/>
      <c r="BT71" s="84"/>
      <c r="BU71" s="84"/>
      <c r="BV71" s="84"/>
      <c r="BW71" s="84"/>
      <c r="BX71" s="84"/>
      <c r="BY71" s="84"/>
      <c r="BZ71" s="84"/>
      <c r="CA71" s="84"/>
      <c r="CB71" s="84"/>
      <c r="CC71" s="84"/>
      <c r="CD71" s="84"/>
      <c r="CE71" s="84"/>
      <c r="CF71" s="84"/>
      <c r="CG71" s="84"/>
      <c r="CH71" s="84"/>
    </row>
    <row r="72" spans="53:86">
      <c r="BA72" t="s">
        <v>761</v>
      </c>
      <c r="BB72" s="84"/>
      <c r="BC72" s="84"/>
      <c r="BD72" s="84"/>
      <c r="BE72" s="84"/>
      <c r="BF72" s="84"/>
      <c r="BG72" s="84"/>
      <c r="BH72" s="84"/>
      <c r="BI72" s="84"/>
      <c r="BJ72" s="84"/>
      <c r="BK72" s="84"/>
      <c r="BL72" s="84"/>
      <c r="BM72" s="231" t="s">
        <v>534</v>
      </c>
      <c r="BN72" s="84"/>
      <c r="BO72" s="84"/>
      <c r="BP72" s="84"/>
      <c r="BQ72" s="84"/>
      <c r="BR72" s="84"/>
      <c r="BS72" s="84"/>
      <c r="BT72" s="84"/>
      <c r="BU72" s="84"/>
      <c r="BV72" s="84"/>
      <c r="BW72" s="84"/>
      <c r="BX72" s="84"/>
      <c r="BY72" s="84"/>
      <c r="BZ72" s="84"/>
      <c r="CA72" s="84"/>
      <c r="CB72" s="84"/>
      <c r="CC72" s="84"/>
      <c r="CD72" s="84"/>
      <c r="CE72" s="84"/>
      <c r="CF72" s="84"/>
      <c r="CG72" s="84"/>
      <c r="CH72" s="84"/>
    </row>
    <row r="73" spans="53:86">
      <c r="BA73" t="s">
        <v>82</v>
      </c>
      <c r="BB73" s="84"/>
      <c r="BC73" s="84"/>
      <c r="BD73" s="84"/>
      <c r="BE73" s="84"/>
      <c r="BF73" s="84"/>
      <c r="BG73" s="84"/>
      <c r="BH73" s="84"/>
      <c r="BI73" s="84"/>
      <c r="BJ73" s="84"/>
      <c r="BK73" s="84"/>
      <c r="BL73" s="84"/>
      <c r="BM73" s="231" t="s">
        <v>97</v>
      </c>
      <c r="BN73" s="84"/>
      <c r="BO73" s="84"/>
      <c r="BP73" s="84"/>
      <c r="BQ73" s="84"/>
      <c r="BR73" s="84"/>
      <c r="BS73" s="84"/>
      <c r="BT73" s="84"/>
      <c r="BU73" s="84"/>
      <c r="BV73" s="84"/>
      <c r="BW73" s="84"/>
      <c r="BX73" s="84"/>
      <c r="BY73" s="84"/>
      <c r="BZ73" s="84"/>
      <c r="CA73" s="84"/>
      <c r="CB73" s="84"/>
      <c r="CC73" s="84"/>
      <c r="CD73" s="84"/>
      <c r="CE73" s="84"/>
      <c r="CF73" s="84"/>
      <c r="CG73" s="84"/>
      <c r="CH73" s="84"/>
    </row>
    <row r="74" spans="53:86">
      <c r="BA74" t="s">
        <v>762</v>
      </c>
      <c r="BB74" s="84"/>
      <c r="BC74" s="84"/>
      <c r="BD74" s="84"/>
      <c r="BE74" s="84"/>
      <c r="BF74" s="84"/>
      <c r="BG74" s="84"/>
      <c r="BH74" s="84"/>
      <c r="BI74" s="84"/>
      <c r="BJ74" s="84"/>
      <c r="BK74" s="84"/>
      <c r="BL74" s="84"/>
      <c r="BM74" s="231" t="s">
        <v>643</v>
      </c>
      <c r="BN74" s="84"/>
      <c r="BO74" s="84"/>
      <c r="BP74" s="84"/>
      <c r="BQ74" s="84"/>
      <c r="BR74" s="84"/>
      <c r="BS74" s="84"/>
      <c r="BT74" s="84"/>
      <c r="BU74" s="84"/>
      <c r="BV74" s="84"/>
      <c r="BW74" s="84"/>
      <c r="BX74" s="84"/>
      <c r="BY74" s="84"/>
      <c r="BZ74" s="84"/>
      <c r="CA74" s="84"/>
      <c r="CB74" s="84"/>
      <c r="CC74" s="84"/>
      <c r="CD74" s="84"/>
      <c r="CE74" s="84"/>
      <c r="CF74" s="84"/>
      <c r="CG74" s="84"/>
      <c r="CH74" s="84"/>
    </row>
    <row r="75" spans="53:86">
      <c r="BA75" t="s">
        <v>763</v>
      </c>
      <c r="BB75" s="84"/>
      <c r="BC75" s="84"/>
      <c r="BD75" s="84"/>
      <c r="BE75" s="84"/>
      <c r="BF75" s="84"/>
      <c r="BG75" s="84"/>
      <c r="BH75" s="84"/>
      <c r="BI75" s="84"/>
      <c r="BJ75" s="84"/>
      <c r="BK75" s="84"/>
      <c r="BL75" s="84"/>
      <c r="BM75" s="231" t="s">
        <v>535</v>
      </c>
      <c r="BN75" s="84"/>
      <c r="BO75" s="84"/>
      <c r="BP75" s="84"/>
      <c r="BQ75" s="84"/>
      <c r="BR75" s="84"/>
      <c r="BS75" s="84"/>
      <c r="BT75" s="84"/>
      <c r="BU75" s="84"/>
      <c r="BV75" s="84"/>
      <c r="BW75" s="84"/>
      <c r="BX75" s="84"/>
      <c r="BY75" s="84"/>
      <c r="BZ75" s="84"/>
      <c r="CA75" s="84"/>
      <c r="CB75" s="84"/>
      <c r="CC75" s="84"/>
      <c r="CD75" s="84"/>
      <c r="CE75" s="84"/>
      <c r="CF75" s="84"/>
      <c r="CG75" s="84"/>
      <c r="CH75" s="84"/>
    </row>
    <row r="76" spans="53:86">
      <c r="BA76" t="s">
        <v>764</v>
      </c>
      <c r="BB76" s="84"/>
      <c r="BC76" s="84"/>
      <c r="BD76" s="84"/>
      <c r="BE76" s="84"/>
      <c r="BF76" s="84"/>
      <c r="BG76" s="84"/>
      <c r="BH76" s="84"/>
      <c r="BI76" s="84"/>
      <c r="BJ76" s="84"/>
      <c r="BK76" s="84"/>
      <c r="BL76" s="84"/>
      <c r="BM76" s="231" t="s">
        <v>536</v>
      </c>
      <c r="BN76" s="84"/>
      <c r="BO76" s="84"/>
      <c r="BP76" s="84"/>
      <c r="BQ76" s="84"/>
      <c r="BR76" s="84"/>
      <c r="BS76" s="84"/>
      <c r="BT76" s="84"/>
      <c r="BU76" s="84"/>
      <c r="BV76" s="84"/>
      <c r="BW76" s="84"/>
      <c r="BX76" s="84"/>
      <c r="BY76" s="84"/>
      <c r="BZ76" s="84"/>
      <c r="CA76" s="84"/>
      <c r="CB76" s="84"/>
      <c r="CC76" s="84"/>
      <c r="CD76" s="84"/>
      <c r="CE76" s="84"/>
      <c r="CF76" s="84"/>
      <c r="CG76" s="84"/>
      <c r="CH76" s="84"/>
    </row>
    <row r="77" spans="53:86">
      <c r="BA77" t="s">
        <v>765</v>
      </c>
      <c r="BB77" s="84"/>
      <c r="BC77" s="84"/>
      <c r="BD77" s="84"/>
      <c r="BE77" s="84"/>
      <c r="BF77" s="84"/>
      <c r="BG77" s="84"/>
      <c r="BH77" s="84"/>
      <c r="BI77" s="84"/>
      <c r="BJ77" s="84"/>
      <c r="BK77" s="84"/>
      <c r="BL77" s="84"/>
      <c r="BM77" s="231" t="s">
        <v>537</v>
      </c>
      <c r="BN77" s="84"/>
      <c r="BO77" s="84"/>
      <c r="BP77" s="84"/>
      <c r="BQ77" s="84"/>
      <c r="BR77" s="84"/>
      <c r="BS77" s="84"/>
      <c r="BT77" s="84"/>
      <c r="BU77" s="84"/>
      <c r="BV77" s="84"/>
      <c r="BW77" s="84"/>
      <c r="BX77" s="84"/>
      <c r="BY77" s="84"/>
      <c r="BZ77" s="84"/>
      <c r="CA77" s="84"/>
      <c r="CB77" s="84"/>
      <c r="CC77" s="84"/>
      <c r="CD77" s="84"/>
      <c r="CE77" s="84"/>
      <c r="CF77" s="84"/>
      <c r="CG77" s="84"/>
      <c r="CH77" s="84"/>
    </row>
    <row r="78" spans="53:86">
      <c r="BA78" t="s">
        <v>766</v>
      </c>
      <c r="BB78" s="84"/>
      <c r="BC78" s="84"/>
      <c r="BD78" s="84"/>
      <c r="BE78" s="84"/>
      <c r="BF78" s="84"/>
      <c r="BG78" s="84"/>
      <c r="BH78" s="84"/>
      <c r="BI78" s="84"/>
      <c r="BJ78" s="84"/>
      <c r="BK78" s="84"/>
      <c r="BL78" s="84"/>
      <c r="BM78" s="231" t="s">
        <v>538</v>
      </c>
      <c r="BN78" s="84"/>
      <c r="BO78" s="84"/>
      <c r="BP78" s="84"/>
      <c r="BQ78" s="84"/>
      <c r="BR78" s="84"/>
      <c r="BS78" s="84"/>
      <c r="BT78" s="84"/>
      <c r="BU78" s="84"/>
      <c r="BV78" s="84"/>
      <c r="BW78" s="84"/>
      <c r="BX78" s="84"/>
      <c r="BY78" s="84"/>
      <c r="BZ78" s="84"/>
      <c r="CA78" s="84"/>
      <c r="CB78" s="84"/>
      <c r="CC78" s="84"/>
      <c r="CD78" s="84"/>
      <c r="CE78" s="84"/>
      <c r="CF78" s="84"/>
      <c r="CG78" s="84"/>
      <c r="CH78" s="84"/>
    </row>
    <row r="79" spans="53:86">
      <c r="BA79" t="s">
        <v>767</v>
      </c>
      <c r="BB79" s="84"/>
      <c r="BC79" s="84"/>
      <c r="BD79" s="84"/>
      <c r="BE79" s="84"/>
      <c r="BF79" s="84"/>
      <c r="BG79" s="84"/>
      <c r="BH79" s="84"/>
      <c r="BI79" s="84"/>
      <c r="BJ79" s="84"/>
      <c r="BK79" s="84"/>
      <c r="BL79" s="84"/>
      <c r="BM79" s="231" t="s">
        <v>539</v>
      </c>
      <c r="BN79" s="84"/>
      <c r="BO79" s="84"/>
      <c r="BP79" s="84"/>
      <c r="BQ79" s="84"/>
      <c r="BR79" s="84"/>
      <c r="BS79" s="84"/>
      <c r="BT79" s="84"/>
      <c r="BU79" s="84"/>
      <c r="BV79" s="84"/>
      <c r="BW79" s="84"/>
      <c r="BX79" s="84"/>
      <c r="BY79" s="84"/>
      <c r="BZ79" s="84"/>
      <c r="CA79" s="84"/>
      <c r="CB79" s="84"/>
      <c r="CC79" s="84"/>
      <c r="CD79" s="84"/>
      <c r="CE79" s="84"/>
      <c r="CF79" s="84"/>
      <c r="CG79" s="84"/>
      <c r="CH79" s="84"/>
    </row>
    <row r="80" spans="53:86">
      <c r="BA80" t="s">
        <v>768</v>
      </c>
      <c r="BB80" s="84"/>
      <c r="BC80" s="84"/>
      <c r="BD80" s="84"/>
      <c r="BE80" s="84"/>
      <c r="BF80" s="84"/>
      <c r="BG80" s="84"/>
      <c r="BH80" s="84"/>
      <c r="BI80" s="84"/>
      <c r="BJ80" s="84"/>
      <c r="BK80" s="84"/>
      <c r="BL80" s="84"/>
      <c r="BM80" s="232" t="s">
        <v>540</v>
      </c>
      <c r="BN80" s="84"/>
      <c r="BO80" s="84"/>
      <c r="BP80" s="84"/>
      <c r="BQ80" s="84"/>
      <c r="BR80" s="84"/>
      <c r="BS80" s="84"/>
      <c r="BT80" s="84"/>
      <c r="BU80" s="84"/>
      <c r="BV80" s="84"/>
      <c r="BW80" s="84"/>
      <c r="BX80" s="84"/>
      <c r="BY80" s="84"/>
      <c r="BZ80" s="84"/>
      <c r="CA80" s="84"/>
      <c r="CB80" s="84"/>
      <c r="CC80" s="84"/>
      <c r="CD80" s="84"/>
      <c r="CE80" s="84"/>
      <c r="CF80" s="84"/>
      <c r="CG80" s="84"/>
      <c r="CH80" s="84"/>
    </row>
    <row r="81" spans="53:86">
      <c r="BA81" t="s">
        <v>769</v>
      </c>
      <c r="BB81" s="84"/>
      <c r="BC81" s="84"/>
      <c r="BD81" s="84"/>
      <c r="BE81" s="84"/>
      <c r="BF81" s="84"/>
      <c r="BG81" s="84"/>
      <c r="BH81" s="84"/>
      <c r="BI81" s="84"/>
      <c r="BJ81" s="84"/>
      <c r="BK81" s="84"/>
      <c r="BL81" s="84"/>
      <c r="BM81" s="231" t="s">
        <v>541</v>
      </c>
      <c r="BN81" s="84"/>
      <c r="BO81" s="84"/>
      <c r="BP81" s="84"/>
      <c r="BQ81" s="84"/>
      <c r="BR81" s="84"/>
      <c r="BS81" s="84"/>
      <c r="BT81" s="84"/>
      <c r="BU81" s="84"/>
      <c r="BV81" s="84"/>
      <c r="BW81" s="84"/>
      <c r="BX81" s="84"/>
      <c r="BY81" s="84"/>
      <c r="BZ81" s="84"/>
      <c r="CA81" s="84"/>
      <c r="CB81" s="84"/>
      <c r="CC81" s="84"/>
      <c r="CD81" s="84"/>
      <c r="CE81" s="84"/>
      <c r="CF81" s="84"/>
      <c r="CG81" s="84"/>
      <c r="CH81" s="84"/>
    </row>
    <row r="82" spans="53:86">
      <c r="BA82" t="s">
        <v>770</v>
      </c>
      <c r="BB82" s="84"/>
      <c r="BC82" s="84"/>
      <c r="BD82" s="84"/>
      <c r="BE82" s="84"/>
      <c r="BF82" s="84"/>
      <c r="BG82" s="84"/>
      <c r="BH82" s="84"/>
      <c r="BI82" s="84"/>
      <c r="BJ82" s="84"/>
      <c r="BK82" s="84"/>
      <c r="BL82" s="84"/>
      <c r="BM82" s="231" t="s">
        <v>542</v>
      </c>
      <c r="BN82" s="84"/>
      <c r="BO82" s="84"/>
      <c r="BP82" s="84"/>
      <c r="BQ82" s="84"/>
      <c r="BR82" s="84"/>
      <c r="BS82" s="84"/>
      <c r="BT82" s="84"/>
      <c r="BU82" s="84"/>
      <c r="BV82" s="84"/>
      <c r="BW82" s="84"/>
      <c r="BX82" s="84"/>
      <c r="BY82" s="84"/>
      <c r="BZ82" s="84"/>
      <c r="CA82" s="84"/>
      <c r="CB82" s="84"/>
      <c r="CC82" s="84"/>
      <c r="CD82" s="84"/>
      <c r="CE82" s="84"/>
      <c r="CF82" s="84"/>
      <c r="CG82" s="84"/>
      <c r="CH82" s="84"/>
    </row>
    <row r="83" spans="53:86">
      <c r="BA83" t="s">
        <v>771</v>
      </c>
      <c r="BB83" s="84"/>
      <c r="BC83" s="84"/>
      <c r="BD83" s="84"/>
      <c r="BE83" s="84"/>
      <c r="BF83" s="84"/>
      <c r="BG83" s="84"/>
      <c r="BH83" s="84"/>
      <c r="BI83" s="84"/>
      <c r="BJ83" s="84"/>
      <c r="BK83" s="84"/>
      <c r="BL83" s="84"/>
      <c r="BM83" s="231" t="s">
        <v>543</v>
      </c>
      <c r="BN83" s="84"/>
      <c r="BO83" s="84"/>
      <c r="BP83" s="84"/>
      <c r="BQ83" s="84"/>
      <c r="BR83" s="84"/>
      <c r="BS83" s="84"/>
      <c r="BT83" s="84"/>
      <c r="BU83" s="84"/>
      <c r="BV83" s="84"/>
      <c r="BW83" s="84"/>
      <c r="BX83" s="84"/>
      <c r="BY83" s="84"/>
      <c r="BZ83" s="84"/>
      <c r="CA83" s="84"/>
      <c r="CB83" s="84"/>
      <c r="CC83" s="84"/>
      <c r="CD83" s="84"/>
      <c r="CE83" s="84"/>
      <c r="CF83" s="84"/>
      <c r="CG83" s="84"/>
      <c r="CH83" s="84"/>
    </row>
    <row r="84" spans="53:86">
      <c r="BA84" t="s">
        <v>772</v>
      </c>
      <c r="BB84" s="84"/>
      <c r="BC84" s="84"/>
      <c r="BD84" s="84"/>
      <c r="BE84" s="84"/>
      <c r="BF84" s="84"/>
      <c r="BG84" s="84"/>
      <c r="BH84" s="84"/>
      <c r="BI84" s="84"/>
      <c r="BJ84" s="84"/>
      <c r="BK84" s="84"/>
      <c r="BL84" s="84"/>
      <c r="BM84" s="231" t="s">
        <v>544</v>
      </c>
      <c r="BN84" s="84"/>
      <c r="BO84" s="84"/>
      <c r="BP84" s="84"/>
      <c r="BQ84" s="84"/>
      <c r="BR84" s="84"/>
      <c r="BS84" s="84"/>
      <c r="BT84" s="84"/>
      <c r="BU84" s="84"/>
      <c r="BV84" s="84"/>
      <c r="BW84" s="84"/>
      <c r="BX84" s="84"/>
      <c r="BY84" s="84"/>
      <c r="BZ84" s="84"/>
      <c r="CA84" s="84"/>
      <c r="CB84" s="84"/>
      <c r="CC84" s="84"/>
      <c r="CD84" s="84"/>
      <c r="CE84" s="84"/>
      <c r="CF84" s="84"/>
      <c r="CG84" s="84"/>
      <c r="CH84" s="84"/>
    </row>
    <row r="85" spans="53:86">
      <c r="BA85" t="s">
        <v>773</v>
      </c>
      <c r="BB85" s="84"/>
      <c r="BC85" s="84"/>
      <c r="BD85" s="84"/>
      <c r="BE85" s="84"/>
      <c r="BF85" s="84"/>
      <c r="BG85" s="84"/>
      <c r="BH85" s="84"/>
      <c r="BI85" s="84"/>
      <c r="BJ85" s="84"/>
      <c r="BK85" s="84"/>
      <c r="BL85" s="84"/>
      <c r="BM85" s="231" t="s">
        <v>545</v>
      </c>
      <c r="BN85" s="84"/>
      <c r="BO85" s="84"/>
      <c r="BP85" s="84"/>
      <c r="BQ85" s="84"/>
      <c r="BR85" s="84"/>
      <c r="BS85" s="84"/>
      <c r="BT85" s="84"/>
      <c r="BU85" s="84"/>
      <c r="BV85" s="84"/>
      <c r="BW85" s="84"/>
      <c r="BX85" s="84"/>
      <c r="BY85" s="84"/>
      <c r="BZ85" s="84"/>
      <c r="CA85" s="84"/>
      <c r="CB85" s="84"/>
      <c r="CC85" s="84"/>
      <c r="CD85" s="84"/>
      <c r="CE85" s="84"/>
      <c r="CF85" s="84"/>
      <c r="CG85" s="84"/>
      <c r="CH85" s="84"/>
    </row>
    <row r="86" spans="53:86">
      <c r="BA86" t="s">
        <v>774</v>
      </c>
      <c r="BB86" s="84"/>
      <c r="BC86" s="84"/>
      <c r="BD86" s="84"/>
      <c r="BE86" s="84"/>
      <c r="BF86" s="84"/>
      <c r="BG86" s="84"/>
      <c r="BH86" s="84"/>
      <c r="BI86" s="84"/>
      <c r="BJ86" s="84"/>
      <c r="BK86" s="84"/>
      <c r="BL86" s="84"/>
      <c r="BM86" s="231" t="s">
        <v>644</v>
      </c>
      <c r="BN86" s="84"/>
      <c r="BO86" s="84"/>
      <c r="BP86" s="84"/>
      <c r="BQ86" s="84"/>
      <c r="BR86" s="84"/>
      <c r="BS86" s="84"/>
      <c r="BT86" s="84"/>
      <c r="BU86" s="84"/>
      <c r="BV86" s="84"/>
      <c r="BW86" s="84"/>
      <c r="BX86" s="84"/>
      <c r="BY86" s="84"/>
      <c r="BZ86" s="84"/>
      <c r="CA86" s="84"/>
      <c r="CB86" s="84"/>
      <c r="CC86" s="84"/>
      <c r="CD86" s="84"/>
      <c r="CE86" s="84"/>
      <c r="CF86" s="84"/>
      <c r="CG86" s="84"/>
      <c r="CH86" s="84"/>
    </row>
    <row r="87" spans="53:86">
      <c r="BA87" t="s">
        <v>775</v>
      </c>
      <c r="BB87" s="84"/>
      <c r="BC87" s="84"/>
      <c r="BD87" s="84"/>
      <c r="BE87" s="84"/>
      <c r="BF87" s="84"/>
      <c r="BG87" s="84"/>
      <c r="BH87" s="84"/>
      <c r="BI87" s="84"/>
      <c r="BJ87" s="84"/>
      <c r="BK87" s="84"/>
      <c r="BL87" s="84"/>
      <c r="BM87" s="231" t="s">
        <v>546</v>
      </c>
      <c r="BN87" s="84"/>
      <c r="BO87" s="84"/>
      <c r="BP87" s="84"/>
      <c r="BQ87" s="84"/>
      <c r="BR87" s="84"/>
      <c r="BS87" s="84"/>
      <c r="BT87" s="84"/>
      <c r="BU87" s="84"/>
      <c r="BV87" s="84"/>
      <c r="BW87" s="84"/>
      <c r="BX87" s="84"/>
      <c r="BY87" s="84"/>
      <c r="BZ87" s="84"/>
      <c r="CA87" s="84"/>
      <c r="CB87" s="84"/>
      <c r="CC87" s="84"/>
      <c r="CD87" s="84"/>
      <c r="CE87" s="84"/>
      <c r="CF87" s="84"/>
      <c r="CG87" s="84"/>
      <c r="CH87" s="84"/>
    </row>
    <row r="88" spans="53:86" ht="15">
      <c r="BA88" s="246" t="s">
        <v>776</v>
      </c>
      <c r="BB88" s="84"/>
      <c r="BC88" s="84"/>
      <c r="BD88" s="84"/>
      <c r="BE88" s="84"/>
      <c r="BF88" s="84"/>
      <c r="BG88" s="84"/>
      <c r="BH88" s="84"/>
      <c r="BI88" s="84"/>
      <c r="BJ88" s="84"/>
      <c r="BK88" s="84"/>
      <c r="BL88" s="84"/>
      <c r="BM88" s="231" t="s">
        <v>93</v>
      </c>
      <c r="BN88" s="84"/>
      <c r="BO88" s="84"/>
      <c r="BP88" s="84"/>
      <c r="BQ88" s="84"/>
      <c r="BR88" s="84"/>
      <c r="BS88" s="84"/>
      <c r="BT88" s="84"/>
      <c r="BU88" s="84"/>
      <c r="BV88" s="84"/>
      <c r="BW88" s="84"/>
      <c r="BX88" s="84"/>
      <c r="BY88" s="84"/>
      <c r="BZ88" s="84"/>
      <c r="CA88" s="84"/>
      <c r="CB88" s="84"/>
      <c r="CC88" s="84"/>
      <c r="CD88" s="84"/>
      <c r="CE88" s="84"/>
      <c r="CF88" s="84"/>
      <c r="CG88" s="84"/>
      <c r="CH88" s="84"/>
    </row>
    <row r="89" spans="53:86">
      <c r="BA89" t="s">
        <v>800</v>
      </c>
      <c r="BB89" s="84"/>
      <c r="BC89" s="84"/>
      <c r="BD89" s="84"/>
      <c r="BE89" s="84"/>
      <c r="BF89" s="84"/>
      <c r="BG89" s="84"/>
      <c r="BH89" s="84"/>
      <c r="BI89" s="84"/>
      <c r="BJ89" s="84"/>
      <c r="BK89" s="84"/>
      <c r="BL89" s="84"/>
      <c r="BM89" s="231" t="s">
        <v>547</v>
      </c>
      <c r="BN89" s="84"/>
      <c r="BO89" s="84"/>
      <c r="BP89" s="84"/>
      <c r="BQ89" s="84"/>
      <c r="BR89" s="84"/>
      <c r="BS89" s="84"/>
      <c r="BT89" s="84"/>
      <c r="BU89" s="84"/>
      <c r="BV89" s="84"/>
      <c r="BW89" s="84"/>
      <c r="BX89" s="84"/>
      <c r="BY89" s="84"/>
      <c r="BZ89" s="84"/>
      <c r="CA89" s="84"/>
      <c r="CB89" s="84"/>
      <c r="CC89" s="84"/>
      <c r="CD89" s="84"/>
      <c r="CE89" s="84"/>
      <c r="CF89" s="84"/>
      <c r="CG89" s="84"/>
      <c r="CH89" s="84"/>
    </row>
    <row r="90" spans="53:86">
      <c r="BA90" t="s">
        <v>801</v>
      </c>
      <c r="BB90" s="84"/>
      <c r="BC90" s="84"/>
      <c r="BD90" s="84"/>
      <c r="BE90" s="84"/>
      <c r="BF90" s="84"/>
      <c r="BG90" s="84"/>
      <c r="BH90" s="84"/>
      <c r="BI90" s="84"/>
      <c r="BJ90" s="84"/>
      <c r="BK90" s="84"/>
      <c r="BL90" s="84"/>
      <c r="BM90" s="231" t="s">
        <v>548</v>
      </c>
      <c r="BN90" s="84"/>
      <c r="BO90" s="84"/>
      <c r="BP90" s="84"/>
      <c r="BQ90" s="84"/>
      <c r="BR90" s="84"/>
      <c r="BS90" s="84"/>
      <c r="BT90" s="84"/>
      <c r="BU90" s="84"/>
      <c r="BV90" s="84"/>
      <c r="BW90" s="84"/>
      <c r="BX90" s="84"/>
      <c r="BY90" s="84"/>
      <c r="BZ90" s="84"/>
      <c r="CA90" s="84"/>
      <c r="CB90" s="84"/>
      <c r="CC90" s="84"/>
      <c r="CD90" s="84"/>
      <c r="CE90" s="84"/>
      <c r="CF90" s="84"/>
      <c r="CG90" s="84"/>
      <c r="CH90" s="84"/>
    </row>
    <row r="91" spans="53:86">
      <c r="BA91" t="s">
        <v>802</v>
      </c>
      <c r="BB91" s="84"/>
      <c r="BC91" s="84"/>
      <c r="BD91" s="84"/>
      <c r="BE91" s="84"/>
      <c r="BF91" s="84"/>
      <c r="BG91" s="84"/>
      <c r="BH91" s="84"/>
      <c r="BI91" s="84"/>
      <c r="BJ91" s="84"/>
      <c r="BK91" s="84"/>
      <c r="BL91" s="84"/>
      <c r="BM91" s="231" t="s">
        <v>549</v>
      </c>
      <c r="BN91" s="84"/>
      <c r="BO91" s="84"/>
      <c r="BP91" s="84"/>
      <c r="BQ91" s="84"/>
      <c r="BR91" s="84"/>
      <c r="BS91" s="84"/>
      <c r="BT91" s="84"/>
      <c r="BU91" s="84"/>
      <c r="BV91" s="84"/>
      <c r="BW91" s="84"/>
      <c r="BX91" s="84"/>
      <c r="BY91" s="84"/>
      <c r="BZ91" s="84"/>
      <c r="CA91" s="84"/>
      <c r="CB91" s="84"/>
      <c r="CC91" s="84"/>
      <c r="CD91" s="84"/>
      <c r="CE91" s="84"/>
      <c r="CF91" s="84"/>
      <c r="CG91" s="84"/>
      <c r="CH91" s="84"/>
    </row>
    <row r="92" spans="53:86" ht="15">
      <c r="BA92" s="246" t="s">
        <v>777</v>
      </c>
      <c r="BB92" s="84"/>
      <c r="BC92" s="84"/>
      <c r="BD92" s="84"/>
      <c r="BE92" s="84"/>
      <c r="BF92" s="84"/>
      <c r="BG92" s="84"/>
      <c r="BH92" s="84"/>
      <c r="BI92" s="84"/>
      <c r="BJ92" s="84"/>
      <c r="BK92" s="84"/>
      <c r="BL92" s="84"/>
      <c r="BM92" s="231" t="s">
        <v>550</v>
      </c>
      <c r="BN92" s="84"/>
      <c r="BO92" s="84"/>
      <c r="BP92" s="84"/>
      <c r="BQ92" s="84"/>
      <c r="BR92" s="84"/>
      <c r="BS92" s="84"/>
      <c r="BT92" s="84"/>
      <c r="BU92" s="84"/>
      <c r="BV92" s="84"/>
      <c r="BW92" s="84"/>
      <c r="BX92" s="84"/>
      <c r="BY92" s="84"/>
      <c r="BZ92" s="84"/>
      <c r="CA92" s="84"/>
      <c r="CB92" s="84"/>
      <c r="CC92" s="84"/>
      <c r="CD92" s="84"/>
      <c r="CE92" s="84"/>
      <c r="CF92" s="84"/>
      <c r="CG92" s="84"/>
      <c r="CH92" s="84"/>
    </row>
    <row r="93" spans="53:86">
      <c r="BA93" t="s">
        <v>778</v>
      </c>
      <c r="BB93" s="84"/>
      <c r="BC93" s="84"/>
      <c r="BD93" s="84"/>
      <c r="BE93" s="84"/>
      <c r="BF93" s="84"/>
      <c r="BG93" s="84"/>
      <c r="BH93" s="84"/>
      <c r="BI93" s="84"/>
      <c r="BJ93" s="84"/>
      <c r="BK93" s="84"/>
      <c r="BL93" s="84"/>
      <c r="BM93" s="231" t="s">
        <v>551</v>
      </c>
      <c r="BN93" s="84"/>
      <c r="BO93" s="84"/>
      <c r="BP93" s="84"/>
      <c r="BQ93" s="84"/>
      <c r="BR93" s="84"/>
      <c r="BS93" s="84"/>
      <c r="BT93" s="84"/>
      <c r="BU93" s="84"/>
      <c r="BV93" s="84"/>
      <c r="BW93" s="84"/>
      <c r="BX93" s="84"/>
      <c r="BY93" s="84"/>
      <c r="BZ93" s="84"/>
      <c r="CA93" s="84"/>
      <c r="CB93" s="84"/>
      <c r="CC93" s="84"/>
      <c r="CD93" s="84"/>
      <c r="CE93" s="84"/>
      <c r="CF93" s="84"/>
      <c r="CG93" s="84"/>
      <c r="CH93" s="84"/>
    </row>
    <row r="94" spans="53:86" ht="15">
      <c r="BA94" s="246" t="s">
        <v>779</v>
      </c>
      <c r="BB94" s="84"/>
      <c r="BC94" s="84"/>
      <c r="BD94" s="84"/>
      <c r="BE94" s="84"/>
      <c r="BF94" s="84"/>
      <c r="BG94" s="84"/>
      <c r="BH94" s="84"/>
      <c r="BI94" s="84"/>
      <c r="BJ94" s="84"/>
      <c r="BK94" s="84"/>
      <c r="BL94" s="84"/>
      <c r="BM94" s="231" t="s">
        <v>552</v>
      </c>
      <c r="BN94" s="84"/>
      <c r="BO94" s="84"/>
      <c r="BP94" s="84"/>
      <c r="BQ94" s="84"/>
      <c r="BR94" s="84"/>
      <c r="BS94" s="84"/>
      <c r="BT94" s="84"/>
      <c r="BU94" s="84"/>
      <c r="BV94" s="84"/>
      <c r="BW94" s="84"/>
      <c r="BX94" s="84"/>
      <c r="BY94" s="84"/>
      <c r="BZ94" s="84"/>
      <c r="CA94" s="84"/>
      <c r="CB94" s="84"/>
      <c r="CC94" s="84"/>
      <c r="CD94" s="84"/>
      <c r="CE94" s="84"/>
      <c r="CF94" s="84"/>
      <c r="CG94" s="84"/>
      <c r="CH94" s="84"/>
    </row>
    <row r="95" spans="53:86">
      <c r="BA95" t="s">
        <v>780</v>
      </c>
      <c r="BB95" s="84"/>
      <c r="BC95" s="84"/>
      <c r="BD95" s="84"/>
      <c r="BE95" s="84"/>
      <c r="BF95" s="84"/>
      <c r="BG95" s="84"/>
      <c r="BH95" s="84"/>
      <c r="BI95" s="84"/>
      <c r="BJ95" s="84"/>
      <c r="BK95" s="84"/>
      <c r="BL95" s="84"/>
      <c r="BM95" s="231" t="s">
        <v>645</v>
      </c>
      <c r="BN95" s="84"/>
      <c r="BO95" s="84"/>
      <c r="BP95" s="84"/>
      <c r="BQ95" s="84"/>
      <c r="BR95" s="84"/>
      <c r="BS95" s="84"/>
      <c r="BT95" s="84"/>
      <c r="BU95" s="84"/>
      <c r="BV95" s="84"/>
      <c r="BW95" s="84"/>
      <c r="BX95" s="84"/>
      <c r="BY95" s="84"/>
      <c r="BZ95" s="84"/>
      <c r="CA95" s="84"/>
      <c r="CB95" s="84"/>
      <c r="CC95" s="84"/>
      <c r="CD95" s="84"/>
      <c r="CE95" s="84"/>
      <c r="CF95" s="84"/>
      <c r="CG95" s="84"/>
      <c r="CH95" s="84"/>
    </row>
    <row r="96" spans="53:86">
      <c r="BA96" t="s">
        <v>781</v>
      </c>
      <c r="BB96" s="84"/>
      <c r="BC96" s="84"/>
      <c r="BD96" s="84"/>
      <c r="BE96" s="84"/>
      <c r="BF96" s="84"/>
      <c r="BG96" s="84"/>
      <c r="BH96" s="84"/>
      <c r="BI96" s="84"/>
      <c r="BJ96" s="84"/>
      <c r="BK96" s="84"/>
      <c r="BL96" s="84"/>
      <c r="BM96" s="231" t="s">
        <v>83</v>
      </c>
      <c r="BN96" s="84"/>
      <c r="BO96" s="84"/>
      <c r="BP96" s="84"/>
      <c r="BQ96" s="84"/>
      <c r="BR96" s="84"/>
      <c r="BS96" s="84"/>
      <c r="BT96" s="84"/>
      <c r="BU96" s="84"/>
      <c r="BV96" s="84"/>
      <c r="BW96" s="84"/>
      <c r="BX96" s="84"/>
      <c r="BY96" s="84"/>
      <c r="BZ96" s="84"/>
      <c r="CA96" s="84"/>
      <c r="CB96" s="84"/>
      <c r="CC96" s="84"/>
      <c r="CD96" s="84"/>
      <c r="CE96" s="84"/>
      <c r="CF96" s="84"/>
      <c r="CG96" s="84"/>
      <c r="CH96" s="84"/>
    </row>
    <row r="97" spans="53:86">
      <c r="BA97" t="s">
        <v>782</v>
      </c>
      <c r="BB97" s="84"/>
      <c r="BC97" s="84"/>
      <c r="BD97" s="84"/>
      <c r="BE97" s="84"/>
      <c r="BF97" s="84"/>
      <c r="BG97" s="84"/>
      <c r="BH97" s="84"/>
      <c r="BI97" s="84"/>
      <c r="BJ97" s="84"/>
      <c r="BK97" s="84"/>
      <c r="BL97" s="84"/>
      <c r="BM97" s="231" t="s">
        <v>553</v>
      </c>
      <c r="BN97" s="84"/>
      <c r="BO97" s="84"/>
      <c r="BP97" s="84"/>
      <c r="BQ97" s="84"/>
      <c r="BR97" s="84"/>
      <c r="BS97" s="84"/>
      <c r="BT97" s="84"/>
      <c r="BU97" s="84"/>
      <c r="BV97" s="84"/>
      <c r="BW97" s="84"/>
      <c r="BX97" s="84"/>
      <c r="BY97" s="84"/>
      <c r="BZ97" s="84"/>
      <c r="CA97" s="84"/>
      <c r="CB97" s="84"/>
      <c r="CC97" s="84"/>
      <c r="CD97" s="84"/>
      <c r="CE97" s="84"/>
      <c r="CF97" s="84"/>
      <c r="CG97" s="84"/>
      <c r="CH97" s="84"/>
    </row>
    <row r="98" spans="53:86">
      <c r="BA98" t="s">
        <v>783</v>
      </c>
      <c r="BB98" s="84"/>
      <c r="BC98" s="84"/>
      <c r="BD98" s="84"/>
      <c r="BE98" s="84"/>
      <c r="BF98" s="84"/>
      <c r="BG98" s="84"/>
      <c r="BH98" s="84"/>
      <c r="BI98" s="84"/>
      <c r="BJ98" s="84"/>
      <c r="BK98" s="84"/>
      <c r="BL98" s="84"/>
      <c r="BM98" s="231" t="s">
        <v>554</v>
      </c>
      <c r="BN98" s="84"/>
      <c r="BO98" s="84"/>
      <c r="BP98" s="84"/>
      <c r="BQ98" s="84"/>
      <c r="BR98" s="84"/>
      <c r="BS98" s="84"/>
      <c r="BT98" s="84"/>
      <c r="BU98" s="84"/>
      <c r="BV98" s="84"/>
      <c r="BW98" s="84"/>
      <c r="BX98" s="84"/>
      <c r="BY98" s="84"/>
      <c r="BZ98" s="84"/>
      <c r="CA98" s="84"/>
      <c r="CB98" s="84"/>
      <c r="CC98" s="84"/>
      <c r="CD98" s="84"/>
      <c r="CE98" s="84"/>
      <c r="CF98" s="84"/>
      <c r="CG98" s="84"/>
      <c r="CH98" s="84"/>
    </row>
    <row r="99" spans="53:86" ht="15">
      <c r="BA99" s="246" t="s">
        <v>784</v>
      </c>
      <c r="BB99" s="84"/>
      <c r="BC99" s="84"/>
      <c r="BD99" s="84"/>
      <c r="BE99" s="84"/>
      <c r="BF99" s="84"/>
      <c r="BG99" s="84"/>
      <c r="BH99" s="84"/>
      <c r="BI99" s="84"/>
      <c r="BJ99" s="84"/>
      <c r="BK99" s="84"/>
      <c r="BL99" s="84"/>
      <c r="BM99" s="231" t="s">
        <v>555</v>
      </c>
      <c r="BN99" s="84"/>
      <c r="BO99" s="84"/>
      <c r="BP99" s="84"/>
      <c r="BQ99" s="84"/>
      <c r="BR99" s="84"/>
      <c r="BS99" s="84"/>
      <c r="BT99" s="84"/>
      <c r="BU99" s="84"/>
      <c r="BV99" s="84"/>
      <c r="BW99" s="84"/>
      <c r="BX99" s="84"/>
      <c r="BY99" s="84"/>
      <c r="BZ99" s="84"/>
      <c r="CA99" s="84"/>
      <c r="CB99" s="84"/>
      <c r="CC99" s="84"/>
      <c r="CD99" s="84"/>
      <c r="CE99" s="84"/>
      <c r="CF99" s="84"/>
      <c r="CG99" s="84"/>
      <c r="CH99" s="84"/>
    </row>
    <row r="100" spans="53:86">
      <c r="BA100" t="s">
        <v>785</v>
      </c>
      <c r="BB100" s="84"/>
      <c r="BC100" s="84"/>
      <c r="BD100" s="84"/>
      <c r="BE100" s="84"/>
      <c r="BF100" s="84"/>
      <c r="BG100" s="84"/>
      <c r="BH100" s="84"/>
      <c r="BI100" s="84"/>
      <c r="BJ100" s="84"/>
      <c r="BK100" s="84"/>
      <c r="BL100" s="84"/>
      <c r="BM100" s="231" t="s">
        <v>556</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c r="BA101" t="s">
        <v>786</v>
      </c>
      <c r="BB101" s="84"/>
      <c r="BC101" s="84"/>
      <c r="BD101" s="84"/>
      <c r="BE101" s="84"/>
      <c r="BF101" s="84"/>
      <c r="BG101" s="84"/>
      <c r="BH101" s="84"/>
      <c r="BI101" s="84"/>
      <c r="BJ101" s="84"/>
      <c r="BK101" s="84"/>
      <c r="BL101" s="84"/>
      <c r="BM101" s="231" t="s">
        <v>557</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c r="BA102" t="s">
        <v>787</v>
      </c>
      <c r="BB102" s="84"/>
      <c r="BC102" s="84"/>
      <c r="BD102" s="84"/>
      <c r="BE102" s="84"/>
      <c r="BF102" s="84"/>
      <c r="BG102" s="84"/>
      <c r="BH102" s="84"/>
      <c r="BI102" s="84"/>
      <c r="BJ102" s="84"/>
      <c r="BK102" s="84"/>
      <c r="BL102" s="84"/>
      <c r="BM102" s="231" t="s">
        <v>558</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c r="BA103" t="s">
        <v>788</v>
      </c>
      <c r="BB103" s="84"/>
      <c r="BC103" s="84"/>
      <c r="BD103" s="84"/>
      <c r="BE103" s="84"/>
      <c r="BF103" s="84"/>
      <c r="BG103" s="84"/>
      <c r="BH103" s="84"/>
      <c r="BI103" s="84"/>
      <c r="BJ103" s="84"/>
      <c r="BK103" s="84"/>
      <c r="BL103" s="84"/>
      <c r="BM103" s="231" t="s">
        <v>559</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A104" t="s">
        <v>789</v>
      </c>
      <c r="BB104" s="84"/>
      <c r="BC104" s="84"/>
      <c r="BD104" s="84"/>
      <c r="BE104" s="84"/>
      <c r="BF104" s="84"/>
      <c r="BG104" s="84"/>
      <c r="BH104" s="84"/>
      <c r="BI104" s="84"/>
      <c r="BJ104" s="84"/>
      <c r="BK104" s="84"/>
      <c r="BL104" s="84"/>
      <c r="BM104" s="231" t="s">
        <v>84</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A105" t="s">
        <v>790</v>
      </c>
      <c r="BB105" s="84"/>
      <c r="BC105" s="84"/>
      <c r="BD105" s="84"/>
      <c r="BE105" s="84"/>
      <c r="BF105" s="84"/>
      <c r="BG105" s="84"/>
      <c r="BH105" s="84"/>
      <c r="BI105" s="84"/>
      <c r="BJ105" s="84"/>
      <c r="BK105" s="84"/>
      <c r="BL105" s="84"/>
      <c r="BM105" s="231" t="s">
        <v>560</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ht="15">
      <c r="BA106" s="246" t="s">
        <v>791</v>
      </c>
      <c r="BB106" s="84"/>
      <c r="BC106" s="84"/>
      <c r="BD106" s="84"/>
      <c r="BE106" s="84"/>
      <c r="BF106" s="84"/>
      <c r="BG106" s="84"/>
      <c r="BH106" s="84"/>
      <c r="BI106" s="84"/>
      <c r="BJ106" s="84"/>
      <c r="BK106" s="84"/>
      <c r="BL106" s="84"/>
      <c r="BM106" s="231" t="s">
        <v>561</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c r="BA107" t="s">
        <v>792</v>
      </c>
      <c r="BB107" s="84"/>
      <c r="BC107" s="84"/>
      <c r="BD107" s="84"/>
      <c r="BE107" s="84"/>
      <c r="BF107" s="84"/>
      <c r="BG107" s="84"/>
      <c r="BH107" s="84"/>
      <c r="BI107" s="84"/>
      <c r="BJ107" s="84"/>
      <c r="BK107" s="84"/>
      <c r="BL107" s="84"/>
      <c r="BM107" s="231" t="s">
        <v>562</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ht="15">
      <c r="BA108" s="246" t="s">
        <v>793</v>
      </c>
      <c r="BB108" s="84"/>
      <c r="BC108" s="84"/>
      <c r="BD108" s="84"/>
      <c r="BE108" s="84"/>
      <c r="BF108" s="84"/>
      <c r="BG108" s="84"/>
      <c r="BH108" s="84"/>
      <c r="BI108" s="84"/>
      <c r="BJ108" s="84"/>
      <c r="BK108" s="84"/>
      <c r="BL108" s="84"/>
      <c r="BM108" s="231" t="s">
        <v>563</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c r="BA109" t="s">
        <v>794</v>
      </c>
      <c r="BB109" s="84"/>
      <c r="BC109" s="84"/>
      <c r="BD109" s="84"/>
      <c r="BE109" s="84"/>
      <c r="BF109" s="84"/>
      <c r="BG109" s="84"/>
      <c r="BH109" s="84"/>
      <c r="BI109" s="84"/>
      <c r="BJ109" s="84"/>
      <c r="BK109" s="84"/>
      <c r="BL109" s="84"/>
      <c r="BM109" s="231" t="s">
        <v>564</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A110" s="84"/>
      <c r="BB110" s="84"/>
      <c r="BC110" s="84"/>
      <c r="BD110" s="84"/>
      <c r="BE110" s="84"/>
      <c r="BF110" s="84"/>
      <c r="BG110" s="84"/>
      <c r="BH110" s="84"/>
      <c r="BI110" s="84"/>
      <c r="BJ110" s="84"/>
      <c r="BK110" s="84"/>
      <c r="BL110" s="84"/>
      <c r="BM110" s="231" t="s">
        <v>565</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A111" s="84"/>
      <c r="BB111" s="84"/>
      <c r="BC111" s="84"/>
      <c r="BD111" s="84"/>
      <c r="BE111" s="84"/>
      <c r="BF111" s="84"/>
      <c r="BG111" s="84"/>
      <c r="BH111" s="84"/>
      <c r="BI111" s="84"/>
      <c r="BJ111" s="84"/>
      <c r="BK111" s="84"/>
      <c r="BL111" s="84"/>
      <c r="BM111" s="231" t="s">
        <v>566</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A112" s="84"/>
      <c r="BB112" s="84"/>
      <c r="BC112" s="84"/>
      <c r="BD112" s="84"/>
      <c r="BE112" s="84"/>
      <c r="BF112" s="84"/>
      <c r="BG112" s="84"/>
      <c r="BH112" s="84"/>
      <c r="BI112" s="84"/>
      <c r="BJ112" s="84"/>
      <c r="BK112" s="84"/>
      <c r="BL112" s="84"/>
      <c r="BM112" s="231" t="s">
        <v>567</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c r="BA113" s="84"/>
      <c r="BB113" s="84"/>
      <c r="BC113" s="84"/>
      <c r="BD113" s="84"/>
      <c r="BE113" s="84"/>
      <c r="BF113" s="84"/>
      <c r="BG113" s="84"/>
      <c r="BH113" s="84"/>
      <c r="BI113" s="84"/>
      <c r="BJ113" s="84"/>
      <c r="BK113" s="84"/>
      <c r="BL113" s="84"/>
      <c r="BM113" s="231" t="s">
        <v>568</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c r="BA114" s="84"/>
      <c r="BB114" s="84"/>
      <c r="BC114" s="84"/>
      <c r="BD114" s="84"/>
      <c r="BE114" s="84"/>
      <c r="BF114" s="84"/>
      <c r="BG114" s="84"/>
      <c r="BH114" s="84"/>
      <c r="BI114" s="84"/>
      <c r="BJ114" s="84"/>
      <c r="BK114" s="84"/>
      <c r="BL114" s="84"/>
      <c r="BM114" s="231" t="s">
        <v>569</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c r="BA115" s="84"/>
      <c r="BB115" s="84"/>
      <c r="BC115" s="84"/>
      <c r="BD115" s="84"/>
      <c r="BE115" s="84"/>
      <c r="BF115" s="84"/>
      <c r="BG115" s="84"/>
      <c r="BH115" s="84"/>
      <c r="BI115" s="84"/>
      <c r="BJ115" s="84"/>
      <c r="BK115" s="84"/>
      <c r="BL115" s="84"/>
      <c r="BM115" s="231" t="s">
        <v>570</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A116" s="84"/>
      <c r="BB116" s="84"/>
      <c r="BC116" s="84"/>
      <c r="BD116" s="84"/>
      <c r="BE116" s="84"/>
      <c r="BF116" s="84"/>
      <c r="BG116" s="84"/>
      <c r="BH116" s="84"/>
      <c r="BI116" s="84"/>
      <c r="BJ116" s="84"/>
      <c r="BK116" s="84"/>
      <c r="BL116" s="84"/>
      <c r="BM116" s="231" t="s">
        <v>571</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s="84"/>
      <c r="BB117" s="84"/>
      <c r="BC117" s="84"/>
      <c r="BD117" s="84"/>
      <c r="BE117" s="84"/>
      <c r="BF117" s="84"/>
      <c r="BG117" s="84"/>
      <c r="BH117" s="84"/>
      <c r="BI117" s="84"/>
      <c r="BJ117" s="84"/>
      <c r="BK117" s="84"/>
      <c r="BL117" s="84"/>
      <c r="BM117" s="231" t="s">
        <v>572</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s="84"/>
      <c r="BB118" s="84"/>
      <c r="BC118" s="84"/>
      <c r="BD118" s="84"/>
      <c r="BE118" s="84"/>
      <c r="BF118" s="84"/>
      <c r="BG118" s="84"/>
      <c r="BH118" s="84"/>
      <c r="BI118" s="84"/>
      <c r="BJ118" s="84"/>
      <c r="BK118" s="84"/>
      <c r="BL118" s="84"/>
      <c r="BM118" s="231" t="s">
        <v>573</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s="84"/>
      <c r="BB119" s="84"/>
      <c r="BC119" s="84"/>
      <c r="BD119" s="84"/>
      <c r="BE119" s="84"/>
      <c r="BF119" s="84"/>
      <c r="BG119" s="84"/>
      <c r="BH119" s="84"/>
      <c r="BI119" s="84"/>
      <c r="BJ119" s="84"/>
      <c r="BK119" s="84"/>
      <c r="BL119" s="84"/>
      <c r="BM119" s="231" t="s">
        <v>574</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c r="BA120" s="84"/>
      <c r="BB120" s="84"/>
      <c r="BC120" s="84"/>
      <c r="BD120" s="84"/>
      <c r="BE120" s="84"/>
      <c r="BF120" s="84"/>
      <c r="BG120" s="84"/>
      <c r="BH120" s="84"/>
      <c r="BI120" s="84"/>
      <c r="BJ120" s="84"/>
      <c r="BK120" s="84"/>
      <c r="BL120" s="84"/>
      <c r="BM120" s="231" t="s">
        <v>575</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c r="BA121" s="84"/>
      <c r="BB121" s="84"/>
      <c r="BC121" s="84"/>
      <c r="BD121" s="84"/>
      <c r="BE121" s="84"/>
      <c r="BF121" s="84"/>
      <c r="BG121" s="84"/>
      <c r="BH121" s="84"/>
      <c r="BI121" s="84"/>
      <c r="BJ121" s="84"/>
      <c r="BK121" s="84"/>
      <c r="BL121" s="84"/>
      <c r="BM121" s="231" t="s">
        <v>576</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s="84"/>
      <c r="BB122" s="84"/>
      <c r="BC122" s="84"/>
      <c r="BD122" s="84"/>
      <c r="BE122" s="84"/>
      <c r="BF122" s="84"/>
      <c r="BG122" s="84"/>
      <c r="BH122" s="84"/>
      <c r="BI122" s="84"/>
      <c r="BJ122" s="84"/>
      <c r="BK122" s="84"/>
      <c r="BL122" s="84"/>
      <c r="BM122" s="231" t="s">
        <v>646</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c r="BA123" s="84"/>
      <c r="BB123" s="84"/>
      <c r="BC123" s="84"/>
      <c r="BD123" s="84"/>
      <c r="BE123" s="84"/>
      <c r="BF123" s="84"/>
      <c r="BG123" s="84"/>
      <c r="BH123" s="84"/>
      <c r="BI123" s="84"/>
      <c r="BJ123" s="84"/>
      <c r="BK123" s="84"/>
      <c r="BL123" s="84"/>
      <c r="BM123" s="231" t="s">
        <v>577</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c r="BA124" s="84"/>
      <c r="BB124" s="84"/>
      <c r="BC124" s="84"/>
      <c r="BD124" s="84"/>
      <c r="BE124" s="84"/>
      <c r="BF124" s="84"/>
      <c r="BG124" s="84"/>
      <c r="BH124" s="84"/>
      <c r="BI124" s="84"/>
      <c r="BJ124" s="84"/>
      <c r="BK124" s="84"/>
      <c r="BL124" s="84"/>
      <c r="BM124" s="232" t="s">
        <v>578</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s="84"/>
      <c r="BB125" s="84"/>
      <c r="BC125" s="84"/>
      <c r="BD125" s="84"/>
      <c r="BE125" s="84"/>
      <c r="BF125" s="84"/>
      <c r="BG125" s="84"/>
      <c r="BH125" s="84"/>
      <c r="BI125" s="84"/>
      <c r="BJ125" s="84"/>
      <c r="BK125" s="84"/>
      <c r="BL125" s="84"/>
      <c r="BM125" s="231" t="s">
        <v>579</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c r="BA126" s="84"/>
      <c r="BB126" s="84"/>
      <c r="BC126" s="84"/>
      <c r="BD126" s="84"/>
      <c r="BE126" s="84"/>
      <c r="BF126" s="84"/>
      <c r="BG126" s="84"/>
      <c r="BH126" s="84"/>
      <c r="BI126" s="84"/>
      <c r="BJ126" s="84"/>
      <c r="BK126" s="84"/>
      <c r="BL126" s="84"/>
      <c r="BM126" s="231" t="s">
        <v>580</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s="84"/>
      <c r="BB127" s="84"/>
      <c r="BC127" s="84"/>
      <c r="BD127" s="84"/>
      <c r="BE127" s="84"/>
      <c r="BF127" s="84"/>
      <c r="BG127" s="84"/>
      <c r="BH127" s="84"/>
      <c r="BI127" s="84"/>
      <c r="BJ127" s="84"/>
      <c r="BK127" s="84"/>
      <c r="BL127" s="84"/>
      <c r="BM127" s="231" t="s">
        <v>581</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s="84"/>
      <c r="BB128" s="84"/>
      <c r="BC128" s="84"/>
      <c r="BD128" s="84"/>
      <c r="BE128" s="84"/>
      <c r="BF128" s="84"/>
      <c r="BG128" s="84"/>
      <c r="BH128" s="84"/>
      <c r="BI128" s="84"/>
      <c r="BJ128" s="84"/>
      <c r="BK128" s="84"/>
      <c r="BL128" s="84"/>
      <c r="BM128" s="231" t="s">
        <v>582</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s="84"/>
      <c r="BB129" s="84"/>
      <c r="BC129" s="84"/>
      <c r="BD129" s="84"/>
      <c r="BE129" s="84"/>
      <c r="BF129" s="84"/>
      <c r="BG129" s="84"/>
      <c r="BH129" s="84"/>
      <c r="BI129" s="84"/>
      <c r="BJ129" s="84"/>
      <c r="BK129" s="84"/>
      <c r="BL129" s="84"/>
      <c r="BM129" s="231" t="s">
        <v>583</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s="84"/>
      <c r="BB130" s="84"/>
      <c r="BC130" s="84"/>
      <c r="BD130" s="84"/>
      <c r="BE130" s="84"/>
      <c r="BF130" s="84"/>
      <c r="BG130" s="84"/>
      <c r="BH130" s="84"/>
      <c r="BI130" s="84"/>
      <c r="BJ130" s="84"/>
      <c r="BK130" s="84"/>
      <c r="BL130" s="84"/>
      <c r="BM130" s="231" t="s">
        <v>584</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c r="BA131" s="84"/>
      <c r="BB131" s="84"/>
      <c r="BC131" s="84"/>
      <c r="BD131" s="84"/>
      <c r="BE131" s="84"/>
      <c r="BF131" s="84"/>
      <c r="BG131" s="84"/>
      <c r="BH131" s="84"/>
      <c r="BI131" s="84"/>
      <c r="BJ131" s="84"/>
      <c r="BK131" s="84"/>
      <c r="BL131" s="84"/>
      <c r="BM131" s="231" t="s">
        <v>585</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s="84"/>
      <c r="BB132" s="84"/>
      <c r="BC132" s="84"/>
      <c r="BD132" s="84"/>
      <c r="BE132" s="84"/>
      <c r="BF132" s="84"/>
      <c r="BG132" s="84"/>
      <c r="BH132" s="84"/>
      <c r="BI132" s="84"/>
      <c r="BJ132" s="84"/>
      <c r="BK132" s="84"/>
      <c r="BL132" s="84"/>
      <c r="BM132" s="231" t="s">
        <v>586</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s="84"/>
      <c r="BB133" s="84"/>
      <c r="BC133" s="84"/>
      <c r="BD133" s="84"/>
      <c r="BE133" s="84"/>
      <c r="BF133" s="84"/>
      <c r="BG133" s="84"/>
      <c r="BH133" s="84"/>
      <c r="BI133" s="84"/>
      <c r="BJ133" s="84"/>
      <c r="BK133" s="84"/>
      <c r="BL133" s="84"/>
      <c r="BM133" s="231" t="s">
        <v>587</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s="84"/>
      <c r="BB134" s="84"/>
      <c r="BC134" s="84"/>
      <c r="BD134" s="84"/>
      <c r="BE134" s="84"/>
      <c r="BF134" s="84"/>
      <c r="BG134" s="84"/>
      <c r="BH134" s="84"/>
      <c r="BI134" s="84"/>
      <c r="BJ134" s="84"/>
      <c r="BK134" s="84"/>
      <c r="BL134" s="84"/>
      <c r="BM134" s="231" t="s">
        <v>588</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s="84"/>
      <c r="BB135" s="84"/>
      <c r="BC135" s="84"/>
      <c r="BD135" s="84"/>
      <c r="BE135" s="84"/>
      <c r="BF135" s="84"/>
      <c r="BG135" s="84"/>
      <c r="BH135" s="84"/>
      <c r="BI135" s="84"/>
      <c r="BJ135" s="84"/>
      <c r="BK135" s="84"/>
      <c r="BL135" s="84"/>
      <c r="BM135" s="231" t="s">
        <v>589</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s="84"/>
      <c r="BB136" s="84"/>
      <c r="BC136" s="84"/>
      <c r="BD136" s="84"/>
      <c r="BE136" s="84"/>
      <c r="BF136" s="84"/>
      <c r="BG136" s="84"/>
      <c r="BH136" s="84"/>
      <c r="BI136" s="84"/>
      <c r="BJ136" s="84"/>
      <c r="BK136" s="84"/>
      <c r="BL136" s="84"/>
      <c r="BM136" s="231" t="s">
        <v>590</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s="84"/>
      <c r="BB137" s="84"/>
      <c r="BC137" s="84"/>
      <c r="BD137" s="84"/>
      <c r="BE137" s="84"/>
      <c r="BF137" s="84"/>
      <c r="BG137" s="84"/>
      <c r="BH137" s="84"/>
      <c r="BI137" s="84"/>
      <c r="BJ137" s="84"/>
      <c r="BK137" s="84"/>
      <c r="BL137" s="84"/>
      <c r="BM137" s="231" t="s">
        <v>591</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c r="BA138" s="84"/>
      <c r="BB138" s="84"/>
      <c r="BC138" s="84"/>
      <c r="BD138" s="84"/>
      <c r="BE138" s="84"/>
      <c r="BF138" s="84"/>
      <c r="BG138" s="84"/>
      <c r="BH138" s="84"/>
      <c r="BI138" s="84"/>
      <c r="BJ138" s="84"/>
      <c r="BK138" s="84"/>
      <c r="BL138" s="84"/>
      <c r="BM138" s="231" t="s">
        <v>647</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s="84"/>
      <c r="BB139" s="84"/>
      <c r="BC139" s="84"/>
      <c r="BD139" s="84"/>
      <c r="BE139" s="84"/>
      <c r="BF139" s="84"/>
      <c r="BG139" s="84"/>
      <c r="BH139" s="84"/>
      <c r="BI139" s="84"/>
      <c r="BJ139" s="84"/>
      <c r="BK139" s="84"/>
      <c r="BL139" s="84"/>
      <c r="BM139" s="231" t="s">
        <v>592</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c r="BA140" s="84"/>
      <c r="BB140" s="84"/>
      <c r="BC140" s="84"/>
      <c r="BD140" s="84"/>
      <c r="BE140" s="84"/>
      <c r="BF140" s="84"/>
      <c r="BG140" s="84"/>
      <c r="BH140" s="84"/>
      <c r="BI140" s="84"/>
      <c r="BJ140" s="84"/>
      <c r="BK140" s="84"/>
      <c r="BL140" s="84"/>
      <c r="BM140" s="231" t="s">
        <v>593</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s="84"/>
      <c r="BB141" s="84"/>
      <c r="BC141" s="84"/>
      <c r="BD141" s="84"/>
      <c r="BE141" s="84"/>
      <c r="BF141" s="84"/>
      <c r="BG141" s="84"/>
      <c r="BH141" s="84"/>
      <c r="BI141" s="84"/>
      <c r="BJ141" s="84"/>
      <c r="BK141" s="84"/>
      <c r="BL141" s="84"/>
      <c r="BM141" s="231" t="s">
        <v>594</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231" t="s">
        <v>595</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231" t="s">
        <v>596</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231" t="s">
        <v>648</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231" t="s">
        <v>597</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231" t="s">
        <v>598</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232" t="s">
        <v>599</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231" t="s">
        <v>81</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232" t="s">
        <v>600</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231" t="s">
        <v>601</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231" t="s">
        <v>602</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231" t="s">
        <v>603</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231" t="s">
        <v>604</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231" t="s">
        <v>605</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231" t="s">
        <v>606</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231" t="s">
        <v>607</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232" t="s">
        <v>608</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231" t="s">
        <v>609</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231" t="s">
        <v>610</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231" t="s">
        <v>611</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231" t="s">
        <v>612</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231" t="s">
        <v>613</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231" t="s">
        <v>614</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231" t="s">
        <v>615</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231" t="s">
        <v>616</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231" t="s">
        <v>617</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231" t="s">
        <v>618</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231" t="s">
        <v>619</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231" t="s">
        <v>620</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231" t="s">
        <v>621</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231" t="s">
        <v>649</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231" t="s">
        <v>622</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231" t="s">
        <v>623</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c r="BA174" s="84"/>
      <c r="BB174" s="84"/>
      <c r="BC174" s="84"/>
      <c r="BD174" s="84"/>
      <c r="BE174" s="84"/>
      <c r="BF174" s="84"/>
      <c r="BG174" s="84"/>
      <c r="BH174" s="84"/>
      <c r="BI174" s="84"/>
      <c r="BJ174" s="84"/>
      <c r="BK174" s="84"/>
      <c r="BL174" s="84"/>
      <c r="BM174" s="231" t="s">
        <v>624</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c r="BA175" s="84"/>
      <c r="BB175" s="84"/>
      <c r="BC175" s="84"/>
      <c r="BD175" s="84"/>
      <c r="BE175" s="84"/>
      <c r="BF175" s="84"/>
      <c r="BG175" s="84"/>
      <c r="BH175" s="84"/>
      <c r="BI175" s="84"/>
      <c r="BJ175" s="84"/>
      <c r="BK175" s="84"/>
      <c r="BL175" s="84"/>
      <c r="BM175" s="231" t="s">
        <v>650</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c r="BA176" s="84"/>
      <c r="BB176" s="84"/>
      <c r="BC176" s="84"/>
      <c r="BD176" s="84"/>
      <c r="BE176" s="84"/>
      <c r="BF176" s="84"/>
      <c r="BG176" s="84"/>
      <c r="BH176" s="84"/>
      <c r="BI176" s="84"/>
      <c r="BJ176" s="84"/>
      <c r="BK176" s="84"/>
      <c r="BL176" s="84"/>
      <c r="BM176" s="232" t="s">
        <v>625</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c r="BA177" s="84"/>
      <c r="BB177" s="84"/>
      <c r="BC177" s="84"/>
      <c r="BD177" s="84"/>
      <c r="BE177" s="84"/>
      <c r="BF177" s="84"/>
      <c r="BG177" s="84"/>
      <c r="BH177" s="84"/>
      <c r="BI177" s="84"/>
      <c r="BJ177" s="84"/>
      <c r="BK177" s="84"/>
      <c r="BL177" s="84"/>
      <c r="BM177" s="231" t="s">
        <v>626</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c r="BA178" s="84"/>
      <c r="BB178" s="84"/>
      <c r="BC178" s="84"/>
      <c r="BD178" s="84"/>
      <c r="BE178" s="84"/>
      <c r="BF178" s="84"/>
      <c r="BG178" s="84"/>
      <c r="BH178" s="84"/>
      <c r="BI178" s="84"/>
      <c r="BJ178" s="84"/>
      <c r="BK178" s="84"/>
      <c r="BL178" s="84"/>
      <c r="BM178" s="231" t="s">
        <v>627</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row>
  </sheetData>
  <phoneticPr fontId="27" type="noConversion"/>
  <dataValidations count="5">
    <dataValidation type="textLength" showInputMessage="1" showErrorMessage="1" sqref="Q4:Q26">
      <formula1>0</formula1>
      <formula2>150</formula2>
    </dataValidation>
    <dataValidation type="list" allowBlank="1" showInputMessage="1" showErrorMessage="1" sqref="A4:A25">
      <formula1>$BB$2:$BB$25</formula1>
    </dataValidation>
    <dataValidation type="list" allowBlank="1" showInputMessage="1" showErrorMessage="1" sqref="C4:C25">
      <formula1>#REF!</formula1>
    </dataValidation>
    <dataValidation type="list" allowBlank="1" showInputMessage="1" showErrorMessage="1" sqref="D4:D25">
      <formula1>$BA$32:$BA$45</formula1>
    </dataValidation>
    <dataValidation type="list" allowBlank="1" showInputMessage="1" showErrorMessage="1" sqref="E4:E25">
      <formula1>$BA$48:$BA$110</formula1>
    </dataValidation>
  </dataValidations>
  <pageMargins left="0.78749999999999998" right="0.78749999999999998" top="1.0631944444444446" bottom="1.0631944444444446" header="0.51180555555555551" footer="0.51180555555555551"/>
  <pageSetup paperSize="9" scale="31"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Custom_lists!$B$2:$B$29</xm:f>
          </x14:formula1>
          <xm:sqref>A4:A6</xm:sqref>
        </x14:dataValidation>
        <x14:dataValidation type="list" allowBlank="1" showInputMessage="1" showErrorMessage="1">
          <x14:formula1>
            <xm:f>Custom_lists!$A$33:$A$37</xm:f>
          </x14:formula1>
          <xm:sqref>C4:C6</xm:sqref>
        </x14:dataValidation>
        <x14:dataValidation type="list" allowBlank="1" showInputMessage="1" showErrorMessage="1">
          <x14:formula1>
            <xm:f>Custom_lists!$A$47:$A$59</xm:f>
          </x14:formula1>
          <xm:sqref>D4:D6</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pageSetUpPr fitToPage="1"/>
  </sheetPr>
  <dimension ref="A1:BY204"/>
  <sheetViews>
    <sheetView tabSelected="1" topLeftCell="G33" zoomScaleSheetLayoutView="100" workbookViewId="0">
      <selection activeCell="K42" sqref="K42"/>
    </sheetView>
  </sheetViews>
  <sheetFormatPr defaultColWidth="11.42578125" defaultRowHeight="12.75"/>
  <cols>
    <col min="1" max="1" width="9" style="1" customWidth="1"/>
    <col min="2" max="2" width="30.7109375" style="1" bestFit="1" customWidth="1"/>
    <col min="3" max="3" width="9.42578125" style="1" customWidth="1"/>
    <col min="4" max="4" width="27.85546875" style="1" customWidth="1"/>
    <col min="5" max="5" width="15.28515625" style="1" customWidth="1"/>
    <col min="6" max="6" width="14.7109375" style="1" customWidth="1"/>
    <col min="7" max="8" width="23" style="1" customWidth="1"/>
    <col min="9" max="9" width="13.85546875" style="41" customWidth="1"/>
    <col min="10" max="12" width="21.7109375" style="1" customWidth="1"/>
    <col min="13" max="13" width="50.7109375" bestFit="1" customWidth="1"/>
    <col min="14" max="14" width="13.85546875" customWidth="1"/>
    <col min="15" max="43" width="11.42578125" style="1" customWidth="1"/>
    <col min="44" max="16384" width="11.42578125" style="1"/>
  </cols>
  <sheetData>
    <row r="1" spans="1:77" ht="29.1" customHeight="1" thickBot="1">
      <c r="A1" s="39" t="s">
        <v>278</v>
      </c>
      <c r="B1" s="39"/>
      <c r="C1" s="39"/>
      <c r="D1" s="39"/>
      <c r="E1" s="39"/>
      <c r="F1" s="30"/>
      <c r="G1" s="30"/>
      <c r="H1" s="30"/>
      <c r="I1" s="39"/>
      <c r="L1" s="31" t="s">
        <v>0</v>
      </c>
      <c r="M1" s="668" t="s">
        <v>837</v>
      </c>
      <c r="AR1" s="228" t="s">
        <v>401</v>
      </c>
      <c r="AS1" s="399" t="s">
        <v>814</v>
      </c>
      <c r="AT1" s="84"/>
      <c r="AU1" s="227" t="s">
        <v>413</v>
      </c>
      <c r="AV1" s="229"/>
      <c r="AW1" s="229"/>
      <c r="AX1" s="84"/>
      <c r="AY1" s="84" t="s">
        <v>448</v>
      </c>
      <c r="AZ1" s="84"/>
      <c r="BA1" s="84"/>
      <c r="BB1" s="84"/>
      <c r="BC1" s="84"/>
      <c r="BD1" s="227" t="s">
        <v>628</v>
      </c>
      <c r="BE1" s="84"/>
      <c r="BF1" s="84" t="s">
        <v>651</v>
      </c>
      <c r="BG1" s="84"/>
      <c r="BH1" s="84"/>
      <c r="BI1" s="84"/>
      <c r="BJ1" s="84"/>
      <c r="BK1" s="84"/>
      <c r="BL1" s="227" t="s">
        <v>688</v>
      </c>
      <c r="BM1" s="84"/>
      <c r="BN1" s="84"/>
      <c r="BO1" s="84"/>
      <c r="BP1" s="84"/>
      <c r="BQ1" s="84" t="s">
        <v>705</v>
      </c>
      <c r="BR1" s="84"/>
      <c r="BS1" s="84"/>
      <c r="BT1" s="84" t="s">
        <v>733</v>
      </c>
      <c r="BU1" s="84"/>
      <c r="BV1" s="84"/>
      <c r="BW1" s="84"/>
      <c r="BX1" s="84"/>
      <c r="BY1" s="84"/>
    </row>
    <row r="2" spans="1:77" ht="20.100000000000001" customHeight="1" thickBot="1">
      <c r="A2" s="30"/>
      <c r="B2" s="30"/>
      <c r="C2" s="30"/>
      <c r="D2" s="30"/>
      <c r="E2" s="30"/>
      <c r="F2" s="30"/>
      <c r="G2" s="30"/>
      <c r="H2" s="30"/>
      <c r="I2" s="39"/>
      <c r="L2" s="31" t="s">
        <v>240</v>
      </c>
      <c r="M2" s="669">
        <v>2016</v>
      </c>
      <c r="AR2" s="230" t="s">
        <v>325</v>
      </c>
      <c r="AS2" s="230" t="s">
        <v>326</v>
      </c>
      <c r="AT2" s="84"/>
      <c r="AU2" s="84" t="s">
        <v>418</v>
      </c>
      <c r="AV2" s="229"/>
      <c r="AW2" s="229"/>
      <c r="AX2" s="84"/>
      <c r="AY2" s="84" t="s">
        <v>447</v>
      </c>
      <c r="AZ2" s="84"/>
      <c r="BA2" s="84"/>
      <c r="BB2" s="84"/>
      <c r="BC2" s="84"/>
      <c r="BD2" s="231" t="s">
        <v>460</v>
      </c>
      <c r="BE2" s="84"/>
      <c r="BF2" s="84" t="s">
        <v>106</v>
      </c>
      <c r="BG2" s="84"/>
      <c r="BH2" s="84"/>
      <c r="BI2" s="84"/>
      <c r="BJ2" s="84"/>
      <c r="BK2" s="84"/>
      <c r="BL2" s="78" t="s">
        <v>691</v>
      </c>
      <c r="BM2" s="78"/>
      <c r="BN2" s="78"/>
      <c r="BO2" s="78"/>
      <c r="BP2" s="78"/>
      <c r="BQ2" s="78" t="s">
        <v>164</v>
      </c>
      <c r="BR2" s="78"/>
      <c r="BS2" s="78"/>
      <c r="BT2" s="84" t="s">
        <v>255</v>
      </c>
      <c r="BU2" s="84"/>
      <c r="BV2" s="84"/>
      <c r="BW2" s="84"/>
      <c r="BX2" s="84"/>
      <c r="BY2" s="84"/>
    </row>
    <row r="3" spans="1:77" s="34" customFormat="1" ht="68.45" customHeight="1" thickBot="1">
      <c r="A3" s="134" t="s">
        <v>1</v>
      </c>
      <c r="B3" s="135" t="s">
        <v>68</v>
      </c>
      <c r="C3" s="135" t="s">
        <v>69</v>
      </c>
      <c r="D3" s="134" t="s">
        <v>9</v>
      </c>
      <c r="E3" s="134" t="s">
        <v>290</v>
      </c>
      <c r="F3" s="135" t="s">
        <v>59</v>
      </c>
      <c r="G3" s="135" t="s">
        <v>60</v>
      </c>
      <c r="H3" s="135" t="s">
        <v>70</v>
      </c>
      <c r="I3" s="732" t="s">
        <v>292</v>
      </c>
      <c r="J3" s="732" t="s">
        <v>395</v>
      </c>
      <c r="K3" s="224" t="s">
        <v>396</v>
      </c>
      <c r="L3" s="303" t="s">
        <v>397</v>
      </c>
      <c r="M3" s="145" t="s">
        <v>293</v>
      </c>
      <c r="N3"/>
      <c r="AR3" s="230" t="s">
        <v>327</v>
      </c>
      <c r="AS3" s="230" t="s">
        <v>328</v>
      </c>
      <c r="AT3" s="84"/>
      <c r="AU3" s="84" t="s">
        <v>207</v>
      </c>
      <c r="AV3" s="229"/>
      <c r="AW3" s="229"/>
      <c r="AX3" s="84"/>
      <c r="AY3" s="84" t="s">
        <v>449</v>
      </c>
      <c r="AZ3" s="84"/>
      <c r="BA3" s="84"/>
      <c r="BB3" s="84"/>
      <c r="BC3" s="84"/>
      <c r="BD3" s="231" t="s">
        <v>461</v>
      </c>
      <c r="BE3" s="84"/>
      <c r="BF3" s="84" t="s">
        <v>108</v>
      </c>
      <c r="BG3" s="84"/>
      <c r="BH3" s="84"/>
      <c r="BI3" s="84"/>
      <c r="BJ3" s="84"/>
      <c r="BK3" s="84"/>
      <c r="BL3" s="78" t="s">
        <v>692</v>
      </c>
      <c r="BM3" s="78"/>
      <c r="BN3" s="78"/>
      <c r="BO3" s="78"/>
      <c r="BP3" s="78"/>
      <c r="BQ3" s="78" t="s">
        <v>717</v>
      </c>
      <c r="BR3" s="78"/>
      <c r="BS3" s="78"/>
      <c r="BT3" s="84" t="s">
        <v>256</v>
      </c>
      <c r="BU3" s="84"/>
      <c r="BV3" s="84"/>
      <c r="BW3" s="84"/>
      <c r="BX3" s="84"/>
      <c r="BY3" s="84"/>
    </row>
    <row r="4" spans="1:77" s="35" customFormat="1" ht="13.35" customHeight="1">
      <c r="A4" s="456" t="s">
        <v>344</v>
      </c>
      <c r="B4" s="537" t="s">
        <v>344</v>
      </c>
      <c r="C4" s="537">
        <v>2016</v>
      </c>
      <c r="D4" s="542" t="s">
        <v>24</v>
      </c>
      <c r="E4" s="537" t="s">
        <v>96</v>
      </c>
      <c r="F4" s="537" t="s">
        <v>771</v>
      </c>
      <c r="G4" s="586" t="s">
        <v>924</v>
      </c>
      <c r="H4" s="537" t="s">
        <v>940</v>
      </c>
      <c r="I4" s="450">
        <v>112512</v>
      </c>
      <c r="J4" s="450">
        <v>140</v>
      </c>
      <c r="K4" s="450">
        <v>97</v>
      </c>
      <c r="L4" s="987">
        <f t="shared" ref="L4:L23" si="0">J4+K4</f>
        <v>237</v>
      </c>
      <c r="M4" s="988"/>
      <c r="N4" s="84"/>
      <c r="AR4" s="230" t="s">
        <v>329</v>
      </c>
      <c r="AS4" s="230" t="s">
        <v>330</v>
      </c>
      <c r="AT4" s="84"/>
      <c r="AU4" s="84" t="s">
        <v>419</v>
      </c>
      <c r="AV4" s="229"/>
      <c r="AW4" s="229"/>
      <c r="AX4" s="84"/>
      <c r="AY4" s="84" t="s">
        <v>454</v>
      </c>
      <c r="AZ4" s="84"/>
      <c r="BA4" s="84"/>
      <c r="BB4" s="84"/>
      <c r="BC4" s="84"/>
      <c r="BD4" s="231" t="s">
        <v>462</v>
      </c>
      <c r="BE4" s="84"/>
      <c r="BF4" s="84" t="s">
        <v>112</v>
      </c>
      <c r="BG4" s="84"/>
      <c r="BH4" s="84"/>
      <c r="BI4" s="84"/>
      <c r="BJ4" s="84"/>
      <c r="BK4" s="84"/>
      <c r="BL4" s="78" t="s">
        <v>693</v>
      </c>
      <c r="BM4" s="78"/>
      <c r="BN4" s="78"/>
      <c r="BO4" s="78"/>
      <c r="BP4" s="78"/>
      <c r="BQ4" s="78" t="s">
        <v>56</v>
      </c>
      <c r="BR4" s="78"/>
      <c r="BS4" s="78"/>
      <c r="BT4" s="84" t="s">
        <v>257</v>
      </c>
      <c r="BU4" s="84"/>
      <c r="BV4" s="84"/>
      <c r="BW4" s="84"/>
      <c r="BX4" s="84"/>
      <c r="BY4" s="84"/>
    </row>
    <row r="5" spans="1:77" s="84" customFormat="1" ht="13.35" customHeight="1">
      <c r="A5" s="456" t="s">
        <v>344</v>
      </c>
      <c r="B5" s="537" t="s">
        <v>344</v>
      </c>
      <c r="C5" s="537">
        <v>2016</v>
      </c>
      <c r="D5" s="542" t="s">
        <v>24</v>
      </c>
      <c r="E5" s="537" t="s">
        <v>96</v>
      </c>
      <c r="F5" s="537" t="s">
        <v>771</v>
      </c>
      <c r="G5" s="553" t="s">
        <v>927</v>
      </c>
      <c r="H5" s="537" t="s">
        <v>942</v>
      </c>
      <c r="I5" s="450">
        <v>6028</v>
      </c>
      <c r="J5" s="450">
        <v>91</v>
      </c>
      <c r="K5" s="450">
        <v>77</v>
      </c>
      <c r="L5" s="987">
        <f t="shared" si="0"/>
        <v>168</v>
      </c>
      <c r="M5" s="988"/>
      <c r="AR5" s="230" t="s">
        <v>333</v>
      </c>
      <c r="AS5" s="230" t="s">
        <v>334</v>
      </c>
      <c r="AU5" s="84" t="s">
        <v>211</v>
      </c>
      <c r="AV5" s="229"/>
      <c r="AW5" s="229"/>
      <c r="AY5" s="84" t="s">
        <v>446</v>
      </c>
      <c r="BD5" s="232" t="s">
        <v>463</v>
      </c>
      <c r="BL5" s="78" t="s">
        <v>667</v>
      </c>
      <c r="BM5" s="78"/>
      <c r="BN5" s="78"/>
      <c r="BO5" s="78"/>
      <c r="BP5" s="78"/>
      <c r="BQ5" s="78" t="s">
        <v>718</v>
      </c>
      <c r="BR5" s="78"/>
      <c r="BS5" s="78"/>
      <c r="BT5" s="84" t="s">
        <v>258</v>
      </c>
    </row>
    <row r="6" spans="1:77" s="84" customFormat="1" ht="13.35" customHeight="1">
      <c r="A6" s="456" t="s">
        <v>344</v>
      </c>
      <c r="B6" s="537" t="s">
        <v>344</v>
      </c>
      <c r="C6" s="537">
        <v>2016</v>
      </c>
      <c r="D6" s="542" t="s">
        <v>24</v>
      </c>
      <c r="E6" s="537" t="s">
        <v>96</v>
      </c>
      <c r="F6" s="537" t="s">
        <v>771</v>
      </c>
      <c r="G6" s="553" t="s">
        <v>1133</v>
      </c>
      <c r="H6" s="537" t="s">
        <v>945</v>
      </c>
      <c r="I6" s="450">
        <v>445616</v>
      </c>
      <c r="J6" s="450">
        <v>286</v>
      </c>
      <c r="K6" s="450">
        <v>160</v>
      </c>
      <c r="L6" s="987">
        <f t="shared" si="0"/>
        <v>446</v>
      </c>
      <c r="M6" s="988"/>
      <c r="AR6" s="230" t="s">
        <v>335</v>
      </c>
      <c r="AS6" s="230" t="s">
        <v>336</v>
      </c>
      <c r="AU6" s="84" t="s">
        <v>414</v>
      </c>
      <c r="AV6" s="229"/>
      <c r="AW6" s="229"/>
      <c r="AY6" s="84" t="s">
        <v>450</v>
      </c>
      <c r="BD6" s="231" t="s">
        <v>638</v>
      </c>
      <c r="BL6" s="78" t="s">
        <v>668</v>
      </c>
      <c r="BM6" s="78"/>
      <c r="BN6" s="78"/>
      <c r="BO6" s="78"/>
      <c r="BP6" s="78"/>
      <c r="BQ6" s="78" t="s">
        <v>716</v>
      </c>
      <c r="BR6" s="78"/>
      <c r="BS6" s="78"/>
      <c r="BT6" s="84" t="s">
        <v>730</v>
      </c>
    </row>
    <row r="7" spans="1:77" s="262" customFormat="1" ht="25.5">
      <c r="A7" s="456" t="s">
        <v>344</v>
      </c>
      <c r="B7" s="537" t="s">
        <v>344</v>
      </c>
      <c r="C7" s="537">
        <v>2016</v>
      </c>
      <c r="D7" s="542" t="s">
        <v>24</v>
      </c>
      <c r="E7" s="537" t="s">
        <v>96</v>
      </c>
      <c r="F7" s="537" t="s">
        <v>771</v>
      </c>
      <c r="G7" s="553" t="s">
        <v>261</v>
      </c>
      <c r="H7" s="554" t="s">
        <v>947</v>
      </c>
      <c r="I7" s="450">
        <v>130464</v>
      </c>
      <c r="J7" s="450">
        <v>209</v>
      </c>
      <c r="K7" s="450">
        <v>124</v>
      </c>
      <c r="L7" s="987">
        <f t="shared" si="0"/>
        <v>333</v>
      </c>
      <c r="M7" s="988"/>
      <c r="AR7" s="230" t="s">
        <v>342</v>
      </c>
      <c r="AS7" s="230" t="s">
        <v>324</v>
      </c>
      <c r="AT7" s="84"/>
      <c r="AU7" s="84" t="s">
        <v>415</v>
      </c>
      <c r="AV7" s="229"/>
      <c r="AW7" s="229"/>
      <c r="AX7" s="84"/>
      <c r="AY7" s="84" t="s">
        <v>451</v>
      </c>
      <c r="AZ7" s="84"/>
      <c r="BA7" s="84"/>
      <c r="BB7" s="84"/>
      <c r="BC7" s="84"/>
      <c r="BD7" s="231" t="s">
        <v>464</v>
      </c>
      <c r="BE7" s="84"/>
      <c r="BF7" s="84" t="s">
        <v>652</v>
      </c>
      <c r="BG7" s="84"/>
      <c r="BH7" s="84"/>
      <c r="BI7" s="84"/>
      <c r="BJ7" s="84"/>
      <c r="BK7" s="84"/>
      <c r="BL7" s="78" t="s">
        <v>694</v>
      </c>
      <c r="BM7" s="78"/>
      <c r="BN7" s="78"/>
      <c r="BO7" s="78"/>
      <c r="BP7" s="78"/>
      <c r="BQ7" s="78" t="s">
        <v>165</v>
      </c>
      <c r="BR7" s="78"/>
      <c r="BS7" s="78"/>
      <c r="BT7" s="84" t="s">
        <v>731</v>
      </c>
      <c r="BU7" s="84"/>
      <c r="BV7" s="84"/>
      <c r="BW7" s="84"/>
      <c r="BX7" s="84"/>
      <c r="BY7" s="84"/>
    </row>
    <row r="8" spans="1:77" s="35" customFormat="1" ht="38.25">
      <c r="A8" s="456" t="s">
        <v>344</v>
      </c>
      <c r="B8" s="537" t="s">
        <v>344</v>
      </c>
      <c r="C8" s="537">
        <v>2016</v>
      </c>
      <c r="D8" s="542" t="s">
        <v>24</v>
      </c>
      <c r="E8" s="537" t="s">
        <v>96</v>
      </c>
      <c r="F8" s="537" t="s">
        <v>771</v>
      </c>
      <c r="G8" s="586" t="s">
        <v>930</v>
      </c>
      <c r="H8" s="537" t="s">
        <v>949</v>
      </c>
      <c r="I8" s="545">
        <v>5494</v>
      </c>
      <c r="J8" s="450">
        <v>60</v>
      </c>
      <c r="K8" s="450"/>
      <c r="L8" s="987">
        <f t="shared" si="0"/>
        <v>60</v>
      </c>
      <c r="M8" s="1035" t="s">
        <v>1366</v>
      </c>
      <c r="AR8" s="230" t="s">
        <v>337</v>
      </c>
      <c r="AS8" s="230" t="s">
        <v>320</v>
      </c>
      <c r="AT8" s="84"/>
      <c r="AU8" s="84" t="s">
        <v>416</v>
      </c>
      <c r="AV8" s="229"/>
      <c r="AW8" s="229"/>
      <c r="AX8" s="84"/>
      <c r="AY8" s="84" t="s">
        <v>452</v>
      </c>
      <c r="AZ8" s="84"/>
      <c r="BA8" s="84"/>
      <c r="BB8" s="84"/>
      <c r="BC8" s="84"/>
      <c r="BD8" s="231" t="s">
        <v>465</v>
      </c>
      <c r="BE8" s="84"/>
      <c r="BF8" s="84" t="s">
        <v>107</v>
      </c>
      <c r="BG8" s="84"/>
      <c r="BH8" s="84"/>
      <c r="BI8" s="84"/>
      <c r="BJ8" s="84"/>
      <c r="BK8" s="84"/>
      <c r="BL8" s="78" t="s">
        <v>669</v>
      </c>
      <c r="BM8" s="78"/>
      <c r="BN8" s="78"/>
      <c r="BO8" s="78"/>
      <c r="BP8" s="78"/>
      <c r="BQ8" s="78" t="s">
        <v>706</v>
      </c>
      <c r="BR8" s="78"/>
      <c r="BS8" s="78"/>
      <c r="BT8" s="84" t="s">
        <v>732</v>
      </c>
      <c r="BU8" s="84"/>
      <c r="BV8" s="84"/>
      <c r="BW8" s="84"/>
      <c r="BX8" s="84"/>
      <c r="BY8" s="84"/>
    </row>
    <row r="9" spans="1:77" s="35" customFormat="1" ht="25.5">
      <c r="A9" s="456" t="s">
        <v>344</v>
      </c>
      <c r="B9" s="537" t="s">
        <v>344</v>
      </c>
      <c r="C9" s="537">
        <v>2016</v>
      </c>
      <c r="D9" s="542" t="s">
        <v>24</v>
      </c>
      <c r="E9" s="537" t="s">
        <v>262</v>
      </c>
      <c r="F9" s="537" t="s">
        <v>771</v>
      </c>
      <c r="G9" s="586" t="s">
        <v>939</v>
      </c>
      <c r="H9" s="537" t="s">
        <v>952</v>
      </c>
      <c r="I9" s="545"/>
      <c r="J9" s="450"/>
      <c r="K9" s="450"/>
      <c r="L9" s="987">
        <f t="shared" si="0"/>
        <v>0</v>
      </c>
      <c r="M9" s="988"/>
      <c r="AR9" s="230" t="s">
        <v>367</v>
      </c>
      <c r="AS9" s="230" t="s">
        <v>39</v>
      </c>
      <c r="AT9" s="84"/>
      <c r="AU9" s="84" t="s">
        <v>417</v>
      </c>
      <c r="AV9" s="229"/>
      <c r="AW9" s="229"/>
      <c r="AX9" s="84"/>
      <c r="AY9" s="84" t="s">
        <v>453</v>
      </c>
      <c r="AZ9" s="84"/>
      <c r="BA9" s="84"/>
      <c r="BB9" s="84"/>
      <c r="BC9" s="84"/>
      <c r="BD9" s="231" t="s">
        <v>639</v>
      </c>
      <c r="BE9" s="84"/>
      <c r="BF9" s="84" t="s">
        <v>655</v>
      </c>
      <c r="BG9" s="84"/>
      <c r="BH9" s="84"/>
      <c r="BI9" s="84"/>
      <c r="BJ9" s="84"/>
      <c r="BK9" s="84"/>
      <c r="BL9" s="78" t="s">
        <v>128</v>
      </c>
      <c r="BM9" s="78"/>
      <c r="BN9" s="78"/>
      <c r="BO9" s="78"/>
      <c r="BP9" s="78"/>
      <c r="BQ9" s="78" t="s">
        <v>707</v>
      </c>
      <c r="BR9" s="78"/>
      <c r="BS9" s="78"/>
      <c r="BT9" s="84" t="s">
        <v>184</v>
      </c>
      <c r="BU9" s="84"/>
      <c r="BV9" s="84"/>
      <c r="BW9" s="84"/>
      <c r="BX9" s="84"/>
      <c r="BY9" s="84"/>
    </row>
    <row r="10" spans="1:77" s="84" customFormat="1" ht="25.5">
      <c r="A10" s="456" t="s">
        <v>344</v>
      </c>
      <c r="B10" s="537" t="s">
        <v>344</v>
      </c>
      <c r="C10" s="537">
        <v>2016</v>
      </c>
      <c r="D10" s="542" t="s">
        <v>24</v>
      </c>
      <c r="E10" s="537" t="s">
        <v>96</v>
      </c>
      <c r="F10" s="537" t="s">
        <v>772</v>
      </c>
      <c r="G10" s="586" t="s">
        <v>927</v>
      </c>
      <c r="H10" s="537" t="s">
        <v>954</v>
      </c>
      <c r="I10" s="545">
        <v>29932</v>
      </c>
      <c r="J10" s="450">
        <v>165</v>
      </c>
      <c r="K10" s="450">
        <v>87</v>
      </c>
      <c r="L10" s="987">
        <f t="shared" si="0"/>
        <v>252</v>
      </c>
      <c r="M10" s="988"/>
      <c r="AR10" s="230" t="s">
        <v>338</v>
      </c>
      <c r="AS10" s="230" t="s">
        <v>339</v>
      </c>
      <c r="AV10" s="229"/>
      <c r="AW10" s="229"/>
      <c r="BD10" s="231" t="s">
        <v>640</v>
      </c>
      <c r="BF10" s="84" t="s">
        <v>107</v>
      </c>
      <c r="BL10" s="78" t="s">
        <v>670</v>
      </c>
      <c r="BM10" s="78"/>
      <c r="BN10" s="78"/>
      <c r="BO10" s="78"/>
      <c r="BP10" s="78"/>
      <c r="BQ10" s="78" t="s">
        <v>708</v>
      </c>
      <c r="BR10" s="78"/>
      <c r="BS10" s="78"/>
      <c r="BT10" s="84" t="s">
        <v>188</v>
      </c>
    </row>
    <row r="11" spans="1:77" s="35" customFormat="1" ht="13.35" customHeight="1">
      <c r="A11" s="456" t="s">
        <v>344</v>
      </c>
      <c r="B11" s="537" t="s">
        <v>344</v>
      </c>
      <c r="C11" s="537">
        <v>2016</v>
      </c>
      <c r="D11" s="542" t="s">
        <v>24</v>
      </c>
      <c r="E11" s="537" t="s">
        <v>96</v>
      </c>
      <c r="F11" s="537" t="s">
        <v>772</v>
      </c>
      <c r="G11" s="586" t="s">
        <v>930</v>
      </c>
      <c r="H11" s="537" t="s">
        <v>955</v>
      </c>
      <c r="I11" s="450">
        <v>40524</v>
      </c>
      <c r="J11" s="450">
        <v>151</v>
      </c>
      <c r="K11" s="450"/>
      <c r="L11" s="987">
        <f t="shared" si="0"/>
        <v>151</v>
      </c>
      <c r="M11" s="1036"/>
      <c r="N11" s="84"/>
      <c r="AR11" s="230" t="s">
        <v>340</v>
      </c>
      <c r="AS11" s="230" t="s">
        <v>113</v>
      </c>
      <c r="AT11" s="84"/>
      <c r="AU11" s="84"/>
      <c r="AV11" s="229"/>
      <c r="AW11" s="229"/>
      <c r="AX11" s="84"/>
      <c r="AY11" s="84"/>
      <c r="AZ11" s="84"/>
      <c r="BA11" s="84"/>
      <c r="BB11" s="84"/>
      <c r="BC11" s="84"/>
      <c r="BD11" s="231" t="s">
        <v>466</v>
      </c>
      <c r="BE11" s="84"/>
      <c r="BF11" s="84" t="s">
        <v>109</v>
      </c>
      <c r="BG11" s="84"/>
      <c r="BH11" s="84"/>
      <c r="BI11" s="84"/>
      <c r="BJ11" s="84"/>
      <c r="BK11" s="84"/>
      <c r="BL11" s="78" t="s">
        <v>671</v>
      </c>
      <c r="BM11" s="78"/>
      <c r="BN11" s="78"/>
      <c r="BO11" s="78"/>
      <c r="BP11" s="78"/>
      <c r="BQ11" s="78" t="s">
        <v>175</v>
      </c>
      <c r="BR11" s="78"/>
      <c r="BS11" s="78"/>
      <c r="BT11" s="84"/>
      <c r="BU11" s="84"/>
      <c r="BV11" s="84"/>
      <c r="BW11" s="84"/>
      <c r="BX11" s="84"/>
      <c r="BY11" s="84"/>
    </row>
    <row r="12" spans="1:77" s="84" customFormat="1" ht="13.35" customHeight="1">
      <c r="A12" s="456" t="s">
        <v>344</v>
      </c>
      <c r="B12" s="537" t="s">
        <v>344</v>
      </c>
      <c r="C12" s="537">
        <v>2016</v>
      </c>
      <c r="D12" s="542" t="s">
        <v>24</v>
      </c>
      <c r="E12" s="537" t="s">
        <v>96</v>
      </c>
      <c r="F12" s="537" t="s">
        <v>772</v>
      </c>
      <c r="G12" s="586" t="s">
        <v>924</v>
      </c>
      <c r="H12" s="537" t="s">
        <v>956</v>
      </c>
      <c r="I12" s="450">
        <v>378060</v>
      </c>
      <c r="J12" s="450">
        <v>144</v>
      </c>
      <c r="K12" s="450">
        <v>155</v>
      </c>
      <c r="L12" s="987">
        <f t="shared" si="0"/>
        <v>299</v>
      </c>
      <c r="M12" s="634"/>
      <c r="AR12" s="230" t="s">
        <v>341</v>
      </c>
      <c r="AS12" s="230" t="s">
        <v>48</v>
      </c>
      <c r="AU12" s="227" t="s">
        <v>421</v>
      </c>
      <c r="AV12" s="229"/>
      <c r="AW12" s="229"/>
      <c r="AY12" s="227" t="s">
        <v>73</v>
      </c>
      <c r="BB12" s="227" t="s">
        <v>806</v>
      </c>
      <c r="BD12" s="231" t="s">
        <v>467</v>
      </c>
      <c r="BF12" s="84" t="s">
        <v>110</v>
      </c>
      <c r="BL12" s="78" t="s">
        <v>695</v>
      </c>
      <c r="BM12" s="78"/>
      <c r="BN12" s="78"/>
      <c r="BO12" s="78"/>
      <c r="BP12" s="78"/>
      <c r="BQ12" s="78" t="s">
        <v>709</v>
      </c>
      <c r="BR12" s="78"/>
      <c r="BS12" s="78"/>
    </row>
    <row r="13" spans="1:77" s="84" customFormat="1" ht="13.35" customHeight="1">
      <c r="A13" s="456" t="s">
        <v>344</v>
      </c>
      <c r="B13" s="537" t="s">
        <v>344</v>
      </c>
      <c r="C13" s="537">
        <v>2016</v>
      </c>
      <c r="D13" s="542" t="s">
        <v>24</v>
      </c>
      <c r="E13" s="537" t="s">
        <v>96</v>
      </c>
      <c r="F13" s="537" t="s">
        <v>772</v>
      </c>
      <c r="G13" s="691" t="s">
        <v>1133</v>
      </c>
      <c r="H13" s="537" t="s">
        <v>957</v>
      </c>
      <c r="I13" s="450">
        <v>883427</v>
      </c>
      <c r="J13" s="450">
        <v>281</v>
      </c>
      <c r="K13" s="450">
        <v>204</v>
      </c>
      <c r="L13" s="987">
        <f t="shared" si="0"/>
        <v>485</v>
      </c>
      <c r="M13" s="634"/>
      <c r="AR13" s="230" t="s">
        <v>369</v>
      </c>
      <c r="AS13" s="230" t="s">
        <v>321</v>
      </c>
      <c r="AU13" s="84" t="s">
        <v>54</v>
      </c>
      <c r="AV13" s="229"/>
      <c r="AW13" s="229"/>
      <c r="AY13" s="84" t="s">
        <v>65</v>
      </c>
      <c r="BB13" t="s">
        <v>65</v>
      </c>
      <c r="BD13" s="231" t="s">
        <v>468</v>
      </c>
      <c r="BF13" s="84" t="s">
        <v>111</v>
      </c>
      <c r="BL13" s="78" t="s">
        <v>672</v>
      </c>
      <c r="BM13" s="78"/>
      <c r="BN13" s="78"/>
      <c r="BO13" s="78"/>
      <c r="BP13" s="78"/>
      <c r="BQ13" s="78" t="s">
        <v>719</v>
      </c>
      <c r="BR13" s="78"/>
      <c r="BS13" s="78"/>
    </row>
    <row r="14" spans="1:77" s="84" customFormat="1" ht="13.35" customHeight="1">
      <c r="A14" s="456" t="s">
        <v>344</v>
      </c>
      <c r="B14" s="537" t="s">
        <v>344</v>
      </c>
      <c r="C14" s="537">
        <v>2016</v>
      </c>
      <c r="D14" s="542" t="s">
        <v>24</v>
      </c>
      <c r="E14" s="537" t="s">
        <v>96</v>
      </c>
      <c r="F14" s="537" t="s">
        <v>772</v>
      </c>
      <c r="G14" s="586" t="s">
        <v>261</v>
      </c>
      <c r="H14" s="537" t="s">
        <v>959</v>
      </c>
      <c r="I14" s="450">
        <v>420048</v>
      </c>
      <c r="J14" s="450">
        <v>169</v>
      </c>
      <c r="K14" s="450">
        <v>127</v>
      </c>
      <c r="L14" s="987">
        <f t="shared" si="0"/>
        <v>296</v>
      </c>
      <c r="M14" s="634"/>
      <c r="AR14" s="230" t="s">
        <v>343</v>
      </c>
      <c r="AS14" s="230" t="s">
        <v>344</v>
      </c>
      <c r="AU14" s="84" t="s">
        <v>422</v>
      </c>
      <c r="AV14" s="229"/>
      <c r="AW14" s="229"/>
      <c r="AY14" s="84" t="s">
        <v>74</v>
      </c>
      <c r="BB14" t="s">
        <v>744</v>
      </c>
      <c r="BD14" s="231" t="s">
        <v>469</v>
      </c>
      <c r="BF14" s="84" t="s">
        <v>657</v>
      </c>
      <c r="BL14" s="78" t="s">
        <v>696</v>
      </c>
      <c r="BM14" s="78"/>
      <c r="BN14" s="78"/>
      <c r="BO14" s="78"/>
      <c r="BP14" s="78"/>
      <c r="BQ14" s="78" t="s">
        <v>710</v>
      </c>
      <c r="BR14" s="78"/>
      <c r="BS14" s="78"/>
    </row>
    <row r="15" spans="1:77" s="84" customFormat="1" ht="13.35" customHeight="1">
      <c r="A15" s="456" t="s">
        <v>344</v>
      </c>
      <c r="B15" s="537" t="s">
        <v>344</v>
      </c>
      <c r="C15" s="537">
        <v>2016</v>
      </c>
      <c r="D15" s="542" t="s">
        <v>24</v>
      </c>
      <c r="E15" s="537" t="s">
        <v>96</v>
      </c>
      <c r="F15" s="537" t="s">
        <v>772</v>
      </c>
      <c r="G15" s="586" t="s">
        <v>933</v>
      </c>
      <c r="H15" s="537" t="s">
        <v>960</v>
      </c>
      <c r="I15" s="450">
        <v>55561</v>
      </c>
      <c r="J15" s="450">
        <v>16</v>
      </c>
      <c r="K15" s="450">
        <v>38</v>
      </c>
      <c r="L15" s="987">
        <f t="shared" si="0"/>
        <v>54</v>
      </c>
      <c r="M15" s="634"/>
      <c r="AR15" s="230" t="s">
        <v>331</v>
      </c>
      <c r="AS15" s="230" t="s">
        <v>332</v>
      </c>
      <c r="AU15" s="84" t="s">
        <v>165</v>
      </c>
      <c r="AV15" s="229"/>
      <c r="AW15" s="229"/>
      <c r="AY15" s="84" t="s">
        <v>735</v>
      </c>
      <c r="BD15" s="231" t="s">
        <v>470</v>
      </c>
      <c r="BF15" s="84" t="s">
        <v>656</v>
      </c>
      <c r="BL15" s="78" t="s">
        <v>673</v>
      </c>
      <c r="BM15" s="78"/>
      <c r="BN15" s="78"/>
      <c r="BO15" s="78"/>
      <c r="BP15" s="78"/>
      <c r="BQ15" s="78" t="s">
        <v>711</v>
      </c>
      <c r="BR15" s="78"/>
      <c r="BS15" s="78"/>
    </row>
    <row r="16" spans="1:77" s="84" customFormat="1" ht="13.35" customHeight="1">
      <c r="A16" s="456" t="s">
        <v>344</v>
      </c>
      <c r="B16" s="537" t="s">
        <v>344</v>
      </c>
      <c r="C16" s="537">
        <v>2016</v>
      </c>
      <c r="D16" s="542" t="s">
        <v>24</v>
      </c>
      <c r="E16" s="537" t="s">
        <v>262</v>
      </c>
      <c r="F16" s="537" t="s">
        <v>772</v>
      </c>
      <c r="G16" s="586" t="s">
        <v>939</v>
      </c>
      <c r="H16" s="537" t="s">
        <v>963</v>
      </c>
      <c r="I16" s="308"/>
      <c r="J16" s="264"/>
      <c r="K16" s="450"/>
      <c r="L16" s="987">
        <f t="shared" si="0"/>
        <v>0</v>
      </c>
      <c r="M16" s="634"/>
      <c r="AR16" s="230" t="s">
        <v>345</v>
      </c>
      <c r="AS16" s="230" t="s">
        <v>346</v>
      </c>
      <c r="AU16" s="84" t="s">
        <v>423</v>
      </c>
      <c r="AV16" s="229"/>
      <c r="AW16" s="229"/>
      <c r="BD16" s="231" t="s">
        <v>641</v>
      </c>
      <c r="BF16" s="84" t="s">
        <v>658</v>
      </c>
      <c r="BL16" s="78" t="s">
        <v>130</v>
      </c>
      <c r="BM16" s="78"/>
      <c r="BN16" s="78"/>
      <c r="BO16" s="78"/>
      <c r="BP16" s="78"/>
      <c r="BQ16" s="78" t="s">
        <v>722</v>
      </c>
      <c r="BR16" s="78"/>
      <c r="BS16" s="78"/>
    </row>
    <row r="17" spans="1:77" s="84" customFormat="1" ht="13.35" customHeight="1">
      <c r="A17" s="456" t="s">
        <v>344</v>
      </c>
      <c r="B17" s="662" t="s">
        <v>344</v>
      </c>
      <c r="C17" s="537">
        <v>2016</v>
      </c>
      <c r="D17" s="857" t="s">
        <v>24</v>
      </c>
      <c r="E17" s="662" t="s">
        <v>96</v>
      </c>
      <c r="F17" s="662" t="s">
        <v>773</v>
      </c>
      <c r="G17" s="731" t="s">
        <v>1133</v>
      </c>
      <c r="H17" s="662" t="s">
        <v>964</v>
      </c>
      <c r="I17" s="754">
        <v>82131</v>
      </c>
      <c r="J17" s="754">
        <v>74</v>
      </c>
      <c r="K17" s="754">
        <v>73</v>
      </c>
      <c r="L17" s="987">
        <f t="shared" si="0"/>
        <v>147</v>
      </c>
      <c r="M17" s="634"/>
      <c r="AR17" s="230"/>
      <c r="AS17" s="230"/>
      <c r="AV17" s="229"/>
      <c r="AW17" s="229"/>
      <c r="BD17" s="231"/>
      <c r="BL17" s="78"/>
      <c r="BM17" s="78"/>
      <c r="BN17" s="78"/>
      <c r="BO17" s="78"/>
      <c r="BP17" s="78"/>
      <c r="BQ17" s="78"/>
      <c r="BR17" s="78"/>
      <c r="BS17" s="78"/>
    </row>
    <row r="18" spans="1:77" s="84" customFormat="1" ht="13.35" customHeight="1">
      <c r="A18" s="456" t="s">
        <v>344</v>
      </c>
      <c r="B18" s="662" t="s">
        <v>344</v>
      </c>
      <c r="C18" s="537">
        <v>2016</v>
      </c>
      <c r="D18" s="857" t="s">
        <v>24</v>
      </c>
      <c r="E18" s="662" t="s">
        <v>96</v>
      </c>
      <c r="F18" s="662" t="s">
        <v>773</v>
      </c>
      <c r="G18" s="731" t="s">
        <v>930</v>
      </c>
      <c r="H18" s="662" t="s">
        <v>965</v>
      </c>
      <c r="I18" s="754">
        <v>1545</v>
      </c>
      <c r="J18" s="754">
        <v>20</v>
      </c>
      <c r="K18" s="754"/>
      <c r="L18" s="987">
        <f t="shared" si="0"/>
        <v>20</v>
      </c>
      <c r="M18" s="1033" t="s">
        <v>1394</v>
      </c>
      <c r="AR18" s="230"/>
      <c r="AS18" s="230"/>
      <c r="AV18" s="229"/>
      <c r="AW18" s="229"/>
      <c r="BD18" s="231"/>
      <c r="BL18" s="78"/>
      <c r="BM18" s="78"/>
      <c r="BN18" s="78"/>
      <c r="BO18" s="78"/>
      <c r="BP18" s="78"/>
      <c r="BQ18" s="78"/>
      <c r="BR18" s="78"/>
      <c r="BS18" s="78"/>
    </row>
    <row r="19" spans="1:77" s="84" customFormat="1" ht="13.35" customHeight="1">
      <c r="A19" s="456" t="s">
        <v>344</v>
      </c>
      <c r="B19" s="662" t="s">
        <v>344</v>
      </c>
      <c r="C19" s="537">
        <v>2016</v>
      </c>
      <c r="D19" s="857" t="s">
        <v>24</v>
      </c>
      <c r="E19" s="662" t="s">
        <v>96</v>
      </c>
      <c r="F19" s="662" t="s">
        <v>773</v>
      </c>
      <c r="G19" s="731" t="s">
        <v>927</v>
      </c>
      <c r="H19" s="662" t="s">
        <v>966</v>
      </c>
      <c r="I19" s="754">
        <v>1033</v>
      </c>
      <c r="J19" s="754">
        <v>12</v>
      </c>
      <c r="K19" s="754">
        <v>7</v>
      </c>
      <c r="L19" s="987">
        <f t="shared" si="0"/>
        <v>19</v>
      </c>
      <c r="M19" s="1033" t="s">
        <v>1395</v>
      </c>
      <c r="AR19" s="230"/>
      <c r="AS19" s="230"/>
      <c r="AV19" s="229"/>
      <c r="AW19" s="229"/>
      <c r="BD19" s="231"/>
      <c r="BL19" s="78"/>
      <c r="BM19" s="78"/>
      <c r="BN19" s="78"/>
      <c r="BO19" s="78"/>
      <c r="BP19" s="78"/>
      <c r="BQ19" s="78"/>
      <c r="BR19" s="78"/>
      <c r="BS19" s="78"/>
    </row>
    <row r="20" spans="1:77" s="84" customFormat="1" ht="13.35" customHeight="1">
      <c r="A20" s="456" t="s">
        <v>344</v>
      </c>
      <c r="B20" s="662" t="s">
        <v>344</v>
      </c>
      <c r="C20" s="537">
        <v>2016</v>
      </c>
      <c r="D20" s="857" t="s">
        <v>24</v>
      </c>
      <c r="E20" s="662" t="s">
        <v>262</v>
      </c>
      <c r="F20" s="662" t="s">
        <v>773</v>
      </c>
      <c r="G20" s="731" t="s">
        <v>939</v>
      </c>
      <c r="H20" s="662" t="s">
        <v>967</v>
      </c>
      <c r="I20" s="754"/>
      <c r="J20" s="754"/>
      <c r="K20" s="754"/>
      <c r="L20" s="987">
        <f t="shared" si="0"/>
        <v>0</v>
      </c>
      <c r="M20" s="634"/>
      <c r="AR20" s="230"/>
      <c r="AS20" s="230"/>
      <c r="AV20" s="229"/>
      <c r="AW20" s="229"/>
      <c r="BD20" s="231"/>
      <c r="BL20" s="78"/>
      <c r="BM20" s="78"/>
      <c r="BN20" s="78"/>
      <c r="BO20" s="78"/>
      <c r="BP20" s="78"/>
      <c r="BQ20" s="78"/>
      <c r="BR20" s="78"/>
      <c r="BS20" s="78"/>
    </row>
    <row r="21" spans="1:77" s="84" customFormat="1" ht="13.35" customHeight="1">
      <c r="A21" s="456" t="s">
        <v>344</v>
      </c>
      <c r="B21" s="537" t="s">
        <v>344</v>
      </c>
      <c r="C21" s="537">
        <v>2016</v>
      </c>
      <c r="D21" s="542" t="s">
        <v>24</v>
      </c>
      <c r="E21" s="537" t="s">
        <v>96</v>
      </c>
      <c r="F21" s="537" t="s">
        <v>773</v>
      </c>
      <c r="G21" s="586" t="s">
        <v>261</v>
      </c>
      <c r="H21" s="537" t="s">
        <v>968</v>
      </c>
      <c r="I21" s="450">
        <v>53721</v>
      </c>
      <c r="J21" s="450">
        <v>50</v>
      </c>
      <c r="K21" s="450">
        <v>62</v>
      </c>
      <c r="L21" s="987">
        <f t="shared" si="0"/>
        <v>112</v>
      </c>
      <c r="M21" s="634"/>
      <c r="AR21" s="230" t="s">
        <v>347</v>
      </c>
      <c r="AS21" s="230" t="s">
        <v>348</v>
      </c>
      <c r="AU21" s="84" t="s">
        <v>175</v>
      </c>
      <c r="AV21" s="229"/>
      <c r="AW21" s="229"/>
      <c r="BD21" s="231" t="s">
        <v>95</v>
      </c>
      <c r="BF21" s="84" t="s">
        <v>659</v>
      </c>
      <c r="BL21" s="78" t="s">
        <v>697</v>
      </c>
      <c r="BM21" s="78"/>
      <c r="BN21" s="78"/>
      <c r="BO21" s="78"/>
      <c r="BP21" s="78"/>
      <c r="BQ21" s="78" t="s">
        <v>712</v>
      </c>
      <c r="BR21" s="78"/>
      <c r="BS21" s="78"/>
    </row>
    <row r="22" spans="1:77" s="84" customFormat="1" ht="13.35" customHeight="1">
      <c r="A22" s="456" t="s">
        <v>344</v>
      </c>
      <c r="B22" s="537" t="s">
        <v>344</v>
      </c>
      <c r="C22" s="537">
        <v>2016</v>
      </c>
      <c r="D22" s="542" t="s">
        <v>24</v>
      </c>
      <c r="E22" s="537" t="s">
        <v>96</v>
      </c>
      <c r="F22" s="537" t="s">
        <v>773</v>
      </c>
      <c r="G22" s="586" t="s">
        <v>924</v>
      </c>
      <c r="H22" s="537" t="s">
        <v>969</v>
      </c>
      <c r="I22" s="450">
        <v>18280</v>
      </c>
      <c r="J22" s="450">
        <v>17</v>
      </c>
      <c r="K22" s="450">
        <v>36</v>
      </c>
      <c r="L22" s="987">
        <f t="shared" si="0"/>
        <v>53</v>
      </c>
      <c r="M22" s="634"/>
      <c r="AR22" s="230" t="s">
        <v>349</v>
      </c>
      <c r="AS22" s="230" t="s">
        <v>94</v>
      </c>
      <c r="AU22" s="84" t="s">
        <v>424</v>
      </c>
      <c r="AV22" s="229"/>
      <c r="AW22" s="229"/>
      <c r="BD22" s="231" t="s">
        <v>471</v>
      </c>
      <c r="BF22" s="84" t="s">
        <v>660</v>
      </c>
      <c r="BL22" s="78" t="s">
        <v>726</v>
      </c>
      <c r="BM22" s="78"/>
      <c r="BN22" s="78"/>
      <c r="BO22" s="78"/>
      <c r="BP22" s="78"/>
      <c r="BQ22" s="78" t="s">
        <v>713</v>
      </c>
      <c r="BR22" s="78"/>
      <c r="BS22" s="78"/>
    </row>
    <row r="23" spans="1:77" s="84" customFormat="1" ht="25.5">
      <c r="A23" s="456" t="s">
        <v>344</v>
      </c>
      <c r="B23" s="537" t="s">
        <v>970</v>
      </c>
      <c r="C23" s="537">
        <v>2016</v>
      </c>
      <c r="D23" s="542" t="s">
        <v>24</v>
      </c>
      <c r="E23" s="537" t="s">
        <v>262</v>
      </c>
      <c r="F23" s="537" t="s">
        <v>782</v>
      </c>
      <c r="G23" s="856" t="s">
        <v>1134</v>
      </c>
      <c r="H23" s="537" t="s">
        <v>1135</v>
      </c>
      <c r="I23" s="450">
        <v>4095</v>
      </c>
      <c r="J23" s="450">
        <v>94</v>
      </c>
      <c r="K23" s="450">
        <v>320</v>
      </c>
      <c r="L23" s="987">
        <f t="shared" si="0"/>
        <v>414</v>
      </c>
      <c r="M23" s="1033" t="s">
        <v>1136</v>
      </c>
      <c r="AR23" s="230" t="s">
        <v>351</v>
      </c>
      <c r="AS23" s="230" t="s">
        <v>323</v>
      </c>
      <c r="AU23" s="84" t="s">
        <v>425</v>
      </c>
      <c r="AV23" s="229"/>
      <c r="AW23" s="229"/>
      <c r="BD23" s="231" t="s">
        <v>472</v>
      </c>
      <c r="BF23" s="84" t="s">
        <v>661</v>
      </c>
      <c r="BL23" s="78" t="s">
        <v>727</v>
      </c>
      <c r="BM23" s="78"/>
      <c r="BN23" s="78"/>
      <c r="BO23" s="78"/>
      <c r="BP23" s="78"/>
      <c r="BQ23" s="78" t="s">
        <v>721</v>
      </c>
      <c r="BR23" s="78"/>
      <c r="BS23" s="78"/>
    </row>
    <row r="24" spans="1:77" s="84" customFormat="1" ht="13.35" customHeight="1">
      <c r="A24" s="320"/>
      <c r="B24" s="292"/>
      <c r="C24" s="292"/>
      <c r="D24" s="327"/>
      <c r="E24" s="294"/>
      <c r="F24" s="294"/>
      <c r="G24" s="292"/>
      <c r="H24" s="294"/>
      <c r="I24" s="308"/>
      <c r="J24" s="264"/>
      <c r="K24" s="264"/>
      <c r="L24" s="987"/>
      <c r="M24" s="634"/>
      <c r="AR24" s="230" t="s">
        <v>352</v>
      </c>
      <c r="AS24" s="230" t="s">
        <v>353</v>
      </c>
      <c r="AU24" s="84" t="s">
        <v>426</v>
      </c>
      <c r="AV24" s="229"/>
      <c r="AW24" s="229"/>
      <c r="BD24" s="231" t="s">
        <v>473</v>
      </c>
      <c r="BF24" s="84" t="s">
        <v>662</v>
      </c>
      <c r="BL24" s="78" t="s">
        <v>728</v>
      </c>
      <c r="BM24" s="78"/>
      <c r="BN24" s="78"/>
      <c r="BO24" s="78"/>
      <c r="BP24" s="78"/>
      <c r="BQ24" s="78" t="s">
        <v>720</v>
      </c>
      <c r="BR24" s="78"/>
      <c r="BS24" s="78"/>
    </row>
    <row r="25" spans="1:77" s="84" customFormat="1">
      <c r="I25" s="41"/>
      <c r="AR25" s="230" t="s">
        <v>350</v>
      </c>
      <c r="AS25" s="230" t="s">
        <v>319</v>
      </c>
      <c r="AU25" s="84" t="s">
        <v>427</v>
      </c>
      <c r="AV25" s="229"/>
      <c r="AW25" s="229"/>
      <c r="AY25" s="242" t="s">
        <v>741</v>
      </c>
      <c r="AZ25" t="s">
        <v>795</v>
      </c>
      <c r="BD25" s="231" t="s">
        <v>474</v>
      </c>
      <c r="BF25" s="84" t="s">
        <v>663</v>
      </c>
      <c r="BL25" s="78" t="s">
        <v>729</v>
      </c>
      <c r="BM25" s="78"/>
      <c r="BN25" s="78"/>
      <c r="BO25" s="78"/>
      <c r="BP25" s="78"/>
      <c r="BQ25" s="78" t="s">
        <v>714</v>
      </c>
      <c r="BR25" s="78"/>
      <c r="BS25" s="78"/>
    </row>
    <row r="26" spans="1:77">
      <c r="AR26" s="230" t="s">
        <v>354</v>
      </c>
      <c r="AS26" s="230" t="s">
        <v>355</v>
      </c>
      <c r="AT26" s="84"/>
      <c r="AU26" s="84" t="s">
        <v>108</v>
      </c>
      <c r="AV26" s="229"/>
      <c r="AW26" s="229"/>
      <c r="AX26" s="84"/>
      <c r="AY26" s="84"/>
      <c r="AZ26" s="84"/>
      <c r="BA26" s="84"/>
      <c r="BB26" s="84"/>
      <c r="BC26" s="84"/>
      <c r="BD26" s="231" t="s">
        <v>475</v>
      </c>
      <c r="BE26" s="84"/>
      <c r="BF26" s="84" t="s">
        <v>664</v>
      </c>
      <c r="BG26" s="84"/>
      <c r="BH26" s="84"/>
      <c r="BI26" s="84"/>
      <c r="BJ26" s="84"/>
      <c r="BK26" s="84"/>
      <c r="BL26" s="78" t="s">
        <v>674</v>
      </c>
      <c r="BM26" s="78"/>
      <c r="BN26" s="78"/>
      <c r="BO26" s="78"/>
      <c r="BP26" s="78"/>
      <c r="BQ26" s="78" t="s">
        <v>440</v>
      </c>
      <c r="BR26" s="78"/>
      <c r="BS26" s="78"/>
      <c r="BT26" s="84"/>
      <c r="BU26" s="84"/>
      <c r="BV26" s="84"/>
      <c r="BW26" s="84"/>
      <c r="BX26" s="84"/>
      <c r="BY26" s="84"/>
    </row>
    <row r="27" spans="1:77">
      <c r="AR27" s="230" t="s">
        <v>356</v>
      </c>
      <c r="AS27" s="230" t="s">
        <v>322</v>
      </c>
      <c r="AT27" s="84"/>
      <c r="AU27" s="84" t="s">
        <v>428</v>
      </c>
      <c r="AV27" s="229"/>
      <c r="AW27" s="229"/>
      <c r="AX27" s="84"/>
      <c r="AY27" s="84"/>
      <c r="AZ27" s="84"/>
      <c r="BA27" s="84"/>
      <c r="BB27" s="84"/>
      <c r="BC27" s="84"/>
      <c r="BD27" s="231" t="s">
        <v>476</v>
      </c>
      <c r="BE27" s="84"/>
      <c r="BF27" s="84" t="s">
        <v>665</v>
      </c>
      <c r="BG27" s="84"/>
      <c r="BH27" s="84"/>
      <c r="BI27" s="84"/>
      <c r="BJ27" s="84"/>
      <c r="BK27" s="84"/>
      <c r="BL27" s="78" t="s">
        <v>675</v>
      </c>
      <c r="BM27" s="78"/>
      <c r="BN27" s="78"/>
      <c r="BO27" s="78"/>
      <c r="BP27" s="78"/>
      <c r="BQ27" s="78" t="s">
        <v>715</v>
      </c>
      <c r="BR27" s="78"/>
      <c r="BS27" s="78"/>
      <c r="BT27" s="84"/>
      <c r="BU27" s="84"/>
      <c r="BV27" s="84"/>
      <c r="BW27" s="84"/>
      <c r="BX27" s="84"/>
      <c r="BY27" s="84"/>
    </row>
    <row r="28" spans="1:77">
      <c r="AR28" s="230" t="s">
        <v>357</v>
      </c>
      <c r="AS28" s="230" t="s">
        <v>358</v>
      </c>
      <c r="AT28" s="84"/>
      <c r="AU28" s="84"/>
      <c r="AV28" s="229"/>
      <c r="AW28" s="229"/>
      <c r="AX28" s="84"/>
      <c r="AY28" s="84"/>
      <c r="AZ28" s="84"/>
      <c r="BA28" s="84"/>
      <c r="BB28" s="84"/>
      <c r="BC28" s="84"/>
      <c r="BD28" s="231" t="s">
        <v>477</v>
      </c>
      <c r="BE28" s="84"/>
      <c r="BF28" s="84" t="s">
        <v>653</v>
      </c>
      <c r="BG28" s="84"/>
      <c r="BH28" s="84"/>
      <c r="BI28" s="84"/>
      <c r="BJ28" s="84"/>
      <c r="BK28" s="84"/>
      <c r="BL28" s="78" t="s">
        <v>676</v>
      </c>
      <c r="BM28" s="78"/>
      <c r="BN28" s="78"/>
      <c r="BO28" s="78"/>
      <c r="BP28" s="78"/>
      <c r="BQ28" s="84"/>
      <c r="BR28" s="78"/>
      <c r="BS28" s="78"/>
      <c r="BT28" s="84"/>
      <c r="BU28" s="84"/>
      <c r="BV28" s="84"/>
      <c r="BW28" s="84"/>
      <c r="BX28" s="84"/>
      <c r="BY28" s="84"/>
    </row>
    <row r="29" spans="1:77">
      <c r="AR29" s="230" t="s">
        <v>359</v>
      </c>
      <c r="AS29" s="230" t="s">
        <v>360</v>
      </c>
      <c r="AT29" s="84"/>
      <c r="AU29" s="84"/>
      <c r="AV29" s="229"/>
      <c r="AW29" s="229"/>
      <c r="AX29" s="84"/>
      <c r="AY29" s="84"/>
      <c r="AZ29" s="84"/>
      <c r="BA29" s="84"/>
      <c r="BB29" s="84"/>
      <c r="BC29" s="84"/>
      <c r="BD29" s="231" t="s">
        <v>478</v>
      </c>
      <c r="BE29" s="84"/>
      <c r="BF29" s="84" t="s">
        <v>666</v>
      </c>
      <c r="BG29" s="84"/>
      <c r="BH29" s="84"/>
      <c r="BI29" s="84"/>
      <c r="BJ29" s="84"/>
      <c r="BK29" s="84"/>
      <c r="BL29" s="78" t="s">
        <v>677</v>
      </c>
      <c r="BM29" s="78"/>
      <c r="BN29" s="78"/>
      <c r="BO29" s="78"/>
      <c r="BP29" s="78"/>
      <c r="BQ29" s="78"/>
      <c r="BR29" s="78"/>
      <c r="BS29" s="78"/>
      <c r="BT29" s="84"/>
      <c r="BU29" s="84"/>
      <c r="BV29" s="84"/>
      <c r="BW29" s="84"/>
      <c r="BX29" s="84"/>
      <c r="BY29" s="84"/>
    </row>
    <row r="30" spans="1:77">
      <c r="AR30" s="230" t="s">
        <v>361</v>
      </c>
      <c r="AS30" s="230" t="s">
        <v>362</v>
      </c>
      <c r="AT30" s="84"/>
      <c r="AU30" s="227" t="s">
        <v>420</v>
      </c>
      <c r="AV30" s="229"/>
      <c r="AW30" s="229"/>
      <c r="AX30" s="84"/>
      <c r="AY30" s="227" t="s">
        <v>459</v>
      </c>
      <c r="AZ30" s="84"/>
      <c r="BA30" s="84"/>
      <c r="BB30" s="84"/>
      <c r="BC30" s="84"/>
      <c r="BD30" s="231" t="s">
        <v>479</v>
      </c>
      <c r="BE30" s="84"/>
      <c r="BF30" s="84" t="s">
        <v>654</v>
      </c>
      <c r="BG30" s="84"/>
      <c r="BH30" s="84"/>
      <c r="BI30" s="84"/>
      <c r="BJ30" s="84"/>
      <c r="BK30" s="84"/>
      <c r="BL30" s="78" t="s">
        <v>698</v>
      </c>
      <c r="BM30" s="78"/>
      <c r="BN30" s="78"/>
      <c r="BO30" s="78"/>
      <c r="BP30" s="78"/>
      <c r="BQ30" s="78" t="s">
        <v>723</v>
      </c>
      <c r="BR30" s="78"/>
      <c r="BS30" s="78"/>
      <c r="BT30" s="84"/>
      <c r="BU30" s="75" t="s">
        <v>204</v>
      </c>
      <c r="BV30" s="76"/>
      <c r="BW30" s="75" t="s">
        <v>205</v>
      </c>
      <c r="BX30" s="105"/>
      <c r="BY30" s="105"/>
    </row>
    <row r="31" spans="1:77">
      <c r="AR31" s="230" t="s">
        <v>363</v>
      </c>
      <c r="AS31" s="230" t="s">
        <v>364</v>
      </c>
      <c r="AT31" s="84"/>
      <c r="AU31" s="84" t="s">
        <v>429</v>
      </c>
      <c r="AV31" s="229"/>
      <c r="AW31" s="229"/>
      <c r="AX31" s="84"/>
      <c r="AY31" s="84" t="s">
        <v>458</v>
      </c>
      <c r="AZ31" s="84"/>
      <c r="BA31" s="84"/>
      <c r="BB31" s="84"/>
      <c r="BC31" s="84"/>
      <c r="BD31" s="231" t="s">
        <v>480</v>
      </c>
      <c r="BE31" s="84"/>
      <c r="BF31" s="84"/>
      <c r="BG31" s="84"/>
      <c r="BH31" s="84"/>
      <c r="BI31" s="84"/>
      <c r="BJ31" s="84"/>
      <c r="BK31" s="84"/>
      <c r="BL31" s="78" t="s">
        <v>678</v>
      </c>
      <c r="BM31" s="78"/>
      <c r="BN31" s="78"/>
      <c r="BO31" s="78"/>
      <c r="BP31" s="78"/>
      <c r="BQ31" s="78" t="s">
        <v>164</v>
      </c>
      <c r="BR31" s="78"/>
      <c r="BS31" s="78"/>
      <c r="BT31" s="84"/>
      <c r="BU31" s="76" t="s">
        <v>206</v>
      </c>
      <c r="BV31" s="76"/>
      <c r="BW31" s="76" t="s">
        <v>207</v>
      </c>
      <c r="BX31" s="105"/>
      <c r="BY31" s="105"/>
    </row>
    <row r="32" spans="1:77">
      <c r="AR32" s="230" t="s">
        <v>365</v>
      </c>
      <c r="AS32" s="230" t="s">
        <v>366</v>
      </c>
      <c r="AT32" s="84"/>
      <c r="AU32" s="84" t="s">
        <v>430</v>
      </c>
      <c r="AV32" s="229"/>
      <c r="AW32" s="229"/>
      <c r="AX32" s="84"/>
      <c r="AY32" s="84" t="s">
        <v>268</v>
      </c>
      <c r="AZ32" s="84"/>
      <c r="BA32" s="84"/>
      <c r="BB32" s="84"/>
      <c r="BC32" s="84"/>
      <c r="BD32" s="231" t="s">
        <v>481</v>
      </c>
      <c r="BE32" s="84"/>
      <c r="BF32" s="84"/>
      <c r="BG32" s="84"/>
      <c r="BH32" s="84"/>
      <c r="BI32" s="84"/>
      <c r="BJ32" s="84"/>
      <c r="BK32" s="84"/>
      <c r="BL32" s="78" t="s">
        <v>679</v>
      </c>
      <c r="BM32" s="78"/>
      <c r="BN32" s="78"/>
      <c r="BO32" s="78"/>
      <c r="BP32" s="78"/>
      <c r="BQ32" s="78" t="s">
        <v>717</v>
      </c>
      <c r="BR32" s="78"/>
      <c r="BS32" s="78"/>
      <c r="BT32" s="84"/>
      <c r="BU32" s="76" t="s">
        <v>208</v>
      </c>
      <c r="BV32" s="76"/>
      <c r="BW32" s="76" t="s">
        <v>209</v>
      </c>
      <c r="BX32" s="105"/>
      <c r="BY32" s="105"/>
    </row>
    <row r="33" spans="44:77">
      <c r="AR33" s="230" t="s">
        <v>368</v>
      </c>
      <c r="AS33" s="230" t="s">
        <v>4</v>
      </c>
      <c r="AT33" s="84"/>
      <c r="AU33" s="84" t="s">
        <v>56</v>
      </c>
      <c r="AV33" s="229"/>
      <c r="AW33" s="229"/>
      <c r="AX33" s="84"/>
      <c r="AY33" s="84" t="s">
        <v>457</v>
      </c>
      <c r="AZ33" s="84"/>
      <c r="BA33" s="84"/>
      <c r="BB33" s="84"/>
      <c r="BC33" s="84"/>
      <c r="BD33" s="231" t="s">
        <v>482</v>
      </c>
      <c r="BE33" s="84"/>
      <c r="BF33" s="84"/>
      <c r="BG33" s="84"/>
      <c r="BH33" s="84"/>
      <c r="BI33" s="84"/>
      <c r="BJ33" s="84"/>
      <c r="BK33" s="84"/>
      <c r="BL33" s="78" t="s">
        <v>680</v>
      </c>
      <c r="BM33" s="78"/>
      <c r="BN33" s="78"/>
      <c r="BO33" s="78"/>
      <c r="BP33" s="78"/>
      <c r="BQ33" s="78" t="s">
        <v>56</v>
      </c>
      <c r="BR33" s="78"/>
      <c r="BS33" s="78"/>
      <c r="BT33" s="84"/>
      <c r="BU33" s="76" t="s">
        <v>210</v>
      </c>
      <c r="BV33" s="76"/>
      <c r="BW33" s="76" t="s">
        <v>211</v>
      </c>
      <c r="BX33" s="105"/>
      <c r="BY33" s="105"/>
    </row>
    <row r="34" spans="44:77">
      <c r="AR34" s="84"/>
      <c r="AS34" s="84"/>
      <c r="AT34" s="84"/>
      <c r="AU34" s="84" t="s">
        <v>431</v>
      </c>
      <c r="AV34" s="84"/>
      <c r="AW34" s="84"/>
      <c r="AX34" s="84"/>
      <c r="AY34" s="84" t="s">
        <v>455</v>
      </c>
      <c r="AZ34" s="84"/>
      <c r="BA34" s="84"/>
      <c r="BB34" s="84"/>
      <c r="BC34" s="84"/>
      <c r="BD34" s="231" t="s">
        <v>483</v>
      </c>
      <c r="BE34" s="84"/>
      <c r="BF34" s="84"/>
      <c r="BG34" s="84"/>
      <c r="BH34" s="84"/>
      <c r="BI34" s="84"/>
      <c r="BJ34" s="84"/>
      <c r="BK34" s="84"/>
      <c r="BL34" s="78" t="s">
        <v>681</v>
      </c>
      <c r="BM34" s="78"/>
      <c r="BN34" s="78"/>
      <c r="BO34" s="78"/>
      <c r="BP34" s="78"/>
      <c r="BQ34" s="78" t="s">
        <v>725</v>
      </c>
      <c r="BR34" s="78"/>
      <c r="BS34" s="78"/>
      <c r="BT34" s="84"/>
      <c r="BU34" s="76" t="s">
        <v>212</v>
      </c>
      <c r="BV34" s="76"/>
      <c r="BW34" s="76" t="s">
        <v>213</v>
      </c>
      <c r="BX34" s="105"/>
      <c r="BY34" s="105"/>
    </row>
    <row r="35" spans="44:77">
      <c r="AR35" s="84"/>
      <c r="AS35" s="84"/>
      <c r="AT35" s="84"/>
      <c r="AU35" s="84" t="s">
        <v>432</v>
      </c>
      <c r="AV35" s="84"/>
      <c r="AW35" s="84"/>
      <c r="AX35" s="84"/>
      <c r="AY35" s="84" t="s">
        <v>456</v>
      </c>
      <c r="AZ35" s="84"/>
      <c r="BA35" s="84"/>
      <c r="BB35" s="84"/>
      <c r="BC35" s="84"/>
      <c r="BD35" s="231" t="s">
        <v>484</v>
      </c>
      <c r="BE35" s="84"/>
      <c r="BF35" s="84"/>
      <c r="BG35" s="84"/>
      <c r="BH35" s="84"/>
      <c r="BI35" s="84"/>
      <c r="BJ35" s="84"/>
      <c r="BK35" s="84"/>
      <c r="BL35" s="78" t="s">
        <v>682</v>
      </c>
      <c r="BM35" s="78"/>
      <c r="BN35" s="78"/>
      <c r="BO35" s="78"/>
      <c r="BP35" s="78"/>
      <c r="BQ35" s="78" t="s">
        <v>716</v>
      </c>
      <c r="BR35" s="78"/>
      <c r="BS35" s="78"/>
      <c r="BT35" s="84"/>
      <c r="BU35" s="76" t="s">
        <v>214</v>
      </c>
      <c r="BV35" s="76"/>
      <c r="BW35" s="76" t="s">
        <v>200</v>
      </c>
      <c r="BX35" s="105"/>
      <c r="BY35" s="105"/>
    </row>
    <row r="36" spans="44:77">
      <c r="AR36" s="227" t="s">
        <v>411</v>
      </c>
      <c r="AS36" s="84"/>
      <c r="AT36" s="84"/>
      <c r="AU36" s="84" t="s">
        <v>165</v>
      </c>
      <c r="AV36" s="84"/>
      <c r="AW36" s="84"/>
      <c r="AX36" s="84"/>
      <c r="AY36" s="84" t="s">
        <v>269</v>
      </c>
      <c r="AZ36" s="84"/>
      <c r="BA36" s="84"/>
      <c r="BB36" s="84"/>
      <c r="BC36" s="84"/>
      <c r="BD36" s="231" t="s">
        <v>485</v>
      </c>
      <c r="BE36" s="84"/>
      <c r="BF36" s="84"/>
      <c r="BG36" s="84"/>
      <c r="BH36" s="84"/>
      <c r="BI36" s="84"/>
      <c r="BJ36" s="84"/>
      <c r="BK36" s="84"/>
      <c r="BL36" s="78" t="s">
        <v>699</v>
      </c>
      <c r="BM36" s="78"/>
      <c r="BN36" s="78"/>
      <c r="BO36" s="78"/>
      <c r="BP36" s="78"/>
      <c r="BQ36" s="78" t="s">
        <v>165</v>
      </c>
      <c r="BR36" s="78"/>
      <c r="BS36" s="78"/>
      <c r="BT36" s="84"/>
      <c r="BU36" s="76" t="s">
        <v>215</v>
      </c>
      <c r="BV36" s="76"/>
      <c r="BW36" s="76" t="s">
        <v>198</v>
      </c>
      <c r="BX36" s="105"/>
      <c r="BY36" s="105"/>
    </row>
    <row r="37" spans="44:77">
      <c r="AR37" s="84" t="s">
        <v>18</v>
      </c>
      <c r="AS37" s="84"/>
      <c r="AT37" s="84"/>
      <c r="AU37" s="84" t="s">
        <v>423</v>
      </c>
      <c r="AV37" s="84"/>
      <c r="AW37" s="84"/>
      <c r="AX37" s="84"/>
      <c r="AY37" s="84"/>
      <c r="AZ37" s="84"/>
      <c r="BA37" s="84"/>
      <c r="BB37" s="84"/>
      <c r="BC37" s="84"/>
      <c r="BD37" s="231" t="s">
        <v>486</v>
      </c>
      <c r="BE37" s="84"/>
      <c r="BF37" s="84"/>
      <c r="BG37" s="84"/>
      <c r="BH37" s="84"/>
      <c r="BI37" s="84"/>
      <c r="BJ37" s="84"/>
      <c r="BK37" s="84"/>
      <c r="BL37" s="78" t="s">
        <v>683</v>
      </c>
      <c r="BM37" s="78"/>
      <c r="BN37" s="78"/>
      <c r="BO37" s="78"/>
      <c r="BP37" s="78"/>
      <c r="BQ37" s="78" t="s">
        <v>724</v>
      </c>
      <c r="BR37" s="78"/>
      <c r="BS37" s="78"/>
      <c r="BT37" s="84"/>
      <c r="BU37" s="76" t="s">
        <v>216</v>
      </c>
      <c r="BV37" s="76"/>
      <c r="BW37" s="76" t="s">
        <v>217</v>
      </c>
      <c r="BX37" s="105"/>
      <c r="BY37" s="105"/>
    </row>
    <row r="38" spans="44:77">
      <c r="AR38" s="84" t="s">
        <v>20</v>
      </c>
      <c r="AS38" s="84"/>
      <c r="AT38" s="84"/>
      <c r="AU38" s="84" t="s">
        <v>433</v>
      </c>
      <c r="AV38" s="84"/>
      <c r="AW38" s="84"/>
      <c r="AX38" s="84"/>
      <c r="AY38" s="84"/>
      <c r="AZ38" s="84"/>
      <c r="BA38" s="84"/>
      <c r="BB38" s="84"/>
      <c r="BC38" s="84"/>
      <c r="BD38" s="231" t="s">
        <v>487</v>
      </c>
      <c r="BE38" s="84"/>
      <c r="BF38" s="84"/>
      <c r="BG38" s="84"/>
      <c r="BH38" s="84"/>
      <c r="BI38" s="84"/>
      <c r="BJ38" s="84"/>
      <c r="BK38" s="84"/>
      <c r="BL38" s="78" t="s">
        <v>700</v>
      </c>
      <c r="BM38" s="78"/>
      <c r="BN38" s="78"/>
      <c r="BO38" s="78"/>
      <c r="BP38" s="78"/>
      <c r="BQ38" s="78" t="s">
        <v>175</v>
      </c>
      <c r="BR38" s="78"/>
      <c r="BS38" s="78"/>
      <c r="BT38" s="84"/>
      <c r="BU38" s="76" t="s">
        <v>218</v>
      </c>
      <c r="BV38" s="76"/>
      <c r="BW38" s="76" t="s">
        <v>199</v>
      </c>
      <c r="BX38" s="105"/>
      <c r="BY38" s="105"/>
    </row>
    <row r="39" spans="44:77">
      <c r="AR39" s="84" t="s">
        <v>22</v>
      </c>
      <c r="AS39" s="84"/>
      <c r="AT39" s="84"/>
      <c r="AU39" s="84" t="s">
        <v>434</v>
      </c>
      <c r="AV39" s="84"/>
      <c r="AW39" s="84"/>
      <c r="AX39" s="84"/>
      <c r="AY39" s="227" t="s">
        <v>629</v>
      </c>
      <c r="AZ39" s="84"/>
      <c r="BA39" s="84"/>
      <c r="BB39" s="84"/>
      <c r="BC39" s="84"/>
      <c r="BD39" s="231" t="s">
        <v>488</v>
      </c>
      <c r="BE39" s="84"/>
      <c r="BF39" s="84"/>
      <c r="BG39" s="84"/>
      <c r="BH39" s="84"/>
      <c r="BI39" s="84"/>
      <c r="BJ39" s="84"/>
      <c r="BK39" s="84"/>
      <c r="BL39" s="78" t="s">
        <v>684</v>
      </c>
      <c r="BM39" s="78"/>
      <c r="BN39" s="78"/>
      <c r="BO39" s="78"/>
      <c r="BP39" s="78"/>
      <c r="BQ39" s="78" t="s">
        <v>709</v>
      </c>
      <c r="BR39" s="78"/>
      <c r="BS39" s="78"/>
      <c r="BT39" s="84"/>
      <c r="BU39" s="76" t="s">
        <v>219</v>
      </c>
      <c r="BV39" s="76"/>
      <c r="BW39" s="76"/>
      <c r="BX39" s="105"/>
      <c r="BY39" s="105"/>
    </row>
    <row r="40" spans="44:77">
      <c r="AR40" s="84" t="s">
        <v>24</v>
      </c>
      <c r="AS40" s="84"/>
      <c r="AT40" s="84"/>
      <c r="AU40" s="78" t="s">
        <v>436</v>
      </c>
      <c r="AV40" s="84"/>
      <c r="AW40" s="84"/>
      <c r="AX40" s="84"/>
      <c r="AY40" s="84" t="s">
        <v>736</v>
      </c>
      <c r="AZ40" s="84"/>
      <c r="BA40" s="84"/>
      <c r="BB40" s="84"/>
      <c r="BC40" s="84"/>
      <c r="BD40" s="231" t="s">
        <v>489</v>
      </c>
      <c r="BE40" s="84"/>
      <c r="BF40" s="84"/>
      <c r="BG40" s="84"/>
      <c r="BH40" s="84"/>
      <c r="BI40" s="84"/>
      <c r="BJ40" s="84"/>
      <c r="BK40" s="84"/>
      <c r="BL40" s="78" t="s">
        <v>701</v>
      </c>
      <c r="BM40" s="78"/>
      <c r="BN40" s="78"/>
      <c r="BO40" s="78"/>
      <c r="BP40" s="78"/>
      <c r="BQ40" s="78" t="s">
        <v>719</v>
      </c>
      <c r="BR40" s="78"/>
      <c r="BS40" s="78"/>
      <c r="BT40" s="84"/>
      <c r="BU40" s="76" t="s">
        <v>220</v>
      </c>
      <c r="BV40" s="76"/>
      <c r="BW40" s="76"/>
      <c r="BX40" s="105"/>
      <c r="BY40" s="105"/>
    </row>
    <row r="41" spans="44:77">
      <c r="AR41" s="84" t="s">
        <v>400</v>
      </c>
      <c r="AS41" s="84"/>
      <c r="AT41" s="84"/>
      <c r="AU41" s="78" t="s">
        <v>435</v>
      </c>
      <c r="AV41" s="84"/>
      <c r="AW41" s="84"/>
      <c r="AX41" s="84"/>
      <c r="AY41" s="84" t="s">
        <v>630</v>
      </c>
      <c r="AZ41" s="84"/>
      <c r="BA41" s="84"/>
      <c r="BB41" s="84"/>
      <c r="BC41" s="84"/>
      <c r="BD41" s="231" t="s">
        <v>490</v>
      </c>
      <c r="BE41" s="84"/>
      <c r="BF41" s="84"/>
      <c r="BG41" s="84"/>
      <c r="BH41" s="84"/>
      <c r="BI41" s="84"/>
      <c r="BJ41" s="84"/>
      <c r="BK41" s="84"/>
      <c r="BL41" s="78" t="s">
        <v>685</v>
      </c>
      <c r="BM41" s="78"/>
      <c r="BN41" s="78"/>
      <c r="BO41" s="78"/>
      <c r="BP41" s="78"/>
      <c r="BQ41" s="78" t="s">
        <v>710</v>
      </c>
      <c r="BR41" s="78"/>
      <c r="BS41" s="78"/>
      <c r="BT41" s="84"/>
      <c r="BU41" s="76" t="s">
        <v>221</v>
      </c>
      <c r="BV41" s="76"/>
      <c r="BW41" s="76"/>
      <c r="BX41" s="105"/>
      <c r="BY41" s="105"/>
    </row>
    <row r="42" spans="44:77">
      <c r="AR42" s="84"/>
      <c r="AS42" s="84"/>
      <c r="AT42" s="84"/>
      <c r="AU42" s="78" t="s">
        <v>437</v>
      </c>
      <c r="AV42" s="84"/>
      <c r="AW42" s="84"/>
      <c r="AX42" s="84"/>
      <c r="AY42" s="84" t="s">
        <v>631</v>
      </c>
      <c r="AZ42" s="84"/>
      <c r="BA42" s="84"/>
      <c r="BB42" s="84"/>
      <c r="BC42" s="84"/>
      <c r="BD42" s="231" t="s">
        <v>491</v>
      </c>
      <c r="BE42" s="84"/>
      <c r="BF42" s="84"/>
      <c r="BG42" s="84"/>
      <c r="BH42" s="84"/>
      <c r="BI42" s="84"/>
      <c r="BJ42" s="84"/>
      <c r="BK42" s="84"/>
      <c r="BL42" s="78" t="s">
        <v>702</v>
      </c>
      <c r="BM42" s="78"/>
      <c r="BN42" s="78"/>
      <c r="BO42" s="78"/>
      <c r="BP42" s="78"/>
      <c r="BQ42" s="78" t="s">
        <v>711</v>
      </c>
      <c r="BR42" s="78"/>
      <c r="BS42" s="78"/>
      <c r="BT42" s="84"/>
      <c r="BU42" s="76" t="s">
        <v>222</v>
      </c>
      <c r="BV42" s="76"/>
      <c r="BW42" s="76"/>
      <c r="BX42" s="105"/>
      <c r="BY42" s="105"/>
    </row>
    <row r="43" spans="44:77">
      <c r="AR43" s="84"/>
      <c r="AS43" s="84"/>
      <c r="AT43" s="84"/>
      <c r="AU43" s="78" t="s">
        <v>438</v>
      </c>
      <c r="AV43" s="84"/>
      <c r="AW43" s="84"/>
      <c r="AX43" s="84"/>
      <c r="AY43" s="84" t="s">
        <v>632</v>
      </c>
      <c r="AZ43" s="84"/>
      <c r="BA43" s="84"/>
      <c r="BB43" s="84"/>
      <c r="BC43" s="84"/>
      <c r="BD43" s="231" t="s">
        <v>492</v>
      </c>
      <c r="BE43" s="84"/>
      <c r="BF43" s="84"/>
      <c r="BG43" s="84"/>
      <c r="BH43" s="84"/>
      <c r="BI43" s="84"/>
      <c r="BJ43" s="84"/>
      <c r="BK43" s="84"/>
      <c r="BL43" s="78" t="s">
        <v>703</v>
      </c>
      <c r="BM43" s="78"/>
      <c r="BN43" s="78"/>
      <c r="BO43" s="78"/>
      <c r="BP43" s="78"/>
      <c r="BQ43" s="78" t="s">
        <v>722</v>
      </c>
      <c r="BR43" s="78"/>
      <c r="BS43" s="78"/>
      <c r="BT43" s="84"/>
      <c r="BU43" s="76" t="s">
        <v>223</v>
      </c>
      <c r="BV43" s="76"/>
      <c r="BW43" s="76"/>
      <c r="BX43" s="105"/>
      <c r="BY43" s="105"/>
    </row>
    <row r="44" spans="44:77">
      <c r="AR44" s="84" t="s">
        <v>412</v>
      </c>
      <c r="AS44" s="84"/>
      <c r="AT44" s="84"/>
      <c r="AU44" s="78" t="s">
        <v>439</v>
      </c>
      <c r="AV44" s="84"/>
      <c r="AW44" s="84"/>
      <c r="AX44" s="84"/>
      <c r="AY44" s="84" t="s">
        <v>633</v>
      </c>
      <c r="AZ44" s="84"/>
      <c r="BA44" s="84"/>
      <c r="BB44" s="84"/>
      <c r="BC44" s="84"/>
      <c r="BD44" s="231" t="s">
        <v>493</v>
      </c>
      <c r="BE44" s="84"/>
      <c r="BF44" s="84"/>
      <c r="BG44" s="84"/>
      <c r="BH44" s="84"/>
      <c r="BI44" s="84"/>
      <c r="BJ44" s="84"/>
      <c r="BK44" s="84"/>
      <c r="BL44" s="78" t="s">
        <v>704</v>
      </c>
      <c r="BM44" s="78"/>
      <c r="BN44" s="78"/>
      <c r="BO44" s="78"/>
      <c r="BP44" s="78"/>
      <c r="BQ44" s="78" t="s">
        <v>712</v>
      </c>
      <c r="BR44" s="78"/>
      <c r="BS44" s="78"/>
      <c r="BT44" s="84"/>
      <c r="BU44" s="84"/>
      <c r="BV44" s="84"/>
      <c r="BW44" s="84"/>
      <c r="BX44" s="84"/>
      <c r="BY44" s="84"/>
    </row>
    <row r="45" spans="44:77">
      <c r="AR45" s="84" t="s">
        <v>40</v>
      </c>
      <c r="AS45" s="84"/>
      <c r="AT45" s="84"/>
      <c r="AU45" s="78" t="s">
        <v>440</v>
      </c>
      <c r="AV45" s="84"/>
      <c r="AW45" s="84"/>
      <c r="AX45" s="84"/>
      <c r="AY45" s="84" t="s">
        <v>634</v>
      </c>
      <c r="AZ45" s="84"/>
      <c r="BA45" s="84"/>
      <c r="BB45" s="84"/>
      <c r="BC45" s="84"/>
      <c r="BD45" s="231" t="s">
        <v>494</v>
      </c>
      <c r="BE45" s="84"/>
      <c r="BF45" s="84"/>
      <c r="BG45" s="84"/>
      <c r="BH45" s="84"/>
      <c r="BI45" s="84"/>
      <c r="BJ45" s="84"/>
      <c r="BK45" s="84"/>
      <c r="BL45" s="78" t="s">
        <v>686</v>
      </c>
      <c r="BM45" s="78"/>
      <c r="BN45" s="78"/>
      <c r="BO45" s="78"/>
      <c r="BP45" s="78"/>
      <c r="BQ45" s="78" t="s">
        <v>714</v>
      </c>
      <c r="BR45" s="78"/>
      <c r="BS45" s="78"/>
      <c r="BT45" s="84"/>
      <c r="BU45" s="84"/>
      <c r="BV45" s="84"/>
      <c r="BW45" s="84"/>
      <c r="BX45" s="84"/>
      <c r="BY45" s="84"/>
    </row>
    <row r="46" spans="44:77">
      <c r="AR46" s="84" t="s">
        <v>24</v>
      </c>
      <c r="AS46" s="84"/>
      <c r="AT46" s="84"/>
      <c r="AU46" s="78" t="s">
        <v>441</v>
      </c>
      <c r="AV46" s="84"/>
      <c r="AW46" s="84"/>
      <c r="AX46" s="84"/>
      <c r="AY46" s="84" t="s">
        <v>635</v>
      </c>
      <c r="AZ46" s="84"/>
      <c r="BA46" s="84"/>
      <c r="BB46" s="84"/>
      <c r="BC46" s="84"/>
      <c r="BD46" s="231" t="s">
        <v>495</v>
      </c>
      <c r="BE46" s="84"/>
      <c r="BF46" s="84"/>
      <c r="BG46" s="84"/>
      <c r="BH46" s="84"/>
      <c r="BI46" s="84"/>
      <c r="BJ46" s="84"/>
      <c r="BK46" s="84"/>
      <c r="BL46" s="78" t="s">
        <v>687</v>
      </c>
      <c r="BM46" s="78"/>
      <c r="BN46" s="78"/>
      <c r="BO46" s="78"/>
      <c r="BP46" s="78"/>
      <c r="BQ46" s="78" t="s">
        <v>440</v>
      </c>
      <c r="BR46" s="78"/>
      <c r="BS46" s="78"/>
      <c r="BT46" s="84"/>
      <c r="BU46" s="84"/>
      <c r="BV46" s="84"/>
      <c r="BW46" s="84"/>
      <c r="BX46" s="84"/>
      <c r="BY46" s="84"/>
    </row>
    <row r="47" spans="44:77">
      <c r="AR47" s="84" t="s">
        <v>400</v>
      </c>
      <c r="AS47" s="84"/>
      <c r="AT47" s="84"/>
      <c r="AU47" s="78" t="s">
        <v>442</v>
      </c>
      <c r="AV47" s="84"/>
      <c r="AW47" s="84"/>
      <c r="AX47" s="84"/>
      <c r="AY47" s="84" t="s">
        <v>636</v>
      </c>
      <c r="AZ47" s="84"/>
      <c r="BA47" s="84"/>
      <c r="BB47" s="84"/>
      <c r="BC47" s="84"/>
      <c r="BD47" s="231" t="s">
        <v>496</v>
      </c>
      <c r="BE47" s="84"/>
      <c r="BF47" s="84"/>
      <c r="BG47" s="84"/>
      <c r="BH47" s="84"/>
      <c r="BI47" s="84"/>
      <c r="BJ47" s="84"/>
      <c r="BK47" s="84"/>
      <c r="BL47" s="78" t="s">
        <v>689</v>
      </c>
      <c r="BM47" s="78"/>
      <c r="BN47" s="78"/>
      <c r="BO47" s="78"/>
      <c r="BP47" s="78"/>
      <c r="BQ47" s="78" t="s">
        <v>715</v>
      </c>
      <c r="BR47" s="78"/>
      <c r="BS47" s="78"/>
      <c r="BT47" s="84"/>
      <c r="BU47" s="84"/>
      <c r="BV47" s="84"/>
      <c r="BW47" s="84"/>
      <c r="BX47" s="84"/>
      <c r="BY47" s="84"/>
    </row>
    <row r="48" spans="44:77">
      <c r="AR48" s="84"/>
      <c r="AS48" s="84"/>
      <c r="AT48" s="84"/>
      <c r="AU48" s="84" t="s">
        <v>428</v>
      </c>
      <c r="AV48" s="84"/>
      <c r="AW48" s="84"/>
      <c r="AX48" s="84"/>
      <c r="AY48" s="84" t="s">
        <v>637</v>
      </c>
      <c r="AZ48" s="84"/>
      <c r="BA48" s="84"/>
      <c r="BB48" s="84"/>
      <c r="BC48" s="84"/>
      <c r="BD48" s="231" t="s">
        <v>497</v>
      </c>
      <c r="BE48" s="84"/>
      <c r="BF48" s="84"/>
      <c r="BG48" s="84"/>
      <c r="BH48" s="84"/>
      <c r="BI48" s="84"/>
      <c r="BJ48" s="84"/>
      <c r="BK48" s="84"/>
      <c r="BL48" s="78" t="s">
        <v>690</v>
      </c>
      <c r="BM48" s="78"/>
      <c r="BN48" s="78"/>
      <c r="BO48" s="78"/>
      <c r="BP48" s="78"/>
      <c r="BQ48" s="84"/>
      <c r="BR48" s="78"/>
      <c r="BS48" s="78"/>
      <c r="BT48" s="84"/>
      <c r="BU48" s="84"/>
      <c r="BV48" s="84"/>
      <c r="BW48" s="84"/>
      <c r="BX48" s="84"/>
      <c r="BY48" s="84"/>
    </row>
    <row r="49" spans="44:77">
      <c r="AR49" s="84"/>
      <c r="AS49" s="84"/>
      <c r="AT49" s="84"/>
      <c r="AU49" s="84"/>
      <c r="AV49" s="84"/>
      <c r="AW49" s="84"/>
      <c r="AX49" s="84"/>
      <c r="AY49" s="84" t="s">
        <v>102</v>
      </c>
      <c r="AZ49" s="84"/>
      <c r="BA49" s="84"/>
      <c r="BB49" s="84"/>
      <c r="BC49" s="84"/>
      <c r="BD49" s="231" t="s">
        <v>498</v>
      </c>
      <c r="BE49" s="84"/>
      <c r="BF49" s="84"/>
      <c r="BG49" s="84"/>
      <c r="BH49" s="84"/>
      <c r="BI49" s="84"/>
      <c r="BJ49" s="84"/>
      <c r="BK49" s="84"/>
      <c r="BL49" s="84"/>
      <c r="BM49" s="78"/>
      <c r="BN49" s="78"/>
      <c r="BO49" s="78"/>
      <c r="BP49" s="78"/>
      <c r="BQ49" s="84"/>
      <c r="BR49" s="78"/>
      <c r="BS49" s="78"/>
      <c r="BT49" s="84"/>
      <c r="BU49" s="84"/>
      <c r="BV49" s="84"/>
      <c r="BW49" s="84"/>
      <c r="BX49" s="84"/>
      <c r="BY49" s="84"/>
    </row>
    <row r="50" spans="44:77">
      <c r="AR50" s="227" t="s">
        <v>290</v>
      </c>
      <c r="AS50" s="84"/>
      <c r="AT50" s="84"/>
      <c r="AU50" s="84"/>
      <c r="AV50" s="84"/>
      <c r="AW50" s="84"/>
      <c r="AX50" s="84"/>
      <c r="AY50" s="84" t="s">
        <v>103</v>
      </c>
      <c r="AZ50" s="84"/>
      <c r="BA50" s="84"/>
      <c r="BB50" s="84"/>
      <c r="BC50" s="84"/>
      <c r="BD50" s="231" t="s">
        <v>499</v>
      </c>
      <c r="BE50" s="84"/>
      <c r="BF50" s="84"/>
      <c r="BG50" s="84"/>
      <c r="BH50" s="84"/>
      <c r="BI50" s="84"/>
      <c r="BJ50" s="84"/>
      <c r="BK50" s="84"/>
      <c r="BL50" s="84"/>
      <c r="BM50" s="78"/>
      <c r="BN50" s="78"/>
      <c r="BO50" s="78"/>
      <c r="BP50" s="78"/>
      <c r="BQ50" s="78"/>
      <c r="BR50" s="78"/>
      <c r="BS50" s="78"/>
      <c r="BT50" s="84"/>
      <c r="BU50" s="84"/>
      <c r="BV50" s="84"/>
      <c r="BW50" s="84"/>
      <c r="BX50" s="84"/>
      <c r="BY50" s="84"/>
    </row>
    <row r="51" spans="44:77">
      <c r="AR51" s="84" t="s">
        <v>6</v>
      </c>
      <c r="AS51" s="84"/>
      <c r="AT51" s="84"/>
      <c r="AU51" s="227" t="s">
        <v>275</v>
      </c>
      <c r="AV51" s="84"/>
      <c r="AW51" s="84"/>
      <c r="AX51" s="84"/>
      <c r="AY51" s="84" t="s">
        <v>104</v>
      </c>
      <c r="AZ51" s="84"/>
      <c r="BA51" s="84"/>
      <c r="BB51" s="84"/>
      <c r="BC51" s="84"/>
      <c r="BD51" s="231" t="s">
        <v>500</v>
      </c>
      <c r="BE51" s="84"/>
      <c r="BF51" s="84"/>
      <c r="BG51" s="84"/>
      <c r="BH51" s="84"/>
      <c r="BI51" s="84"/>
      <c r="BJ51" s="84"/>
      <c r="BK51" s="84"/>
      <c r="BL51" s="78"/>
      <c r="BM51" s="78"/>
      <c r="BN51" s="78"/>
      <c r="BO51" s="78"/>
      <c r="BP51" s="78"/>
      <c r="BQ51" s="78"/>
      <c r="BR51" s="78"/>
      <c r="BS51" s="78"/>
      <c r="BT51" s="84"/>
      <c r="BU51" s="84"/>
      <c r="BV51" s="84"/>
      <c r="BW51" s="84"/>
      <c r="BX51" s="84"/>
      <c r="BY51" s="84"/>
    </row>
    <row r="52" spans="44:77">
      <c r="AR52" s="84" t="s">
        <v>96</v>
      </c>
      <c r="AS52" s="84"/>
      <c r="AT52" s="84"/>
      <c r="AU52" s="84" t="s">
        <v>443</v>
      </c>
      <c r="AV52" s="84"/>
      <c r="AW52" s="84"/>
      <c r="AX52" s="84"/>
      <c r="AY52" s="84"/>
      <c r="AZ52" s="84"/>
      <c r="BA52" s="84"/>
      <c r="BB52" s="84"/>
      <c r="BC52" s="84"/>
      <c r="BD52" s="231" t="s">
        <v>501</v>
      </c>
      <c r="BE52" s="84"/>
      <c r="BF52" s="84"/>
      <c r="BG52" s="84"/>
      <c r="BH52" s="84"/>
      <c r="BI52" s="84"/>
      <c r="BJ52" s="84"/>
      <c r="BK52" s="84"/>
      <c r="BL52" s="84"/>
      <c r="BM52" s="78"/>
      <c r="BN52" s="78"/>
      <c r="BO52" s="78"/>
      <c r="BP52" s="78"/>
      <c r="BQ52" s="78"/>
      <c r="BR52" s="78"/>
      <c r="BS52" s="78"/>
      <c r="BT52" s="84"/>
      <c r="BU52" s="84"/>
      <c r="BV52" s="84"/>
      <c r="BW52" s="84"/>
      <c r="BX52" s="84"/>
      <c r="BY52" s="84"/>
    </row>
    <row r="53" spans="44:77">
      <c r="AR53" s="84" t="s">
        <v>195</v>
      </c>
      <c r="AS53" s="84"/>
      <c r="AT53" s="84"/>
      <c r="AU53" s="84" t="s">
        <v>444</v>
      </c>
      <c r="AV53" s="84"/>
      <c r="AW53" s="84"/>
      <c r="AX53" s="84"/>
      <c r="AY53" s="84"/>
      <c r="AZ53" s="84"/>
      <c r="BA53" s="84"/>
      <c r="BB53" s="84"/>
      <c r="BC53" s="84"/>
      <c r="BD53" s="231" t="s">
        <v>502</v>
      </c>
      <c r="BE53" s="84"/>
      <c r="BF53" s="84"/>
      <c r="BG53" s="84"/>
      <c r="BH53" s="84"/>
      <c r="BI53" s="84"/>
      <c r="BJ53" s="84"/>
      <c r="BK53" s="84"/>
      <c r="BL53" s="84"/>
      <c r="BM53" s="78"/>
      <c r="BN53" s="78"/>
      <c r="BO53" s="78"/>
      <c r="BP53" s="78"/>
      <c r="BQ53" s="78"/>
      <c r="BR53" s="78"/>
      <c r="BS53" s="78"/>
      <c r="BT53" s="84"/>
      <c r="BU53" s="84"/>
      <c r="BV53" s="84"/>
      <c r="BW53" s="84"/>
      <c r="BX53" s="84"/>
      <c r="BY53" s="84"/>
    </row>
    <row r="54" spans="44:77">
      <c r="AR54" s="84" t="s">
        <v>402</v>
      </c>
      <c r="AS54" s="84"/>
      <c r="AT54" s="84"/>
      <c r="AU54" s="84" t="s">
        <v>445</v>
      </c>
      <c r="AV54" s="84"/>
      <c r="AW54" s="84"/>
      <c r="AX54" s="84"/>
      <c r="AY54" s="84"/>
      <c r="AZ54" s="84"/>
      <c r="BA54" s="84"/>
      <c r="BB54" s="84"/>
      <c r="BC54" s="84"/>
      <c r="BD54" s="231" t="s">
        <v>503</v>
      </c>
      <c r="BE54" s="84"/>
      <c r="BF54" s="84"/>
      <c r="BG54" s="84"/>
      <c r="BH54" s="84"/>
      <c r="BI54" s="84"/>
      <c r="BJ54" s="84"/>
      <c r="BK54" s="84"/>
      <c r="BL54" s="84"/>
      <c r="BM54" s="78"/>
      <c r="BN54" s="78"/>
      <c r="BO54" s="78"/>
      <c r="BP54" s="78"/>
      <c r="BQ54" s="78"/>
      <c r="BR54" s="78"/>
      <c r="BS54" s="78"/>
      <c r="BT54" s="84"/>
      <c r="BU54" s="84"/>
      <c r="BV54" s="84"/>
      <c r="BW54" s="84"/>
      <c r="BX54" s="84"/>
      <c r="BY54" s="84"/>
    </row>
    <row r="55" spans="44:77">
      <c r="AR55" s="84" t="s">
        <v>403</v>
      </c>
      <c r="AS55" s="84"/>
      <c r="AT55" s="84"/>
      <c r="AU55" s="84"/>
      <c r="AV55" s="84"/>
      <c r="AW55" s="84"/>
      <c r="AX55" s="84"/>
      <c r="AY55" s="84"/>
      <c r="AZ55" s="84"/>
      <c r="BA55" s="84"/>
      <c r="BB55" s="84"/>
      <c r="BC55" s="84"/>
      <c r="BD55" s="231" t="s">
        <v>92</v>
      </c>
      <c r="BE55" s="84"/>
      <c r="BF55" s="84"/>
      <c r="BG55" s="84"/>
      <c r="BH55" s="84"/>
      <c r="BI55" s="84"/>
      <c r="BJ55" s="84"/>
      <c r="BK55" s="84"/>
      <c r="BL55" s="84"/>
      <c r="BM55" s="78"/>
      <c r="BN55" s="78"/>
      <c r="BO55" s="78"/>
      <c r="BP55" s="78"/>
      <c r="BQ55" s="78"/>
      <c r="BR55" s="78"/>
      <c r="BS55" s="78"/>
      <c r="BT55" s="84"/>
      <c r="BU55" s="84"/>
      <c r="BV55" s="84"/>
      <c r="BW55" s="84"/>
      <c r="BX55" s="84"/>
      <c r="BY55" s="84"/>
    </row>
    <row r="56" spans="44:77">
      <c r="AR56" s="84" t="s">
        <v>262</v>
      </c>
      <c r="AS56" s="84"/>
      <c r="AT56" s="84"/>
      <c r="AU56" s="84"/>
      <c r="AV56" s="84"/>
      <c r="AW56" s="84"/>
      <c r="AX56" s="84"/>
      <c r="AY56" s="84"/>
      <c r="AZ56" s="84"/>
      <c r="BA56" s="84"/>
      <c r="BB56" s="84"/>
      <c r="BC56" s="84"/>
      <c r="BD56" s="231" t="s">
        <v>504</v>
      </c>
      <c r="BE56" s="84"/>
      <c r="BF56" s="84"/>
      <c r="BG56" s="84"/>
      <c r="BH56" s="84"/>
      <c r="BI56" s="84"/>
      <c r="BJ56" s="84"/>
      <c r="BK56" s="84"/>
      <c r="BL56" s="84"/>
      <c r="BM56" s="84"/>
      <c r="BN56" s="84"/>
      <c r="BO56" s="84"/>
      <c r="BP56" s="84"/>
      <c r="BQ56" s="84"/>
      <c r="BR56" s="84"/>
      <c r="BS56" s="84"/>
      <c r="BT56" s="84"/>
      <c r="BU56" s="84"/>
      <c r="BV56" s="84"/>
      <c r="BW56" s="84"/>
      <c r="BX56" s="84"/>
      <c r="BY56" s="84"/>
    </row>
    <row r="57" spans="44:77">
      <c r="AR57" s="84" t="s">
        <v>404</v>
      </c>
      <c r="AS57" s="84"/>
      <c r="AT57" s="84"/>
      <c r="AU57" s="84"/>
      <c r="AV57" s="84"/>
      <c r="AW57" s="84"/>
      <c r="AX57" s="84"/>
      <c r="AY57" s="84"/>
      <c r="AZ57" s="84"/>
      <c r="BA57" s="84"/>
      <c r="BB57" s="84"/>
      <c r="BC57" s="84"/>
      <c r="BD57" s="231" t="s">
        <v>505</v>
      </c>
      <c r="BE57" s="84"/>
      <c r="BF57" s="84"/>
      <c r="BG57" s="84"/>
      <c r="BH57" s="84"/>
      <c r="BI57" s="84"/>
      <c r="BJ57" s="84"/>
      <c r="BK57" s="84"/>
      <c r="BL57" s="84"/>
      <c r="BM57" s="84"/>
      <c r="BN57" s="84"/>
      <c r="BO57" s="84"/>
      <c r="BP57" s="84"/>
      <c r="BQ57" s="84"/>
      <c r="BR57" s="84"/>
      <c r="BS57" s="84"/>
      <c r="BT57" s="84"/>
      <c r="BU57" s="84"/>
      <c r="BV57" s="84"/>
      <c r="BW57" s="84"/>
      <c r="BX57" s="84"/>
      <c r="BY57" s="84"/>
    </row>
    <row r="58" spans="44:77">
      <c r="AR58" s="84" t="s">
        <v>405</v>
      </c>
      <c r="AS58" s="84"/>
      <c r="AT58" s="84"/>
      <c r="AU58" s="84"/>
      <c r="AV58" s="84"/>
      <c r="AW58" s="84"/>
      <c r="AX58" s="84"/>
      <c r="AY58" s="84"/>
      <c r="AZ58" s="84"/>
      <c r="BA58" s="84"/>
      <c r="BB58" s="84"/>
      <c r="BC58" s="84"/>
      <c r="BD58" s="231" t="s">
        <v>506</v>
      </c>
      <c r="BE58" s="84"/>
      <c r="BF58" s="84"/>
      <c r="BG58" s="84"/>
      <c r="BH58" s="84"/>
      <c r="BI58" s="84"/>
      <c r="BJ58" s="84"/>
      <c r="BK58" s="84"/>
      <c r="BL58" s="84"/>
      <c r="BM58" s="84"/>
      <c r="BN58" s="84"/>
      <c r="BO58" s="84"/>
      <c r="BP58" s="84"/>
      <c r="BQ58" s="84"/>
      <c r="BR58" s="84"/>
      <c r="BS58" s="84"/>
      <c r="BT58" s="84"/>
      <c r="BU58" s="84"/>
      <c r="BV58" s="84"/>
      <c r="BW58" s="84"/>
      <c r="BX58" s="84"/>
      <c r="BY58" s="84"/>
    </row>
    <row r="59" spans="44:77">
      <c r="AR59" s="84" t="s">
        <v>406</v>
      </c>
      <c r="AS59" s="84"/>
      <c r="AT59" s="84"/>
      <c r="AU59" s="84"/>
      <c r="AV59" s="84"/>
      <c r="AW59" s="84"/>
      <c r="AX59" s="84"/>
      <c r="AY59" s="84"/>
      <c r="AZ59" s="84"/>
      <c r="BA59" s="84"/>
      <c r="BB59" s="84"/>
      <c r="BC59" s="84"/>
      <c r="BD59" s="231" t="s">
        <v>507</v>
      </c>
      <c r="BE59" s="84"/>
      <c r="BF59" s="84"/>
      <c r="BG59" s="84"/>
      <c r="BH59" s="84"/>
      <c r="BI59" s="84"/>
      <c r="BJ59" s="84"/>
      <c r="BK59" s="84"/>
      <c r="BL59" s="84"/>
      <c r="BM59" s="84"/>
      <c r="BN59" s="84"/>
      <c r="BO59" s="84"/>
      <c r="BP59" s="84"/>
      <c r="BQ59" s="84"/>
      <c r="BR59" s="84"/>
      <c r="BS59" s="84"/>
      <c r="BT59" s="84"/>
      <c r="BU59" s="84"/>
      <c r="BV59" s="84"/>
      <c r="BW59" s="84"/>
      <c r="BX59" s="84"/>
      <c r="BY59" s="84"/>
    </row>
    <row r="60" spans="44:77">
      <c r="AR60" s="84" t="s">
        <v>407</v>
      </c>
      <c r="AS60" s="84"/>
      <c r="AT60" s="84"/>
      <c r="AU60" s="84"/>
      <c r="AV60" s="84"/>
      <c r="AW60" s="84"/>
      <c r="AX60" s="84"/>
      <c r="AY60" s="84"/>
      <c r="AZ60" s="84"/>
      <c r="BA60" s="84"/>
      <c r="BB60" s="84"/>
      <c r="BC60" s="84"/>
      <c r="BD60" s="231" t="s">
        <v>508</v>
      </c>
      <c r="BE60" s="84"/>
      <c r="BF60" s="84"/>
      <c r="BG60" s="84"/>
      <c r="BH60" s="84"/>
      <c r="BI60" s="84"/>
      <c r="BJ60" s="84"/>
      <c r="BK60" s="84"/>
      <c r="BL60" s="84"/>
      <c r="BM60" s="84"/>
      <c r="BN60" s="84"/>
      <c r="BO60" s="84"/>
      <c r="BP60" s="84"/>
      <c r="BQ60" s="84"/>
      <c r="BR60" s="84"/>
      <c r="BS60" s="84"/>
      <c r="BT60" s="84"/>
      <c r="BU60" s="84"/>
      <c r="BV60" s="84"/>
      <c r="BW60" s="84"/>
      <c r="BX60" s="84"/>
      <c r="BY60" s="84"/>
    </row>
    <row r="61" spans="44:77">
      <c r="AR61" s="84" t="s">
        <v>408</v>
      </c>
      <c r="AS61" s="84"/>
      <c r="AT61" s="84"/>
      <c r="AU61" s="84"/>
      <c r="AV61" s="84"/>
      <c r="AW61" s="84"/>
      <c r="AX61" s="84"/>
      <c r="AY61" s="84"/>
      <c r="AZ61" s="84"/>
      <c r="BA61" s="84"/>
      <c r="BB61" s="84"/>
      <c r="BC61" s="84"/>
      <c r="BD61" s="231" t="s">
        <v>509</v>
      </c>
      <c r="BE61" s="84"/>
      <c r="BF61" s="84"/>
      <c r="BG61" s="84"/>
      <c r="BH61" s="84"/>
      <c r="BI61" s="84"/>
      <c r="BJ61" s="84"/>
      <c r="BK61" s="84"/>
      <c r="BL61" s="84"/>
      <c r="BM61" s="84"/>
      <c r="BN61" s="84"/>
      <c r="BO61" s="84"/>
      <c r="BP61" s="84"/>
      <c r="BQ61" s="84"/>
      <c r="BR61" s="84"/>
      <c r="BS61" s="84"/>
      <c r="BT61" s="84"/>
      <c r="BU61" s="84"/>
      <c r="BV61" s="84"/>
      <c r="BW61" s="84"/>
      <c r="BX61" s="84"/>
      <c r="BY61" s="84"/>
    </row>
    <row r="62" spans="44:77">
      <c r="AR62" s="84" t="s">
        <v>409</v>
      </c>
      <c r="AS62" s="84"/>
      <c r="AT62" s="84"/>
      <c r="AU62" s="84"/>
      <c r="AV62" s="84"/>
      <c r="AW62" s="84"/>
      <c r="AX62" s="84"/>
      <c r="AY62" s="84"/>
      <c r="AZ62" s="84"/>
      <c r="BA62" s="84"/>
      <c r="BB62" s="84"/>
      <c r="BC62" s="84"/>
      <c r="BD62" s="231" t="s">
        <v>510</v>
      </c>
      <c r="BE62" s="84"/>
      <c r="BF62" s="84"/>
      <c r="BG62" s="84"/>
      <c r="BH62" s="84"/>
      <c r="BI62" s="84"/>
      <c r="BJ62" s="84"/>
      <c r="BK62" s="84"/>
      <c r="BL62" s="84"/>
      <c r="BM62" s="84"/>
      <c r="BN62" s="84"/>
      <c r="BO62" s="84"/>
      <c r="BP62" s="84"/>
      <c r="BQ62" s="84"/>
      <c r="BR62" s="84"/>
      <c r="BS62" s="84"/>
      <c r="BT62" s="84"/>
      <c r="BU62" s="84"/>
      <c r="BV62" s="84"/>
      <c r="BW62" s="84"/>
      <c r="BX62" s="84"/>
      <c r="BY62" s="84"/>
    </row>
    <row r="63" spans="44:77">
      <c r="AR63" s="84" t="s">
        <v>410</v>
      </c>
      <c r="AS63" s="84"/>
      <c r="AT63" s="84"/>
      <c r="AU63" s="84"/>
      <c r="AV63" s="84"/>
      <c r="AW63" s="84"/>
      <c r="AX63" s="84"/>
      <c r="AY63" s="84"/>
      <c r="AZ63" s="84"/>
      <c r="BA63" s="84"/>
      <c r="BB63" s="84"/>
      <c r="BC63" s="84"/>
      <c r="BD63" s="231" t="s">
        <v>511</v>
      </c>
      <c r="BE63" s="84"/>
      <c r="BF63" s="84"/>
      <c r="BG63" s="84"/>
      <c r="BH63" s="84"/>
      <c r="BI63" s="84"/>
      <c r="BJ63" s="84"/>
      <c r="BK63" s="84"/>
      <c r="BL63" s="84"/>
      <c r="BM63" s="84"/>
      <c r="BN63" s="84"/>
      <c r="BO63" s="84"/>
      <c r="BP63" s="84"/>
      <c r="BQ63" s="84"/>
      <c r="BR63" s="84"/>
      <c r="BS63" s="84"/>
      <c r="BT63" s="84"/>
      <c r="BU63" s="84"/>
      <c r="BV63" s="84"/>
      <c r="BW63" s="84"/>
      <c r="BX63" s="84"/>
      <c r="BY63" s="84"/>
    </row>
    <row r="64" spans="44:77">
      <c r="AR64" s="84"/>
      <c r="AS64" s="84"/>
      <c r="AT64" s="84"/>
      <c r="AU64" s="84"/>
      <c r="AV64" s="84"/>
      <c r="AW64" s="84"/>
      <c r="AX64" s="84"/>
      <c r="AY64" s="84"/>
      <c r="AZ64" s="84"/>
      <c r="BA64" s="84"/>
      <c r="BB64" s="84"/>
      <c r="BC64" s="84"/>
      <c r="BD64" s="231" t="s">
        <v>512</v>
      </c>
      <c r="BE64" s="84"/>
      <c r="BF64" s="84"/>
      <c r="BG64" s="84"/>
      <c r="BH64" s="84"/>
      <c r="BI64" s="84"/>
      <c r="BJ64" s="84"/>
      <c r="BK64" s="84"/>
      <c r="BL64" s="84"/>
      <c r="BM64" s="84"/>
      <c r="BN64" s="84"/>
      <c r="BO64" s="84"/>
      <c r="BP64" s="84"/>
      <c r="BQ64" s="84"/>
      <c r="BR64" s="84"/>
      <c r="BS64" s="84"/>
      <c r="BT64" s="84"/>
      <c r="BU64" s="84"/>
      <c r="BV64" s="84"/>
      <c r="BW64" s="84"/>
      <c r="BX64" s="84"/>
      <c r="BY64" s="84"/>
    </row>
    <row r="65" spans="44:77">
      <c r="AR65" s="84"/>
      <c r="AS65" s="84"/>
      <c r="AT65" s="84"/>
      <c r="AU65" s="84"/>
      <c r="AV65" s="84"/>
      <c r="AW65" s="84"/>
      <c r="AX65" s="84"/>
      <c r="AY65" s="84"/>
      <c r="AZ65" s="84"/>
      <c r="BA65" s="84"/>
      <c r="BB65" s="84"/>
      <c r="BC65" s="84"/>
      <c r="BD65" s="231" t="s">
        <v>513</v>
      </c>
      <c r="BE65" s="84"/>
      <c r="BF65" s="84"/>
      <c r="BG65" s="84"/>
      <c r="BH65" s="84"/>
      <c r="BI65" s="84"/>
      <c r="BJ65" s="84"/>
      <c r="BK65" s="84"/>
      <c r="BL65" s="84"/>
      <c r="BM65" s="84"/>
      <c r="BN65" s="84"/>
      <c r="BO65" s="84"/>
      <c r="BP65" s="84"/>
      <c r="BQ65" s="84"/>
      <c r="BR65" s="84"/>
      <c r="BS65" s="84"/>
      <c r="BT65" s="84"/>
      <c r="BU65" s="84"/>
      <c r="BV65" s="84"/>
      <c r="BW65" s="84"/>
      <c r="BX65" s="84"/>
      <c r="BY65" s="84"/>
    </row>
    <row r="66" spans="44:77">
      <c r="AR66" s="245" t="s">
        <v>745</v>
      </c>
      <c r="AS66" s="84"/>
      <c r="AT66" s="84"/>
      <c r="AU66" s="84"/>
      <c r="AV66" s="84"/>
      <c r="AW66" s="84"/>
      <c r="AX66" s="84"/>
      <c r="AY66" s="84"/>
      <c r="AZ66" s="84"/>
      <c r="BA66" s="84"/>
      <c r="BB66" s="84"/>
      <c r="BC66" s="84"/>
      <c r="BD66" s="231" t="s">
        <v>642</v>
      </c>
      <c r="BE66" s="84"/>
      <c r="BF66" s="84"/>
      <c r="BG66" s="84"/>
      <c r="BH66" s="84"/>
      <c r="BI66" s="84"/>
      <c r="BJ66" s="84"/>
      <c r="BK66" s="84"/>
      <c r="BL66" s="84"/>
      <c r="BM66" s="84"/>
      <c r="BN66" s="84"/>
      <c r="BO66" s="84"/>
      <c r="BP66" s="84"/>
      <c r="BQ66" s="84"/>
      <c r="BR66" s="84"/>
      <c r="BS66" s="84"/>
      <c r="BT66" s="84"/>
      <c r="BU66" s="84"/>
      <c r="BV66" s="84"/>
      <c r="BW66" s="84"/>
      <c r="BX66" s="84"/>
      <c r="BY66" s="84"/>
    </row>
    <row r="67" spans="44:77" ht="15">
      <c r="AR67" s="246" t="s">
        <v>746</v>
      </c>
      <c r="AS67" s="84"/>
      <c r="AT67" s="84"/>
      <c r="AU67" s="84"/>
      <c r="AV67" s="84"/>
      <c r="AW67" s="84"/>
      <c r="AX67" s="84"/>
      <c r="AY67" s="84"/>
      <c r="AZ67" s="84"/>
      <c r="BA67" s="84"/>
      <c r="BB67" s="84"/>
      <c r="BC67" s="84"/>
      <c r="BD67" s="232" t="s">
        <v>514</v>
      </c>
      <c r="BE67" s="84"/>
      <c r="BF67" s="84"/>
      <c r="BG67" s="84"/>
      <c r="BH67" s="84"/>
      <c r="BI67" s="84"/>
      <c r="BJ67" s="84"/>
      <c r="BK67" s="84"/>
      <c r="BL67" s="84"/>
      <c r="BM67" s="84"/>
      <c r="BN67" s="84"/>
      <c r="BO67" s="84"/>
      <c r="BP67" s="84"/>
      <c r="BQ67" s="84"/>
      <c r="BR67" s="84"/>
      <c r="BS67" s="84"/>
      <c r="BT67" s="84"/>
      <c r="BU67" s="84"/>
      <c r="BV67" s="84"/>
      <c r="BW67" s="84"/>
      <c r="BX67" s="84"/>
      <c r="BY67" s="84"/>
    </row>
    <row r="68" spans="44:77">
      <c r="AR68" s="247" t="s">
        <v>194</v>
      </c>
      <c r="AS68" s="84"/>
      <c r="AT68" s="84"/>
      <c r="AU68" s="84"/>
      <c r="AV68" s="84"/>
      <c r="AW68" s="84"/>
      <c r="AX68" s="84"/>
      <c r="AY68" s="84"/>
      <c r="AZ68" s="84"/>
      <c r="BA68" s="84"/>
      <c r="BB68" s="84"/>
      <c r="BC68" s="84"/>
      <c r="BD68" s="231" t="s">
        <v>515</v>
      </c>
      <c r="BE68" s="84"/>
      <c r="BF68" s="84"/>
      <c r="BG68" s="84"/>
      <c r="BH68" s="84"/>
      <c r="BI68" s="84"/>
      <c r="BJ68" s="84"/>
      <c r="BK68" s="84"/>
      <c r="BL68" s="84"/>
      <c r="BM68" s="84"/>
      <c r="BN68" s="84"/>
      <c r="BO68" s="84"/>
      <c r="BP68" s="84"/>
      <c r="BQ68" s="84"/>
      <c r="BR68" s="84"/>
      <c r="BS68" s="84"/>
      <c r="BT68" s="84"/>
      <c r="BU68" s="84"/>
      <c r="BV68" s="84"/>
      <c r="BW68" s="84"/>
      <c r="BX68" s="84"/>
      <c r="BY68" s="84"/>
    </row>
    <row r="69" spans="44:77" ht="25.5">
      <c r="AR69" s="247" t="s">
        <v>803</v>
      </c>
      <c r="AS69" s="84"/>
      <c r="AT69" s="84"/>
      <c r="AU69" s="84"/>
      <c r="AV69" s="84"/>
      <c r="AW69" s="84"/>
      <c r="AX69" s="84"/>
      <c r="AY69" s="84"/>
      <c r="AZ69" s="84"/>
      <c r="BA69" s="84"/>
      <c r="BB69" s="84"/>
      <c r="BC69" s="84"/>
      <c r="BD69" s="231" t="s">
        <v>516</v>
      </c>
      <c r="BE69" s="84"/>
      <c r="BF69" s="84"/>
      <c r="BG69" s="84"/>
      <c r="BH69" s="84"/>
      <c r="BI69" s="84"/>
      <c r="BJ69" s="84"/>
      <c r="BK69" s="84"/>
      <c r="BL69" s="84"/>
      <c r="BM69" s="84"/>
      <c r="BN69" s="84"/>
      <c r="BO69" s="84"/>
      <c r="BP69" s="84"/>
      <c r="BQ69" s="84"/>
      <c r="BR69" s="84"/>
      <c r="BS69" s="84"/>
      <c r="BT69" s="84"/>
      <c r="BU69" s="84"/>
      <c r="BV69" s="84"/>
      <c r="BW69" s="84"/>
      <c r="BX69" s="84"/>
      <c r="BY69" s="84"/>
    </row>
    <row r="70" spans="44:77">
      <c r="AR70" s="247" t="s">
        <v>804</v>
      </c>
      <c r="AS70" s="84"/>
      <c r="AT70" s="84"/>
      <c r="AU70" s="84"/>
      <c r="AV70" s="84"/>
      <c r="AW70" s="84"/>
      <c r="AX70" s="84"/>
      <c r="AY70" s="84"/>
      <c r="AZ70" s="84"/>
      <c r="BA70" s="84"/>
      <c r="BB70" s="84"/>
      <c r="BC70" s="84"/>
      <c r="BD70" s="231" t="s">
        <v>517</v>
      </c>
      <c r="BE70" s="84"/>
      <c r="BF70" s="84"/>
      <c r="BG70" s="84"/>
      <c r="BH70" s="84"/>
      <c r="BI70" s="84"/>
      <c r="BJ70" s="84"/>
      <c r="BK70" s="84"/>
      <c r="BL70" s="84"/>
      <c r="BM70" s="84"/>
      <c r="BN70" s="84"/>
      <c r="BO70" s="84"/>
      <c r="BP70" s="84"/>
      <c r="BQ70" s="84"/>
      <c r="BR70" s="84"/>
      <c r="BS70" s="84"/>
      <c r="BT70" s="84"/>
      <c r="BU70" s="84"/>
      <c r="BV70" s="84"/>
      <c r="BW70" s="84"/>
      <c r="BX70" s="84"/>
      <c r="BY70" s="84"/>
    </row>
    <row r="71" spans="44:77">
      <c r="AR71" s="247" t="s">
        <v>64</v>
      </c>
      <c r="AS71" s="84"/>
      <c r="AT71" s="84"/>
      <c r="AU71" s="84"/>
      <c r="AV71" s="84"/>
      <c r="AW71" s="84"/>
      <c r="AX71" s="84"/>
      <c r="AY71" s="84"/>
      <c r="AZ71" s="84"/>
      <c r="BA71" s="84"/>
      <c r="BB71" s="84"/>
      <c r="BC71" s="84"/>
      <c r="BD71" s="231" t="s">
        <v>518</v>
      </c>
      <c r="BE71" s="84"/>
      <c r="BF71" s="84"/>
      <c r="BG71" s="84"/>
      <c r="BH71" s="84"/>
      <c r="BI71" s="84"/>
      <c r="BJ71" s="84"/>
      <c r="BK71" s="84"/>
      <c r="BL71" s="84"/>
      <c r="BM71" s="84"/>
      <c r="BN71" s="84"/>
      <c r="BO71" s="84"/>
      <c r="BP71" s="84"/>
      <c r="BQ71" s="84"/>
      <c r="BR71" s="84"/>
      <c r="BS71" s="84"/>
      <c r="BT71" s="84"/>
      <c r="BU71" s="84"/>
      <c r="BV71" s="84"/>
      <c r="BW71" s="84"/>
      <c r="BX71" s="84"/>
      <c r="BY71" s="84"/>
    </row>
    <row r="72" spans="44:77">
      <c r="AR72" s="247" t="s">
        <v>805</v>
      </c>
      <c r="AS72" s="84"/>
      <c r="AT72" s="84"/>
      <c r="AU72" s="84"/>
      <c r="AV72" s="84"/>
      <c r="AW72" s="84"/>
      <c r="AX72" s="84"/>
      <c r="AY72" s="84"/>
      <c r="AZ72" s="84"/>
      <c r="BA72" s="84"/>
      <c r="BB72" s="84"/>
      <c r="BC72" s="84"/>
      <c r="BD72" s="231" t="s">
        <v>519</v>
      </c>
      <c r="BE72" s="84"/>
      <c r="BF72" s="84"/>
      <c r="BG72" s="84"/>
      <c r="BH72" s="84"/>
      <c r="BI72" s="84"/>
      <c r="BJ72" s="84"/>
      <c r="BK72" s="84"/>
      <c r="BL72" s="84"/>
      <c r="BM72" s="84"/>
      <c r="BN72" s="84"/>
      <c r="BO72" s="84"/>
      <c r="BP72" s="84"/>
      <c r="BQ72" s="84"/>
      <c r="BR72" s="84"/>
      <c r="BS72" s="84"/>
      <c r="BT72" s="84"/>
      <c r="BU72" s="84"/>
      <c r="BV72" s="84"/>
      <c r="BW72" s="84"/>
      <c r="BX72" s="84"/>
      <c r="BY72" s="84"/>
    </row>
    <row r="73" spans="44:77" ht="15">
      <c r="AR73" s="246" t="s">
        <v>747</v>
      </c>
      <c r="AS73" s="84"/>
      <c r="AT73" s="84"/>
      <c r="AU73" s="84"/>
      <c r="AV73" s="84"/>
      <c r="AW73" s="84"/>
      <c r="AX73" s="84"/>
      <c r="AY73" s="84"/>
      <c r="AZ73" s="84"/>
      <c r="BA73" s="84"/>
      <c r="BB73" s="84"/>
      <c r="BC73" s="84"/>
      <c r="BD73" s="231" t="s">
        <v>520</v>
      </c>
      <c r="BE73" s="84"/>
      <c r="BF73" s="84"/>
      <c r="BG73" s="84"/>
      <c r="BH73" s="84"/>
      <c r="BI73" s="84"/>
      <c r="BJ73" s="84"/>
      <c r="BK73" s="84"/>
      <c r="BL73" s="84"/>
      <c r="BM73" s="84"/>
      <c r="BN73" s="84"/>
      <c r="BO73" s="84"/>
      <c r="BP73" s="84"/>
      <c r="BQ73" s="84"/>
      <c r="BR73" s="84"/>
      <c r="BS73" s="84"/>
      <c r="BT73" s="84"/>
      <c r="BU73" s="84"/>
      <c r="BV73" s="84"/>
      <c r="BW73" s="84"/>
      <c r="BX73" s="84"/>
      <c r="BY73" s="84"/>
    </row>
    <row r="74" spans="44:77">
      <c r="AR74" t="s">
        <v>748</v>
      </c>
      <c r="AS74" s="84"/>
      <c r="AT74" s="84"/>
      <c r="AU74" s="84"/>
      <c r="AV74" s="84"/>
      <c r="AW74" s="84"/>
      <c r="AX74" s="84"/>
      <c r="AY74" s="84"/>
      <c r="AZ74" s="84"/>
      <c r="BA74" s="84"/>
      <c r="BB74" s="84"/>
      <c r="BC74" s="84"/>
      <c r="BD74" s="231" t="s">
        <v>521</v>
      </c>
      <c r="BE74" s="84"/>
      <c r="BF74" s="84"/>
      <c r="BG74" s="84"/>
      <c r="BH74" s="84"/>
      <c r="BI74" s="84"/>
      <c r="BJ74" s="84"/>
      <c r="BK74" s="84"/>
      <c r="BL74" s="84"/>
      <c r="BM74" s="84"/>
      <c r="BN74" s="84"/>
      <c r="BO74" s="84"/>
      <c r="BP74" s="84"/>
      <c r="BQ74" s="84"/>
      <c r="BR74" s="84"/>
      <c r="BS74" s="84"/>
      <c r="BT74" s="84"/>
      <c r="BU74" s="84"/>
      <c r="BV74" s="84"/>
      <c r="BW74" s="84"/>
      <c r="BX74" s="84"/>
      <c r="BY74" s="84"/>
    </row>
    <row r="75" spans="44:77">
      <c r="AR75" t="s">
        <v>749</v>
      </c>
      <c r="AS75" s="84"/>
      <c r="AT75" s="84"/>
      <c r="AU75" s="84"/>
      <c r="AV75" s="84"/>
      <c r="AW75" s="84"/>
      <c r="AX75" s="84"/>
      <c r="AY75" s="84"/>
      <c r="AZ75" s="84"/>
      <c r="BA75" s="84"/>
      <c r="BB75" s="84"/>
      <c r="BC75" s="84"/>
      <c r="BD75" s="231" t="s">
        <v>522</v>
      </c>
      <c r="BE75" s="84"/>
      <c r="BF75" s="84"/>
      <c r="BG75" s="84"/>
      <c r="BH75" s="84"/>
      <c r="BI75" s="84"/>
      <c r="BJ75" s="84"/>
      <c r="BK75" s="84"/>
      <c r="BL75" s="84"/>
      <c r="BM75" s="84"/>
      <c r="BN75" s="84"/>
      <c r="BO75" s="84"/>
      <c r="BP75" s="84"/>
      <c r="BQ75" s="84"/>
      <c r="BR75" s="84"/>
      <c r="BS75" s="84"/>
      <c r="BT75" s="84"/>
      <c r="BU75" s="84"/>
      <c r="BV75" s="84"/>
      <c r="BW75" s="84"/>
      <c r="BX75" s="84"/>
      <c r="BY75" s="84"/>
    </row>
    <row r="76" spans="44:77">
      <c r="AR76" t="s">
        <v>750</v>
      </c>
      <c r="AS76" s="84"/>
      <c r="AT76" s="84"/>
      <c r="AU76" s="84"/>
      <c r="AV76" s="84"/>
      <c r="AW76" s="84"/>
      <c r="AX76" s="84"/>
      <c r="AY76" s="84"/>
      <c r="AZ76" s="84"/>
      <c r="BA76" s="84"/>
      <c r="BB76" s="84"/>
      <c r="BC76" s="84"/>
      <c r="BD76" s="231" t="s">
        <v>523</v>
      </c>
      <c r="BE76" s="84"/>
      <c r="BF76" s="84"/>
      <c r="BG76" s="84"/>
      <c r="BH76" s="84"/>
      <c r="BI76" s="84"/>
      <c r="BJ76" s="84"/>
      <c r="BK76" s="84"/>
      <c r="BL76" s="84"/>
      <c r="BM76" s="84"/>
      <c r="BN76" s="84"/>
      <c r="BO76" s="84"/>
      <c r="BP76" s="84"/>
      <c r="BQ76" s="84"/>
      <c r="BR76" s="84"/>
      <c r="BS76" s="84"/>
      <c r="BT76" s="84"/>
      <c r="BU76" s="84"/>
      <c r="BV76" s="84"/>
      <c r="BW76" s="84"/>
      <c r="BX76" s="84"/>
      <c r="BY76" s="84"/>
    </row>
    <row r="77" spans="44:77">
      <c r="AR77" t="s">
        <v>751</v>
      </c>
      <c r="AS77" s="84"/>
      <c r="AT77" s="84"/>
      <c r="AU77" s="84"/>
      <c r="AV77" s="84"/>
      <c r="AW77" s="84"/>
      <c r="AX77" s="84"/>
      <c r="AY77" s="84"/>
      <c r="AZ77" s="84"/>
      <c r="BA77" s="84"/>
      <c r="BB77" s="84"/>
      <c r="BC77" s="84"/>
      <c r="BD77" s="231" t="s">
        <v>524</v>
      </c>
      <c r="BE77" s="84"/>
      <c r="BF77" s="84"/>
      <c r="BG77" s="84"/>
      <c r="BH77" s="84"/>
      <c r="BI77" s="84"/>
      <c r="BJ77" s="84"/>
      <c r="BK77" s="84"/>
      <c r="BL77" s="84"/>
      <c r="BM77" s="84"/>
      <c r="BN77" s="84"/>
      <c r="BO77" s="84"/>
      <c r="BP77" s="84"/>
      <c r="BQ77" s="84"/>
      <c r="BR77" s="84"/>
      <c r="BS77" s="84"/>
      <c r="BT77" s="84"/>
      <c r="BU77" s="84"/>
      <c r="BV77" s="84"/>
      <c r="BW77" s="84"/>
      <c r="BX77" s="84"/>
      <c r="BY77" s="84"/>
    </row>
    <row r="78" spans="44:77">
      <c r="AR78" t="s">
        <v>752</v>
      </c>
      <c r="AS78" s="84"/>
      <c r="AT78" s="84"/>
      <c r="AU78" s="84"/>
      <c r="AV78" s="84"/>
      <c r="AW78" s="84"/>
      <c r="AX78" s="84"/>
      <c r="AY78" s="84"/>
      <c r="AZ78" s="84"/>
      <c r="BA78" s="84"/>
      <c r="BB78" s="84"/>
      <c r="BC78" s="84"/>
      <c r="BD78" s="231" t="s">
        <v>525</v>
      </c>
      <c r="BE78" s="84"/>
      <c r="BF78" s="84"/>
      <c r="BG78" s="84"/>
      <c r="BH78" s="84"/>
      <c r="BI78" s="84"/>
      <c r="BJ78" s="84"/>
      <c r="BK78" s="84"/>
      <c r="BL78" s="84"/>
      <c r="BM78" s="84"/>
      <c r="BN78" s="84"/>
      <c r="BO78" s="84"/>
      <c r="BP78" s="84"/>
      <c r="BQ78" s="84"/>
      <c r="BR78" s="84"/>
      <c r="BS78" s="84"/>
      <c r="BT78" s="84"/>
      <c r="BU78" s="84"/>
      <c r="BV78" s="84"/>
      <c r="BW78" s="84"/>
      <c r="BX78" s="84"/>
      <c r="BY78" s="84"/>
    </row>
    <row r="79" spans="44:77">
      <c r="AR79" t="s">
        <v>753</v>
      </c>
      <c r="AS79" s="84"/>
      <c r="AT79" s="84"/>
      <c r="AU79" s="84"/>
      <c r="AV79" s="84"/>
      <c r="AW79" s="84"/>
      <c r="AX79" s="84"/>
      <c r="AY79" s="84"/>
      <c r="AZ79" s="84"/>
      <c r="BA79" s="84"/>
      <c r="BB79" s="84"/>
      <c r="BC79" s="84"/>
      <c r="BD79" s="231" t="s">
        <v>526</v>
      </c>
      <c r="BE79" s="84"/>
      <c r="BF79" s="84"/>
      <c r="BG79" s="84"/>
      <c r="BH79" s="84"/>
      <c r="BI79" s="84"/>
      <c r="BJ79" s="84"/>
      <c r="BK79" s="84"/>
      <c r="BL79" s="84"/>
      <c r="BM79" s="84"/>
      <c r="BN79" s="84"/>
      <c r="BO79" s="84"/>
      <c r="BP79" s="84"/>
      <c r="BQ79" s="84"/>
      <c r="BR79" s="84"/>
      <c r="BS79" s="84"/>
      <c r="BT79" s="84"/>
      <c r="BU79" s="84"/>
      <c r="BV79" s="84"/>
      <c r="BW79" s="84"/>
      <c r="BX79" s="84"/>
      <c r="BY79" s="84"/>
    </row>
    <row r="80" spans="44:77">
      <c r="AR80" t="s">
        <v>754</v>
      </c>
      <c r="AS80" s="84"/>
      <c r="AT80" s="84"/>
      <c r="AU80" s="84"/>
      <c r="AV80" s="84"/>
      <c r="AW80" s="84"/>
      <c r="AX80" s="84"/>
      <c r="AY80" s="84"/>
      <c r="AZ80" s="84"/>
      <c r="BA80" s="84"/>
      <c r="BB80" s="84"/>
      <c r="BC80" s="84"/>
      <c r="BD80" s="231" t="s">
        <v>527</v>
      </c>
      <c r="BE80" s="84"/>
      <c r="BF80" s="84"/>
      <c r="BG80" s="84"/>
      <c r="BH80" s="84"/>
      <c r="BI80" s="84"/>
      <c r="BJ80" s="84"/>
      <c r="BK80" s="84"/>
      <c r="BL80" s="84"/>
      <c r="BM80" s="84"/>
      <c r="BN80" s="84"/>
      <c r="BO80" s="84"/>
      <c r="BP80" s="84"/>
      <c r="BQ80" s="84"/>
      <c r="BR80" s="84"/>
      <c r="BS80" s="84"/>
      <c r="BT80" s="84"/>
      <c r="BU80" s="84"/>
      <c r="BV80" s="84"/>
      <c r="BW80" s="84"/>
      <c r="BX80" s="84"/>
      <c r="BY80" s="84"/>
    </row>
    <row r="81" spans="44:77">
      <c r="AR81" t="s">
        <v>755</v>
      </c>
      <c r="AS81" s="84"/>
      <c r="AT81" s="84"/>
      <c r="AU81" s="84"/>
      <c r="AV81" s="84"/>
      <c r="AW81" s="84"/>
      <c r="AX81" s="84"/>
      <c r="AY81" s="84"/>
      <c r="AZ81" s="84"/>
      <c r="BA81" s="84"/>
      <c r="BB81" s="84"/>
      <c r="BC81" s="84"/>
      <c r="BD81" s="231" t="s">
        <v>528</v>
      </c>
      <c r="BE81" s="84"/>
      <c r="BF81" s="84"/>
      <c r="BG81" s="84"/>
      <c r="BH81" s="84"/>
      <c r="BI81" s="84"/>
      <c r="BJ81" s="84"/>
      <c r="BK81" s="84"/>
      <c r="BL81" s="84"/>
      <c r="BM81" s="84"/>
      <c r="BN81" s="84"/>
      <c r="BO81" s="84"/>
      <c r="BP81" s="84"/>
      <c r="BQ81" s="84"/>
      <c r="BR81" s="84"/>
      <c r="BS81" s="84"/>
      <c r="BT81" s="84"/>
      <c r="BU81" s="84"/>
      <c r="BV81" s="84"/>
      <c r="BW81" s="84"/>
      <c r="BX81" s="84"/>
      <c r="BY81" s="84"/>
    </row>
    <row r="82" spans="44:77">
      <c r="AR82" t="s">
        <v>756</v>
      </c>
      <c r="AS82" s="84"/>
      <c r="AT82" s="84"/>
      <c r="AU82" s="84"/>
      <c r="AV82" s="84"/>
      <c r="AW82" s="84"/>
      <c r="AX82" s="84"/>
      <c r="AY82" s="84"/>
      <c r="AZ82" s="84"/>
      <c r="BA82" s="84"/>
      <c r="BB82" s="84"/>
      <c r="BC82" s="84"/>
      <c r="BD82" s="231" t="s">
        <v>529</v>
      </c>
      <c r="BE82" s="84"/>
      <c r="BF82" s="84"/>
      <c r="BG82" s="84"/>
      <c r="BH82" s="84"/>
      <c r="BI82" s="84"/>
      <c r="BJ82" s="84"/>
      <c r="BK82" s="84"/>
      <c r="BL82" s="84"/>
      <c r="BM82" s="84"/>
      <c r="BN82" s="84"/>
      <c r="BO82" s="84"/>
      <c r="BP82" s="84"/>
      <c r="BQ82" s="84"/>
      <c r="BR82" s="84"/>
      <c r="BS82" s="84"/>
      <c r="BT82" s="84"/>
      <c r="BU82" s="84"/>
      <c r="BV82" s="84"/>
      <c r="BW82" s="84"/>
      <c r="BX82" s="84"/>
      <c r="BY82" s="84"/>
    </row>
    <row r="83" spans="44:77" ht="15">
      <c r="AR83" s="246" t="s">
        <v>799</v>
      </c>
      <c r="AS83" s="84"/>
      <c r="AT83" s="84"/>
      <c r="AU83" s="84"/>
      <c r="AV83" s="84"/>
      <c r="AW83" s="84"/>
      <c r="AX83" s="84"/>
      <c r="AY83" s="84"/>
      <c r="AZ83" s="84"/>
      <c r="BA83" s="84"/>
      <c r="BB83" s="84"/>
      <c r="BC83" s="84"/>
      <c r="BD83" s="231"/>
      <c r="BE83" s="84"/>
      <c r="BF83" s="84"/>
      <c r="BG83" s="84"/>
      <c r="BH83" s="84"/>
      <c r="BI83" s="84"/>
      <c r="BJ83" s="84"/>
      <c r="BK83" s="84"/>
      <c r="BL83" s="84"/>
      <c r="BM83" s="84"/>
      <c r="BN83" s="84"/>
      <c r="BO83" s="84"/>
      <c r="BP83" s="84"/>
      <c r="BQ83" s="84"/>
      <c r="BR83" s="84"/>
      <c r="BS83" s="84"/>
      <c r="BT83" s="84"/>
      <c r="BU83" s="84"/>
      <c r="BV83" s="84"/>
      <c r="BW83" s="84"/>
      <c r="BX83" s="84"/>
      <c r="BY83" s="84"/>
    </row>
    <row r="84" spans="44:77">
      <c r="AR84" t="s">
        <v>796</v>
      </c>
      <c r="AS84" s="84"/>
      <c r="AT84" s="84"/>
      <c r="AU84" s="84"/>
      <c r="AV84" s="84"/>
      <c r="AW84" s="84"/>
      <c r="AX84" s="84"/>
      <c r="AY84" s="84"/>
      <c r="AZ84" s="84"/>
      <c r="BA84" s="84"/>
      <c r="BB84" s="84"/>
      <c r="BC84" s="84"/>
      <c r="BD84" s="231"/>
      <c r="BE84" s="84"/>
      <c r="BF84" s="84"/>
      <c r="BG84" s="84"/>
      <c r="BH84" s="84"/>
      <c r="BI84" s="84"/>
      <c r="BJ84" s="84"/>
      <c r="BK84" s="84"/>
      <c r="BL84" s="84"/>
      <c r="BM84" s="84"/>
      <c r="BN84" s="84"/>
      <c r="BO84" s="84"/>
      <c r="BP84" s="84"/>
      <c r="BQ84" s="84"/>
      <c r="BR84" s="84"/>
      <c r="BS84" s="84"/>
      <c r="BT84" s="84"/>
      <c r="BU84" s="84"/>
      <c r="BV84" s="84"/>
      <c r="BW84" s="84"/>
      <c r="BX84" s="84"/>
      <c r="BY84" s="84"/>
    </row>
    <row r="85" spans="44:77">
      <c r="AR85" t="s">
        <v>797</v>
      </c>
      <c r="AS85" s="84"/>
      <c r="AT85" s="84"/>
      <c r="AU85" s="84"/>
      <c r="AV85" s="84"/>
      <c r="AW85" s="84"/>
      <c r="AX85" s="84"/>
      <c r="AY85" s="84"/>
      <c r="AZ85" s="84"/>
      <c r="BA85" s="84"/>
      <c r="BB85" s="84"/>
      <c r="BC85" s="84"/>
      <c r="BD85" s="231"/>
      <c r="BE85" s="84"/>
      <c r="BF85" s="84"/>
      <c r="BG85" s="84"/>
      <c r="BH85" s="84"/>
      <c r="BI85" s="84"/>
      <c r="BJ85" s="84"/>
      <c r="BK85" s="84"/>
      <c r="BL85" s="84"/>
      <c r="BM85" s="84"/>
      <c r="BN85" s="84"/>
      <c r="BO85" s="84"/>
      <c r="BP85" s="84"/>
      <c r="BQ85" s="84"/>
      <c r="BR85" s="84"/>
      <c r="BS85" s="84"/>
      <c r="BT85" s="84"/>
      <c r="BU85" s="84"/>
      <c r="BV85" s="84"/>
      <c r="BW85" s="84"/>
      <c r="BX85" s="84"/>
      <c r="BY85" s="84"/>
    </row>
    <row r="86" spans="44:77">
      <c r="AR86" t="s">
        <v>798</v>
      </c>
      <c r="AS86" s="84"/>
      <c r="AT86" s="84"/>
      <c r="AU86" s="84"/>
      <c r="AV86" s="84"/>
      <c r="AW86" s="84"/>
      <c r="AX86" s="84"/>
      <c r="AY86" s="84"/>
      <c r="AZ86" s="84"/>
      <c r="BA86" s="84"/>
      <c r="BB86" s="84"/>
      <c r="BC86" s="84"/>
      <c r="BD86" s="231"/>
      <c r="BE86" s="84"/>
      <c r="BF86" s="84"/>
      <c r="BG86" s="84"/>
      <c r="BH86" s="84"/>
      <c r="BI86" s="84"/>
      <c r="BJ86" s="84"/>
      <c r="BK86" s="84"/>
      <c r="BL86" s="84"/>
      <c r="BM86" s="84"/>
      <c r="BN86" s="84"/>
      <c r="BO86" s="84"/>
      <c r="BP86" s="84"/>
      <c r="BQ86" s="84"/>
      <c r="BR86" s="84"/>
      <c r="BS86" s="84"/>
      <c r="BT86" s="84"/>
      <c r="BU86" s="84"/>
      <c r="BV86" s="84"/>
      <c r="BW86" s="84"/>
      <c r="BX86" s="84"/>
      <c r="BY86" s="84"/>
    </row>
    <row r="87" spans="44:77" ht="15">
      <c r="AR87" s="246" t="s">
        <v>757</v>
      </c>
      <c r="AS87" s="84"/>
      <c r="AT87" s="84"/>
      <c r="AU87" s="84"/>
      <c r="AV87" s="84"/>
      <c r="AW87" s="84"/>
      <c r="AX87" s="84"/>
      <c r="AY87" s="84"/>
      <c r="AZ87" s="84"/>
      <c r="BA87" s="84"/>
      <c r="BB87" s="84"/>
      <c r="BC87" s="84"/>
      <c r="BD87" s="232" t="s">
        <v>530</v>
      </c>
      <c r="BE87" s="84"/>
      <c r="BF87" s="84"/>
      <c r="BG87" s="84"/>
      <c r="BH87" s="84"/>
      <c r="BI87" s="84"/>
      <c r="BJ87" s="84"/>
      <c r="BK87" s="84"/>
      <c r="BL87" s="84"/>
      <c r="BM87" s="84"/>
      <c r="BN87" s="84"/>
      <c r="BO87" s="84"/>
      <c r="BP87" s="84"/>
      <c r="BQ87" s="84"/>
      <c r="BR87" s="84"/>
      <c r="BS87" s="84"/>
      <c r="BT87" s="84"/>
      <c r="BU87" s="84"/>
      <c r="BV87" s="84"/>
      <c r="BW87" s="84"/>
      <c r="BX87" s="84"/>
      <c r="BY87" s="84"/>
    </row>
    <row r="88" spans="44:77">
      <c r="AR88" t="s">
        <v>758</v>
      </c>
      <c r="AS88" s="84"/>
      <c r="AT88" s="84"/>
      <c r="AU88" s="84"/>
      <c r="AV88" s="84"/>
      <c r="AW88" s="84"/>
      <c r="AX88" s="84"/>
      <c r="AY88" s="84"/>
      <c r="AZ88" s="84"/>
      <c r="BA88" s="84"/>
      <c r="BB88" s="84"/>
      <c r="BC88" s="84"/>
      <c r="BD88" s="231" t="s">
        <v>531</v>
      </c>
      <c r="BE88" s="84"/>
      <c r="BF88" s="84"/>
      <c r="BG88" s="84"/>
      <c r="BH88" s="84"/>
      <c r="BI88" s="84"/>
      <c r="BJ88" s="84"/>
      <c r="BK88" s="84"/>
      <c r="BL88" s="84"/>
      <c r="BM88" s="84"/>
      <c r="BN88" s="84"/>
      <c r="BO88" s="84"/>
      <c r="BP88" s="84"/>
      <c r="BQ88" s="84"/>
      <c r="BR88" s="84"/>
      <c r="BS88" s="84"/>
      <c r="BT88" s="84"/>
      <c r="BU88" s="84"/>
      <c r="BV88" s="84"/>
      <c r="BW88" s="84"/>
      <c r="BX88" s="84"/>
      <c r="BY88" s="84"/>
    </row>
    <row r="89" spans="44:77">
      <c r="AR89" t="s">
        <v>759</v>
      </c>
      <c r="AS89" s="84"/>
      <c r="AT89" s="84"/>
      <c r="AU89" s="84"/>
      <c r="AV89" s="84"/>
      <c r="AW89" s="84"/>
      <c r="AX89" s="84"/>
      <c r="AY89" s="84"/>
      <c r="AZ89" s="84"/>
      <c r="BA89" s="84"/>
      <c r="BB89" s="84"/>
      <c r="BC89" s="84"/>
      <c r="BD89" s="231" t="s">
        <v>532</v>
      </c>
      <c r="BE89" s="84"/>
      <c r="BF89" s="84"/>
      <c r="BG89" s="84"/>
      <c r="BH89" s="84"/>
      <c r="BI89" s="84"/>
      <c r="BJ89" s="84"/>
      <c r="BK89" s="84"/>
      <c r="BL89" s="84"/>
      <c r="BM89" s="84"/>
      <c r="BN89" s="84"/>
      <c r="BO89" s="84"/>
      <c r="BP89" s="84"/>
      <c r="BQ89" s="84"/>
      <c r="BR89" s="84"/>
      <c r="BS89" s="84"/>
      <c r="BT89" s="84"/>
      <c r="BU89" s="84"/>
      <c r="BV89" s="84"/>
      <c r="BW89" s="84"/>
      <c r="BX89" s="84"/>
      <c r="BY89" s="84"/>
    </row>
    <row r="90" spans="44:77">
      <c r="AR90" t="s">
        <v>760</v>
      </c>
      <c r="AS90" s="84"/>
      <c r="AT90" s="84"/>
      <c r="AU90" s="84"/>
      <c r="AV90" s="84"/>
      <c r="AW90" s="84"/>
      <c r="AX90" s="84"/>
      <c r="AY90" s="84"/>
      <c r="AZ90" s="84"/>
      <c r="BA90" s="84"/>
      <c r="BB90" s="84"/>
      <c r="BC90" s="84"/>
      <c r="BD90" s="231" t="s">
        <v>533</v>
      </c>
      <c r="BE90" s="84"/>
      <c r="BF90" s="84"/>
      <c r="BG90" s="84"/>
      <c r="BH90" s="84"/>
      <c r="BI90" s="84"/>
      <c r="BJ90" s="84"/>
      <c r="BK90" s="84"/>
      <c r="BL90" s="84"/>
      <c r="BM90" s="84"/>
      <c r="BN90" s="84"/>
      <c r="BO90" s="84"/>
      <c r="BP90" s="84"/>
      <c r="BQ90" s="84"/>
      <c r="BR90" s="84"/>
      <c r="BS90" s="84"/>
      <c r="BT90" s="84"/>
      <c r="BU90" s="84"/>
      <c r="BV90" s="84"/>
      <c r="BW90" s="84"/>
      <c r="BX90" s="84"/>
      <c r="BY90" s="84"/>
    </row>
    <row r="91" spans="44:77">
      <c r="AR91" t="s">
        <v>761</v>
      </c>
      <c r="AS91" s="84"/>
      <c r="AT91" s="84"/>
      <c r="AU91" s="84"/>
      <c r="AV91" s="84"/>
      <c r="AW91" s="84"/>
      <c r="AX91" s="84"/>
      <c r="AY91" s="84"/>
      <c r="AZ91" s="84"/>
      <c r="BA91" s="84"/>
      <c r="BB91" s="84"/>
      <c r="BC91" s="84"/>
      <c r="BD91" s="231" t="s">
        <v>534</v>
      </c>
      <c r="BE91" s="84"/>
      <c r="BF91" s="84"/>
      <c r="BG91" s="84"/>
      <c r="BH91" s="84"/>
      <c r="BI91" s="84"/>
      <c r="BJ91" s="84"/>
      <c r="BK91" s="84"/>
      <c r="BL91" s="84"/>
      <c r="BM91" s="84"/>
      <c r="BN91" s="84"/>
      <c r="BO91" s="84"/>
      <c r="BP91" s="84"/>
      <c r="BQ91" s="84"/>
      <c r="BR91" s="84"/>
      <c r="BS91" s="84"/>
      <c r="BT91" s="84"/>
      <c r="BU91" s="84"/>
      <c r="BV91" s="84"/>
      <c r="BW91" s="84"/>
      <c r="BX91" s="84"/>
      <c r="BY91" s="84"/>
    </row>
    <row r="92" spans="44:77">
      <c r="AR92" t="s">
        <v>82</v>
      </c>
      <c r="AS92" s="84"/>
      <c r="AT92" s="84"/>
      <c r="AU92" s="84"/>
      <c r="AV92" s="84"/>
      <c r="AW92" s="84"/>
      <c r="AX92" s="84"/>
      <c r="AY92" s="84"/>
      <c r="AZ92" s="84"/>
      <c r="BA92" s="84"/>
      <c r="BB92" s="84"/>
      <c r="BC92" s="84"/>
      <c r="BD92" s="231" t="s">
        <v>97</v>
      </c>
      <c r="BE92" s="84"/>
      <c r="BF92" s="84"/>
      <c r="BG92" s="84"/>
      <c r="BH92" s="84"/>
      <c r="BI92" s="84"/>
      <c r="BJ92" s="84"/>
      <c r="BK92" s="84"/>
      <c r="BL92" s="84"/>
      <c r="BM92" s="84"/>
      <c r="BN92" s="84"/>
      <c r="BO92" s="84"/>
      <c r="BP92" s="84"/>
      <c r="BQ92" s="84"/>
      <c r="BR92" s="84"/>
      <c r="BS92" s="84"/>
      <c r="BT92" s="84"/>
      <c r="BU92" s="84"/>
      <c r="BV92" s="84"/>
      <c r="BW92" s="84"/>
      <c r="BX92" s="84"/>
      <c r="BY92" s="84"/>
    </row>
    <row r="93" spans="44:77">
      <c r="AR93" t="s">
        <v>762</v>
      </c>
      <c r="AS93" s="84"/>
      <c r="AT93" s="84"/>
      <c r="AU93" s="84"/>
      <c r="AV93" s="84"/>
      <c r="AW93" s="84"/>
      <c r="AX93" s="84"/>
      <c r="AY93" s="84"/>
      <c r="AZ93" s="84"/>
      <c r="BA93" s="84"/>
      <c r="BB93" s="84"/>
      <c r="BC93" s="84"/>
      <c r="BD93" s="231" t="s">
        <v>643</v>
      </c>
      <c r="BE93" s="84"/>
      <c r="BF93" s="84"/>
      <c r="BG93" s="84"/>
      <c r="BH93" s="84"/>
      <c r="BI93" s="84"/>
      <c r="BJ93" s="84"/>
      <c r="BK93" s="84"/>
      <c r="BL93" s="84"/>
      <c r="BM93" s="84"/>
      <c r="BN93" s="84"/>
      <c r="BO93" s="84"/>
      <c r="BP93" s="84"/>
      <c r="BQ93" s="84"/>
      <c r="BR93" s="84"/>
      <c r="BS93" s="84"/>
      <c r="BT93" s="84"/>
      <c r="BU93" s="84"/>
      <c r="BV93" s="84"/>
      <c r="BW93" s="84"/>
      <c r="BX93" s="84"/>
      <c r="BY93" s="84"/>
    </row>
    <row r="94" spans="44:77">
      <c r="AR94" t="s">
        <v>763</v>
      </c>
      <c r="AS94" s="84"/>
      <c r="AT94" s="84"/>
      <c r="AU94" s="84"/>
      <c r="AV94" s="84"/>
      <c r="AW94" s="84"/>
      <c r="AX94" s="84"/>
      <c r="AY94" s="84"/>
      <c r="AZ94" s="84"/>
      <c r="BA94" s="84"/>
      <c r="BB94" s="84"/>
      <c r="BC94" s="84"/>
      <c r="BD94" s="231" t="s">
        <v>535</v>
      </c>
      <c r="BE94" s="84"/>
      <c r="BF94" s="84"/>
      <c r="BG94" s="84"/>
      <c r="BH94" s="84"/>
      <c r="BI94" s="84"/>
      <c r="BJ94" s="84"/>
      <c r="BK94" s="84"/>
      <c r="BL94" s="84"/>
      <c r="BM94" s="84"/>
      <c r="BN94" s="84"/>
      <c r="BO94" s="84"/>
      <c r="BP94" s="84"/>
      <c r="BQ94" s="84"/>
      <c r="BR94" s="84"/>
      <c r="BS94" s="84"/>
      <c r="BT94" s="84"/>
      <c r="BU94" s="84"/>
      <c r="BV94" s="84"/>
      <c r="BW94" s="84"/>
      <c r="BX94" s="84"/>
      <c r="BY94" s="84"/>
    </row>
    <row r="95" spans="44:77">
      <c r="AR95" t="s">
        <v>764</v>
      </c>
      <c r="AS95" s="84"/>
      <c r="AT95" s="84"/>
      <c r="AU95" s="84"/>
      <c r="AV95" s="84"/>
      <c r="AW95" s="84"/>
      <c r="AX95" s="84"/>
      <c r="AY95" s="84"/>
      <c r="AZ95" s="84"/>
      <c r="BA95" s="84"/>
      <c r="BB95" s="84"/>
      <c r="BC95" s="84"/>
      <c r="BD95" s="231" t="s">
        <v>536</v>
      </c>
      <c r="BE95" s="84"/>
      <c r="BF95" s="84"/>
      <c r="BG95" s="84"/>
      <c r="BH95" s="84"/>
      <c r="BI95" s="84"/>
      <c r="BJ95" s="84"/>
      <c r="BK95" s="84"/>
      <c r="BL95" s="84"/>
      <c r="BM95" s="84"/>
      <c r="BN95" s="84"/>
      <c r="BO95" s="84"/>
      <c r="BP95" s="84"/>
      <c r="BQ95" s="84"/>
      <c r="BR95" s="84"/>
      <c r="BS95" s="84"/>
      <c r="BT95" s="84"/>
      <c r="BU95" s="84"/>
      <c r="BV95" s="84"/>
      <c r="BW95" s="84"/>
      <c r="BX95" s="84"/>
      <c r="BY95" s="84"/>
    </row>
    <row r="96" spans="44:77">
      <c r="AR96" t="s">
        <v>765</v>
      </c>
      <c r="AS96" s="84"/>
      <c r="AT96" s="84"/>
      <c r="AU96" s="84"/>
      <c r="AV96" s="84"/>
      <c r="AW96" s="84"/>
      <c r="AX96" s="84"/>
      <c r="AY96" s="84"/>
      <c r="AZ96" s="84"/>
      <c r="BA96" s="84"/>
      <c r="BB96" s="84"/>
      <c r="BC96" s="84"/>
      <c r="BD96" s="231" t="s">
        <v>537</v>
      </c>
      <c r="BE96" s="84"/>
      <c r="BF96" s="84"/>
      <c r="BG96" s="84"/>
      <c r="BH96" s="84"/>
      <c r="BI96" s="84"/>
      <c r="BJ96" s="84"/>
      <c r="BK96" s="84"/>
      <c r="BL96" s="84"/>
      <c r="BM96" s="84"/>
      <c r="BN96" s="84"/>
      <c r="BO96" s="84"/>
      <c r="BP96" s="84"/>
      <c r="BQ96" s="84"/>
      <c r="BR96" s="84"/>
      <c r="BS96" s="84"/>
      <c r="BT96" s="84"/>
      <c r="BU96" s="84"/>
      <c r="BV96" s="84"/>
      <c r="BW96" s="84"/>
      <c r="BX96" s="84"/>
      <c r="BY96" s="84"/>
    </row>
    <row r="97" spans="44:77">
      <c r="AR97" t="s">
        <v>766</v>
      </c>
      <c r="AS97" s="84"/>
      <c r="AT97" s="84"/>
      <c r="AU97" s="84"/>
      <c r="AV97" s="84"/>
      <c r="AW97" s="84"/>
      <c r="AX97" s="84"/>
      <c r="AY97" s="84"/>
      <c r="AZ97" s="84"/>
      <c r="BA97" s="84"/>
      <c r="BB97" s="84"/>
      <c r="BC97" s="84"/>
      <c r="BD97" s="231" t="s">
        <v>538</v>
      </c>
      <c r="BE97" s="84"/>
      <c r="BF97" s="84"/>
      <c r="BG97" s="84"/>
      <c r="BH97" s="84"/>
      <c r="BI97" s="84"/>
      <c r="BJ97" s="84"/>
      <c r="BK97" s="84"/>
      <c r="BL97" s="84"/>
      <c r="BM97" s="84"/>
      <c r="BN97" s="84"/>
      <c r="BO97" s="84"/>
      <c r="BP97" s="84"/>
      <c r="BQ97" s="84"/>
      <c r="BR97" s="84"/>
      <c r="BS97" s="84"/>
      <c r="BT97" s="84"/>
      <c r="BU97" s="84"/>
      <c r="BV97" s="84"/>
      <c r="BW97" s="84"/>
      <c r="BX97" s="84"/>
      <c r="BY97" s="84"/>
    </row>
    <row r="98" spans="44:77">
      <c r="AR98" t="s">
        <v>767</v>
      </c>
      <c r="AS98" s="84"/>
      <c r="AT98" s="84"/>
      <c r="AU98" s="84"/>
      <c r="AV98" s="84"/>
      <c r="AW98" s="84"/>
      <c r="AX98" s="84"/>
      <c r="AY98" s="84"/>
      <c r="AZ98" s="84"/>
      <c r="BA98" s="84"/>
      <c r="BB98" s="84"/>
      <c r="BC98" s="84"/>
      <c r="BD98" s="231" t="s">
        <v>539</v>
      </c>
      <c r="BE98" s="84"/>
      <c r="BF98" s="84"/>
      <c r="BG98" s="84"/>
      <c r="BH98" s="84"/>
      <c r="BI98" s="84"/>
      <c r="BJ98" s="84"/>
      <c r="BK98" s="84"/>
      <c r="BL98" s="84"/>
      <c r="BM98" s="84"/>
      <c r="BN98" s="84"/>
      <c r="BO98" s="84"/>
      <c r="BP98" s="84"/>
      <c r="BQ98" s="84"/>
      <c r="BR98" s="84"/>
      <c r="BS98" s="84"/>
      <c r="BT98" s="84"/>
      <c r="BU98" s="84"/>
      <c r="BV98" s="84"/>
      <c r="BW98" s="84"/>
      <c r="BX98" s="84"/>
      <c r="BY98" s="84"/>
    </row>
    <row r="99" spans="44:77">
      <c r="AR99" t="s">
        <v>768</v>
      </c>
      <c r="AS99" s="84"/>
      <c r="AT99" s="84"/>
      <c r="AU99" s="84"/>
      <c r="AV99" s="84"/>
      <c r="AW99" s="84"/>
      <c r="AX99" s="84"/>
      <c r="AY99" s="84"/>
      <c r="AZ99" s="84"/>
      <c r="BA99" s="84"/>
      <c r="BB99" s="84"/>
      <c r="BC99" s="84"/>
      <c r="BD99" s="232" t="s">
        <v>540</v>
      </c>
      <c r="BE99" s="84"/>
      <c r="BF99" s="84"/>
      <c r="BG99" s="84"/>
      <c r="BH99" s="84"/>
      <c r="BI99" s="84"/>
      <c r="BJ99" s="84"/>
      <c r="BK99" s="84"/>
      <c r="BL99" s="84"/>
      <c r="BM99" s="84"/>
      <c r="BN99" s="84"/>
      <c r="BO99" s="84"/>
      <c r="BP99" s="84"/>
      <c r="BQ99" s="84"/>
      <c r="BR99" s="84"/>
      <c r="BS99" s="84"/>
      <c r="BT99" s="84"/>
      <c r="BU99" s="84"/>
      <c r="BV99" s="84"/>
      <c r="BW99" s="84"/>
      <c r="BX99" s="84"/>
      <c r="BY99" s="84"/>
    </row>
    <row r="100" spans="44:77">
      <c r="AR100" t="s">
        <v>769</v>
      </c>
      <c r="AS100" s="84"/>
      <c r="AT100" s="84"/>
      <c r="AU100" s="84"/>
      <c r="AV100" s="84"/>
      <c r="AW100" s="84"/>
      <c r="AX100" s="84"/>
      <c r="AY100" s="84"/>
      <c r="AZ100" s="84"/>
      <c r="BA100" s="84"/>
      <c r="BB100" s="84"/>
      <c r="BC100" s="84"/>
      <c r="BD100" s="231" t="s">
        <v>541</v>
      </c>
      <c r="BE100" s="84"/>
      <c r="BF100" s="84"/>
      <c r="BG100" s="84"/>
      <c r="BH100" s="84"/>
      <c r="BI100" s="84"/>
      <c r="BJ100" s="84"/>
      <c r="BK100" s="84"/>
      <c r="BL100" s="84"/>
      <c r="BM100" s="84"/>
      <c r="BN100" s="84"/>
      <c r="BO100" s="84"/>
      <c r="BP100" s="84"/>
      <c r="BQ100" s="84"/>
      <c r="BR100" s="84"/>
      <c r="BS100" s="84"/>
      <c r="BT100" s="84"/>
      <c r="BU100" s="84"/>
      <c r="BV100" s="84"/>
      <c r="BW100" s="84"/>
      <c r="BX100" s="84"/>
      <c r="BY100" s="84"/>
    </row>
    <row r="101" spans="44:77">
      <c r="AR101" t="s">
        <v>770</v>
      </c>
      <c r="AS101" s="84"/>
      <c r="AT101" s="84"/>
      <c r="AU101" s="84"/>
      <c r="AV101" s="84"/>
      <c r="AW101" s="84"/>
      <c r="AX101" s="84"/>
      <c r="AY101" s="84"/>
      <c r="AZ101" s="84"/>
      <c r="BA101" s="84"/>
      <c r="BB101" s="84"/>
      <c r="BC101" s="84"/>
      <c r="BD101" s="231" t="s">
        <v>542</v>
      </c>
      <c r="BE101" s="84"/>
      <c r="BF101" s="84"/>
      <c r="BG101" s="84"/>
      <c r="BH101" s="84"/>
      <c r="BI101" s="84"/>
      <c r="BJ101" s="84"/>
      <c r="BK101" s="84"/>
      <c r="BL101" s="84"/>
      <c r="BM101" s="84"/>
      <c r="BN101" s="84"/>
      <c r="BO101" s="84"/>
      <c r="BP101" s="84"/>
      <c r="BQ101" s="84"/>
      <c r="BR101" s="84"/>
      <c r="BS101" s="84"/>
      <c r="BT101" s="84"/>
      <c r="BU101" s="84"/>
      <c r="BV101" s="84"/>
      <c r="BW101" s="84"/>
      <c r="BX101" s="84"/>
      <c r="BY101" s="84"/>
    </row>
    <row r="102" spans="44:77">
      <c r="AR102" t="s">
        <v>771</v>
      </c>
      <c r="AS102" s="84"/>
      <c r="AT102" s="84"/>
      <c r="AU102" s="84"/>
      <c r="AV102" s="84"/>
      <c r="AW102" s="84"/>
      <c r="AX102" s="84"/>
      <c r="AY102" s="84"/>
      <c r="AZ102" s="84"/>
      <c r="BA102" s="84"/>
      <c r="BB102" s="84"/>
      <c r="BC102" s="84"/>
      <c r="BD102" s="231" t="s">
        <v>543</v>
      </c>
      <c r="BE102" s="84"/>
      <c r="BF102" s="84"/>
      <c r="BG102" s="84"/>
      <c r="BH102" s="84"/>
      <c r="BI102" s="84"/>
      <c r="BJ102" s="84"/>
      <c r="BK102" s="84"/>
      <c r="BL102" s="84"/>
      <c r="BM102" s="84"/>
      <c r="BN102" s="84"/>
      <c r="BO102" s="84"/>
      <c r="BP102" s="84"/>
      <c r="BQ102" s="84"/>
      <c r="BR102" s="84"/>
      <c r="BS102" s="84"/>
      <c r="BT102" s="84"/>
      <c r="BU102" s="84"/>
      <c r="BV102" s="84"/>
      <c r="BW102" s="84"/>
      <c r="BX102" s="84"/>
      <c r="BY102" s="84"/>
    </row>
    <row r="103" spans="44:77">
      <c r="AR103" t="s">
        <v>772</v>
      </c>
      <c r="AS103" s="84"/>
      <c r="AT103" s="84"/>
      <c r="AU103" s="84"/>
      <c r="AV103" s="84"/>
      <c r="AW103" s="84"/>
      <c r="AX103" s="84"/>
      <c r="AY103" s="84"/>
      <c r="AZ103" s="84"/>
      <c r="BA103" s="84"/>
      <c r="BB103" s="84"/>
      <c r="BC103" s="84"/>
      <c r="BD103" s="231" t="s">
        <v>544</v>
      </c>
      <c r="BE103" s="84"/>
      <c r="BF103" s="84"/>
      <c r="BG103" s="84"/>
      <c r="BH103" s="84"/>
      <c r="BI103" s="84"/>
      <c r="BJ103" s="84"/>
      <c r="BK103" s="84"/>
      <c r="BL103" s="84"/>
      <c r="BM103" s="84"/>
      <c r="BN103" s="84"/>
      <c r="BO103" s="84"/>
      <c r="BP103" s="84"/>
      <c r="BQ103" s="84"/>
      <c r="BR103" s="84"/>
      <c r="BS103" s="84"/>
      <c r="BT103" s="84"/>
      <c r="BU103" s="84"/>
      <c r="BV103" s="84"/>
      <c r="BW103" s="84"/>
      <c r="BX103" s="84"/>
      <c r="BY103" s="84"/>
    </row>
    <row r="104" spans="44:77">
      <c r="AR104" t="s">
        <v>773</v>
      </c>
      <c r="AS104" s="84"/>
      <c r="AT104" s="84"/>
      <c r="AU104" s="84"/>
      <c r="AV104" s="84"/>
      <c r="AW104" s="84"/>
      <c r="AX104" s="84"/>
      <c r="AY104" s="84"/>
      <c r="AZ104" s="84"/>
      <c r="BA104" s="84"/>
      <c r="BB104" s="84"/>
      <c r="BC104" s="84"/>
      <c r="BD104" s="231" t="s">
        <v>545</v>
      </c>
      <c r="BE104" s="84"/>
      <c r="BF104" s="84"/>
      <c r="BG104" s="84"/>
      <c r="BH104" s="84"/>
      <c r="BI104" s="84"/>
      <c r="BJ104" s="84"/>
      <c r="BK104" s="84"/>
      <c r="BL104" s="84"/>
      <c r="BM104" s="84"/>
      <c r="BN104" s="84"/>
      <c r="BO104" s="84"/>
      <c r="BP104" s="84"/>
      <c r="BQ104" s="84"/>
      <c r="BR104" s="84"/>
      <c r="BS104" s="84"/>
      <c r="BT104" s="84"/>
      <c r="BU104" s="84"/>
      <c r="BV104" s="84"/>
      <c r="BW104" s="84"/>
      <c r="BX104" s="84"/>
      <c r="BY104" s="84"/>
    </row>
    <row r="105" spans="44:77">
      <c r="AR105" t="s">
        <v>774</v>
      </c>
      <c r="AS105" s="84"/>
      <c r="AT105" s="84"/>
      <c r="AU105" s="84"/>
      <c r="AV105" s="84"/>
      <c r="AW105" s="84"/>
      <c r="AX105" s="84"/>
      <c r="AY105" s="84"/>
      <c r="AZ105" s="84"/>
      <c r="BA105" s="84"/>
      <c r="BB105" s="84"/>
      <c r="BC105" s="84"/>
      <c r="BD105" s="231" t="s">
        <v>644</v>
      </c>
      <c r="BE105" s="84"/>
      <c r="BF105" s="84"/>
      <c r="BG105" s="84"/>
      <c r="BH105" s="84"/>
      <c r="BI105" s="84"/>
      <c r="BJ105" s="84"/>
      <c r="BK105" s="84"/>
      <c r="BL105" s="84"/>
      <c r="BM105" s="84"/>
      <c r="BN105" s="84"/>
      <c r="BO105" s="84"/>
      <c r="BP105" s="84"/>
      <c r="BQ105" s="84"/>
      <c r="BR105" s="84"/>
      <c r="BS105" s="84"/>
      <c r="BT105" s="84"/>
      <c r="BU105" s="84"/>
      <c r="BV105" s="84"/>
      <c r="BW105" s="84"/>
      <c r="BX105" s="84"/>
      <c r="BY105" s="84"/>
    </row>
    <row r="106" spans="44:77">
      <c r="AR106" t="s">
        <v>775</v>
      </c>
      <c r="AS106" s="84"/>
      <c r="AT106" s="84"/>
      <c r="AU106" s="84"/>
      <c r="AV106" s="84"/>
      <c r="AW106" s="84"/>
      <c r="AX106" s="84"/>
      <c r="AY106" s="84"/>
      <c r="AZ106" s="84"/>
      <c r="BA106" s="84"/>
      <c r="BB106" s="84"/>
      <c r="BC106" s="84"/>
      <c r="BD106" s="231" t="s">
        <v>546</v>
      </c>
      <c r="BE106" s="84"/>
      <c r="BF106" s="84"/>
      <c r="BG106" s="84"/>
      <c r="BH106" s="84"/>
      <c r="BI106" s="84"/>
      <c r="BJ106" s="84"/>
      <c r="BK106" s="84"/>
      <c r="BL106" s="84"/>
      <c r="BM106" s="84"/>
      <c r="BN106" s="84"/>
      <c r="BO106" s="84"/>
      <c r="BP106" s="84"/>
      <c r="BQ106" s="84"/>
      <c r="BR106" s="84"/>
      <c r="BS106" s="84"/>
      <c r="BT106" s="84"/>
      <c r="BU106" s="84"/>
      <c r="BV106" s="84"/>
      <c r="BW106" s="84"/>
      <c r="BX106" s="84"/>
      <c r="BY106" s="84"/>
    </row>
    <row r="107" spans="44:77" ht="15">
      <c r="AR107" s="246" t="s">
        <v>776</v>
      </c>
      <c r="AS107" s="84"/>
      <c r="AT107" s="84"/>
      <c r="AU107" s="84"/>
      <c r="AV107" s="84"/>
      <c r="AW107" s="84"/>
      <c r="AX107" s="84"/>
      <c r="AY107" s="84"/>
      <c r="AZ107" s="84"/>
      <c r="BA107" s="84"/>
      <c r="BB107" s="84"/>
      <c r="BC107" s="84"/>
      <c r="BD107" s="231" t="s">
        <v>93</v>
      </c>
      <c r="BE107" s="84"/>
      <c r="BF107" s="84"/>
      <c r="BG107" s="84"/>
      <c r="BH107" s="84"/>
      <c r="BI107" s="84"/>
      <c r="BJ107" s="84"/>
      <c r="BK107" s="84"/>
      <c r="BL107" s="84"/>
      <c r="BM107" s="84"/>
      <c r="BN107" s="84"/>
      <c r="BO107" s="84"/>
      <c r="BP107" s="84"/>
      <c r="BQ107" s="84"/>
      <c r="BR107" s="84"/>
      <c r="BS107" s="84"/>
      <c r="BT107" s="84"/>
      <c r="BU107" s="84"/>
      <c r="BV107" s="84"/>
      <c r="BW107" s="84"/>
      <c r="BX107" s="84"/>
      <c r="BY107" s="84"/>
    </row>
    <row r="108" spans="44:77">
      <c r="AR108" t="s">
        <v>800</v>
      </c>
      <c r="AS108" s="84"/>
      <c r="AT108" s="84"/>
      <c r="AU108" s="84"/>
      <c r="AV108" s="84"/>
      <c r="AW108" s="84"/>
      <c r="AX108" s="84"/>
      <c r="AY108" s="84"/>
      <c r="AZ108" s="84"/>
      <c r="BA108" s="84"/>
      <c r="BB108" s="84"/>
      <c r="BC108" s="84"/>
      <c r="BD108" s="231" t="s">
        <v>547</v>
      </c>
      <c r="BE108" s="84"/>
      <c r="BF108" s="84"/>
      <c r="BG108" s="84"/>
      <c r="BH108" s="84"/>
      <c r="BI108" s="84"/>
      <c r="BJ108" s="84"/>
      <c r="BK108" s="84"/>
      <c r="BL108" s="84"/>
      <c r="BM108" s="84"/>
      <c r="BN108" s="84"/>
      <c r="BO108" s="84"/>
      <c r="BP108" s="84"/>
      <c r="BQ108" s="84"/>
      <c r="BR108" s="84"/>
      <c r="BS108" s="84"/>
      <c r="BT108" s="84"/>
      <c r="BU108" s="84"/>
      <c r="BV108" s="84"/>
      <c r="BW108" s="84"/>
      <c r="BX108" s="84"/>
      <c r="BY108" s="84"/>
    </row>
    <row r="109" spans="44:77">
      <c r="AR109" t="s">
        <v>801</v>
      </c>
      <c r="AS109" s="84"/>
      <c r="AT109" s="84"/>
      <c r="AU109" s="84"/>
      <c r="AV109" s="84"/>
      <c r="AW109" s="84"/>
      <c r="AX109" s="84"/>
      <c r="AY109" s="84"/>
      <c r="AZ109" s="84"/>
      <c r="BA109" s="84"/>
      <c r="BB109" s="84"/>
      <c r="BC109" s="84"/>
      <c r="BD109" s="231" t="s">
        <v>548</v>
      </c>
      <c r="BE109" s="84"/>
      <c r="BF109" s="84"/>
      <c r="BG109" s="84"/>
      <c r="BH109" s="84"/>
      <c r="BI109" s="84"/>
      <c r="BJ109" s="84"/>
      <c r="BK109" s="84"/>
      <c r="BL109" s="84"/>
      <c r="BM109" s="84"/>
      <c r="BN109" s="84"/>
      <c r="BO109" s="84"/>
      <c r="BP109" s="84"/>
      <c r="BQ109" s="84"/>
      <c r="BR109" s="84"/>
      <c r="BS109" s="84"/>
      <c r="BT109" s="84"/>
      <c r="BU109" s="84"/>
      <c r="BV109" s="84"/>
      <c r="BW109" s="84"/>
      <c r="BX109" s="84"/>
      <c r="BY109" s="84"/>
    </row>
    <row r="110" spans="44:77">
      <c r="AR110" t="s">
        <v>802</v>
      </c>
      <c r="AS110" s="84"/>
      <c r="AT110" s="84"/>
      <c r="AU110" s="84"/>
      <c r="AV110" s="84"/>
      <c r="AW110" s="84"/>
      <c r="AX110" s="84"/>
      <c r="AY110" s="84"/>
      <c r="AZ110" s="84"/>
      <c r="BA110" s="84"/>
      <c r="BB110" s="84"/>
      <c r="BC110" s="84"/>
      <c r="BD110" s="231" t="s">
        <v>549</v>
      </c>
      <c r="BE110" s="84"/>
      <c r="BF110" s="84"/>
      <c r="BG110" s="84"/>
      <c r="BH110" s="84"/>
      <c r="BI110" s="84"/>
      <c r="BJ110" s="84"/>
      <c r="BK110" s="84"/>
      <c r="BL110" s="84"/>
      <c r="BM110" s="84"/>
      <c r="BN110" s="84"/>
      <c r="BO110" s="84"/>
      <c r="BP110" s="84"/>
      <c r="BQ110" s="84"/>
      <c r="BR110" s="84"/>
      <c r="BS110" s="84"/>
      <c r="BT110" s="84"/>
      <c r="BU110" s="84"/>
      <c r="BV110" s="84"/>
      <c r="BW110" s="84"/>
      <c r="BX110" s="84"/>
      <c r="BY110" s="84"/>
    </row>
    <row r="111" spans="44:77" ht="15">
      <c r="AR111" s="246" t="s">
        <v>777</v>
      </c>
      <c r="AS111" s="84"/>
      <c r="AT111" s="84"/>
      <c r="AU111" s="84"/>
      <c r="AV111" s="84"/>
      <c r="AW111" s="84"/>
      <c r="AX111" s="84"/>
      <c r="AY111" s="84"/>
      <c r="AZ111" s="84"/>
      <c r="BA111" s="84"/>
      <c r="BB111" s="84"/>
      <c r="BC111" s="84"/>
      <c r="BD111" s="231" t="s">
        <v>550</v>
      </c>
      <c r="BE111" s="84"/>
      <c r="BF111" s="84"/>
      <c r="BG111" s="84"/>
      <c r="BH111" s="84"/>
      <c r="BI111" s="84"/>
      <c r="BJ111" s="84"/>
      <c r="BK111" s="84"/>
      <c r="BL111" s="84"/>
      <c r="BM111" s="84"/>
      <c r="BN111" s="84"/>
      <c r="BO111" s="84"/>
      <c r="BP111" s="84"/>
      <c r="BQ111" s="84"/>
      <c r="BR111" s="84"/>
      <c r="BS111" s="84"/>
      <c r="BT111" s="84"/>
      <c r="BU111" s="84"/>
      <c r="BV111" s="84"/>
      <c r="BW111" s="84"/>
      <c r="BX111" s="84"/>
      <c r="BY111" s="84"/>
    </row>
    <row r="112" spans="44:77">
      <c r="AR112" t="s">
        <v>778</v>
      </c>
      <c r="AS112" s="84"/>
      <c r="AT112" s="84"/>
      <c r="AU112" s="84"/>
      <c r="AV112" s="84"/>
      <c r="AW112" s="84"/>
      <c r="AX112" s="84"/>
      <c r="AY112" s="84"/>
      <c r="AZ112" s="84"/>
      <c r="BA112" s="84"/>
      <c r="BB112" s="84"/>
      <c r="BC112" s="84"/>
      <c r="BD112" s="231" t="s">
        <v>551</v>
      </c>
      <c r="BE112" s="84"/>
      <c r="BF112" s="84"/>
      <c r="BG112" s="84"/>
      <c r="BH112" s="84"/>
      <c r="BI112" s="84"/>
      <c r="BJ112" s="84"/>
      <c r="BK112" s="84"/>
      <c r="BL112" s="84"/>
      <c r="BM112" s="84"/>
      <c r="BN112" s="84"/>
      <c r="BO112" s="84"/>
      <c r="BP112" s="84"/>
      <c r="BQ112" s="84"/>
      <c r="BR112" s="84"/>
      <c r="BS112" s="84"/>
      <c r="BT112" s="84"/>
      <c r="BU112" s="84"/>
      <c r="BV112" s="84"/>
      <c r="BW112" s="84"/>
      <c r="BX112" s="84"/>
      <c r="BY112" s="84"/>
    </row>
    <row r="113" spans="44:77" ht="15">
      <c r="AR113" s="246" t="s">
        <v>779</v>
      </c>
      <c r="AS113" s="84"/>
      <c r="AT113" s="84"/>
      <c r="AU113" s="84"/>
      <c r="AV113" s="84"/>
      <c r="AW113" s="84"/>
      <c r="AX113" s="84"/>
      <c r="AY113" s="84"/>
      <c r="AZ113" s="84"/>
      <c r="BA113" s="84"/>
      <c r="BB113" s="84"/>
      <c r="BC113" s="84"/>
      <c r="BD113" s="231" t="s">
        <v>552</v>
      </c>
      <c r="BE113" s="84"/>
      <c r="BF113" s="84"/>
      <c r="BG113" s="84"/>
      <c r="BH113" s="84"/>
      <c r="BI113" s="84"/>
      <c r="BJ113" s="84"/>
      <c r="BK113" s="84"/>
      <c r="BL113" s="84"/>
      <c r="BM113" s="84"/>
      <c r="BN113" s="84"/>
      <c r="BO113" s="84"/>
      <c r="BP113" s="84"/>
      <c r="BQ113" s="84"/>
      <c r="BR113" s="84"/>
      <c r="BS113" s="84"/>
      <c r="BT113" s="84"/>
      <c r="BU113" s="84"/>
      <c r="BV113" s="84"/>
      <c r="BW113" s="84"/>
      <c r="BX113" s="84"/>
      <c r="BY113" s="84"/>
    </row>
    <row r="114" spans="44:77">
      <c r="AR114" t="s">
        <v>780</v>
      </c>
      <c r="AS114" s="84"/>
      <c r="AT114" s="84"/>
      <c r="AU114" s="84"/>
      <c r="AV114" s="84"/>
      <c r="AW114" s="84"/>
      <c r="AX114" s="84"/>
      <c r="AY114" s="84"/>
      <c r="AZ114" s="84"/>
      <c r="BA114" s="84"/>
      <c r="BB114" s="84"/>
      <c r="BC114" s="84"/>
      <c r="BD114" s="231" t="s">
        <v>645</v>
      </c>
      <c r="BE114" s="84"/>
      <c r="BF114" s="84"/>
      <c r="BG114" s="84"/>
      <c r="BH114" s="84"/>
      <c r="BI114" s="84"/>
      <c r="BJ114" s="84"/>
      <c r="BK114" s="84"/>
      <c r="BL114" s="84"/>
      <c r="BM114" s="84"/>
      <c r="BN114" s="84"/>
      <c r="BO114" s="84"/>
      <c r="BP114" s="84"/>
      <c r="BQ114" s="84"/>
      <c r="BR114" s="84"/>
      <c r="BS114" s="84"/>
      <c r="BT114" s="84"/>
      <c r="BU114" s="84"/>
      <c r="BV114" s="84"/>
      <c r="BW114" s="84"/>
      <c r="BX114" s="84"/>
      <c r="BY114" s="84"/>
    </row>
    <row r="115" spans="44:77">
      <c r="AR115" t="s">
        <v>781</v>
      </c>
      <c r="AS115" s="84"/>
      <c r="AT115" s="84"/>
      <c r="AU115" s="84"/>
      <c r="AV115" s="84"/>
      <c r="AW115" s="84"/>
      <c r="AX115" s="84"/>
      <c r="AY115" s="84"/>
      <c r="AZ115" s="84"/>
      <c r="BA115" s="84"/>
      <c r="BB115" s="84"/>
      <c r="BC115" s="84"/>
      <c r="BD115" s="231" t="s">
        <v>83</v>
      </c>
      <c r="BE115" s="84"/>
      <c r="BF115" s="84"/>
      <c r="BG115" s="84"/>
      <c r="BH115" s="84"/>
      <c r="BI115" s="84"/>
      <c r="BJ115" s="84"/>
      <c r="BK115" s="84"/>
      <c r="BL115" s="84"/>
      <c r="BM115" s="84"/>
      <c r="BN115" s="84"/>
      <c r="BO115" s="84"/>
      <c r="BP115" s="84"/>
      <c r="BQ115" s="84"/>
      <c r="BR115" s="84"/>
      <c r="BS115" s="84"/>
      <c r="BT115" s="84"/>
      <c r="BU115" s="84"/>
      <c r="BV115" s="84"/>
      <c r="BW115" s="84"/>
      <c r="BX115" s="84"/>
      <c r="BY115" s="84"/>
    </row>
    <row r="116" spans="44:77">
      <c r="AR116" t="s">
        <v>782</v>
      </c>
      <c r="AS116" s="84"/>
      <c r="AT116" s="84"/>
      <c r="AU116" s="84"/>
      <c r="AV116" s="84"/>
      <c r="AW116" s="84"/>
      <c r="AX116" s="84"/>
      <c r="AY116" s="84"/>
      <c r="AZ116" s="84"/>
      <c r="BA116" s="84"/>
      <c r="BB116" s="84"/>
      <c r="BC116" s="84"/>
      <c r="BD116" s="231" t="s">
        <v>553</v>
      </c>
      <c r="BE116" s="84"/>
      <c r="BF116" s="84"/>
      <c r="BG116" s="84"/>
      <c r="BH116" s="84"/>
      <c r="BI116" s="84"/>
      <c r="BJ116" s="84"/>
      <c r="BK116" s="84"/>
      <c r="BL116" s="84"/>
      <c r="BM116" s="84"/>
      <c r="BN116" s="84"/>
      <c r="BO116" s="84"/>
      <c r="BP116" s="84"/>
      <c r="BQ116" s="84"/>
      <c r="BR116" s="84"/>
      <c r="BS116" s="84"/>
      <c r="BT116" s="84"/>
      <c r="BU116" s="84"/>
      <c r="BV116" s="84"/>
      <c r="BW116" s="84"/>
      <c r="BX116" s="84"/>
      <c r="BY116" s="84"/>
    </row>
    <row r="117" spans="44:77">
      <c r="AR117" t="s">
        <v>783</v>
      </c>
      <c r="AS117" s="84"/>
      <c r="AT117" s="84"/>
      <c r="AU117" s="84"/>
      <c r="AV117" s="84"/>
      <c r="AW117" s="84"/>
      <c r="AX117" s="84"/>
      <c r="AY117" s="84"/>
      <c r="AZ117" s="84"/>
      <c r="BA117" s="84"/>
      <c r="BB117" s="84"/>
      <c r="BC117" s="84"/>
      <c r="BD117" s="231" t="s">
        <v>554</v>
      </c>
      <c r="BE117" s="84"/>
      <c r="BF117" s="84"/>
      <c r="BG117" s="84"/>
      <c r="BH117" s="84"/>
      <c r="BI117" s="84"/>
      <c r="BJ117" s="84"/>
      <c r="BK117" s="84"/>
      <c r="BL117" s="84"/>
      <c r="BM117" s="84"/>
      <c r="BN117" s="84"/>
      <c r="BO117" s="84"/>
      <c r="BP117" s="84"/>
      <c r="BQ117" s="84"/>
      <c r="BR117" s="84"/>
      <c r="BS117" s="84"/>
      <c r="BT117" s="84"/>
      <c r="BU117" s="84"/>
      <c r="BV117" s="84"/>
      <c r="BW117" s="84"/>
      <c r="BX117" s="84"/>
      <c r="BY117" s="84"/>
    </row>
    <row r="118" spans="44:77" ht="15">
      <c r="AR118" s="246" t="s">
        <v>784</v>
      </c>
      <c r="AS118" s="84"/>
      <c r="AT118" s="84"/>
      <c r="AU118" s="84"/>
      <c r="AV118" s="84"/>
      <c r="AW118" s="84"/>
      <c r="AX118" s="84"/>
      <c r="AY118" s="84"/>
      <c r="AZ118" s="84"/>
      <c r="BA118" s="84"/>
      <c r="BB118" s="84"/>
      <c r="BC118" s="84"/>
      <c r="BD118" s="231" t="s">
        <v>555</v>
      </c>
      <c r="BE118" s="84"/>
      <c r="BF118" s="84"/>
      <c r="BG118" s="84"/>
      <c r="BH118" s="84"/>
      <c r="BI118" s="84"/>
      <c r="BJ118" s="84"/>
      <c r="BK118" s="84"/>
      <c r="BL118" s="84"/>
      <c r="BM118" s="84"/>
      <c r="BN118" s="84"/>
      <c r="BO118" s="84"/>
      <c r="BP118" s="84"/>
      <c r="BQ118" s="84"/>
      <c r="BR118" s="84"/>
      <c r="BS118" s="84"/>
      <c r="BT118" s="84"/>
      <c r="BU118" s="84"/>
      <c r="BV118" s="84"/>
      <c r="BW118" s="84"/>
      <c r="BX118" s="84"/>
      <c r="BY118" s="84"/>
    </row>
    <row r="119" spans="44:77">
      <c r="AR119" t="s">
        <v>785</v>
      </c>
      <c r="AS119" s="84"/>
      <c r="AT119" s="84"/>
      <c r="AU119" s="84"/>
      <c r="AV119" s="84"/>
      <c r="AW119" s="84"/>
      <c r="AX119" s="84"/>
      <c r="AY119" s="84"/>
      <c r="AZ119" s="84"/>
      <c r="BA119" s="84"/>
      <c r="BB119" s="84"/>
      <c r="BC119" s="84"/>
      <c r="BD119" s="231" t="s">
        <v>556</v>
      </c>
      <c r="BE119" s="84"/>
      <c r="BF119" s="84"/>
      <c r="BG119" s="84"/>
      <c r="BH119" s="84"/>
      <c r="BI119" s="84"/>
      <c r="BJ119" s="84"/>
      <c r="BK119" s="84"/>
      <c r="BL119" s="84"/>
      <c r="BM119" s="84"/>
      <c r="BN119" s="84"/>
      <c r="BO119" s="84"/>
      <c r="BP119" s="84"/>
      <c r="BQ119" s="84"/>
      <c r="BR119" s="84"/>
      <c r="BS119" s="84"/>
      <c r="BT119" s="84"/>
      <c r="BU119" s="84"/>
      <c r="BV119" s="84"/>
      <c r="BW119" s="84"/>
      <c r="BX119" s="84"/>
      <c r="BY119" s="84"/>
    </row>
    <row r="120" spans="44:77">
      <c r="AR120" t="s">
        <v>786</v>
      </c>
      <c r="AS120" s="84"/>
      <c r="AT120" s="84"/>
      <c r="AU120" s="84"/>
      <c r="AV120" s="84"/>
      <c r="AW120" s="84"/>
      <c r="AX120" s="84"/>
      <c r="AY120" s="84"/>
      <c r="AZ120" s="84"/>
      <c r="BA120" s="84"/>
      <c r="BB120" s="84"/>
      <c r="BC120" s="84"/>
      <c r="BD120" s="231" t="s">
        <v>557</v>
      </c>
      <c r="BE120" s="84"/>
      <c r="BF120" s="84"/>
      <c r="BG120" s="84"/>
      <c r="BH120" s="84"/>
      <c r="BI120" s="84"/>
      <c r="BJ120" s="84"/>
      <c r="BK120" s="84"/>
      <c r="BL120" s="84"/>
      <c r="BM120" s="84"/>
      <c r="BN120" s="84"/>
      <c r="BO120" s="84"/>
      <c r="BP120" s="84"/>
      <c r="BQ120" s="84"/>
      <c r="BR120" s="84"/>
      <c r="BS120" s="84"/>
      <c r="BT120" s="84"/>
      <c r="BU120" s="84"/>
      <c r="BV120" s="84"/>
      <c r="BW120" s="84"/>
      <c r="BX120" s="84"/>
      <c r="BY120" s="84"/>
    </row>
    <row r="121" spans="44:77">
      <c r="AR121" t="s">
        <v>787</v>
      </c>
      <c r="AS121" s="84"/>
      <c r="AT121" s="84"/>
      <c r="AU121" s="84"/>
      <c r="AV121" s="84"/>
      <c r="AW121" s="84"/>
      <c r="AX121" s="84"/>
      <c r="AY121" s="84"/>
      <c r="AZ121" s="84"/>
      <c r="BA121" s="84"/>
      <c r="BB121" s="84"/>
      <c r="BC121" s="84"/>
      <c r="BD121" s="231" t="s">
        <v>558</v>
      </c>
      <c r="BE121" s="84"/>
      <c r="BF121" s="84"/>
      <c r="BG121" s="84"/>
      <c r="BH121" s="84"/>
      <c r="BI121" s="84"/>
      <c r="BJ121" s="84"/>
      <c r="BK121" s="84"/>
      <c r="BL121" s="84"/>
      <c r="BM121" s="84"/>
      <c r="BN121" s="84"/>
      <c r="BO121" s="84"/>
      <c r="BP121" s="84"/>
      <c r="BQ121" s="84"/>
      <c r="BR121" s="84"/>
      <c r="BS121" s="84"/>
      <c r="BT121" s="84"/>
      <c r="BU121" s="84"/>
      <c r="BV121" s="84"/>
      <c r="BW121" s="84"/>
      <c r="BX121" s="84"/>
      <c r="BY121" s="84"/>
    </row>
    <row r="122" spans="44:77">
      <c r="AR122" t="s">
        <v>788</v>
      </c>
      <c r="AS122" s="84"/>
      <c r="AT122" s="84"/>
      <c r="AU122" s="84"/>
      <c r="AV122" s="84"/>
      <c r="AW122" s="84"/>
      <c r="AX122" s="84"/>
      <c r="AY122" s="84"/>
      <c r="AZ122" s="84"/>
      <c r="BA122" s="84"/>
      <c r="BB122" s="84"/>
      <c r="BC122" s="84"/>
      <c r="BD122" s="231" t="s">
        <v>559</v>
      </c>
      <c r="BE122" s="84"/>
      <c r="BF122" s="84"/>
      <c r="BG122" s="84"/>
      <c r="BH122" s="84"/>
      <c r="BI122" s="84"/>
      <c r="BJ122" s="84"/>
      <c r="BK122" s="84"/>
      <c r="BL122" s="84"/>
      <c r="BM122" s="84"/>
      <c r="BN122" s="84"/>
      <c r="BO122" s="84"/>
      <c r="BP122" s="84"/>
      <c r="BQ122" s="84"/>
      <c r="BR122" s="84"/>
      <c r="BS122" s="84"/>
      <c r="BT122" s="84"/>
      <c r="BU122" s="84"/>
      <c r="BV122" s="84"/>
      <c r="BW122" s="84"/>
      <c r="BX122" s="84"/>
      <c r="BY122" s="84"/>
    </row>
    <row r="123" spans="44:77">
      <c r="AR123" t="s">
        <v>789</v>
      </c>
      <c r="AS123" s="84"/>
      <c r="AT123" s="84"/>
      <c r="AU123" s="84"/>
      <c r="AV123" s="84"/>
      <c r="AW123" s="84"/>
      <c r="AX123" s="84"/>
      <c r="AY123" s="84"/>
      <c r="AZ123" s="84"/>
      <c r="BA123" s="84"/>
      <c r="BB123" s="84"/>
      <c r="BC123" s="84"/>
      <c r="BD123" s="231" t="s">
        <v>84</v>
      </c>
      <c r="BE123" s="84"/>
      <c r="BF123" s="84"/>
      <c r="BG123" s="84"/>
      <c r="BH123" s="84"/>
      <c r="BI123" s="84"/>
      <c r="BJ123" s="84"/>
      <c r="BK123" s="84"/>
      <c r="BL123" s="84"/>
      <c r="BM123" s="84"/>
      <c r="BN123" s="84"/>
      <c r="BO123" s="84"/>
      <c r="BP123" s="84"/>
      <c r="BQ123" s="84"/>
      <c r="BR123" s="84"/>
      <c r="BS123" s="84"/>
      <c r="BT123" s="84"/>
      <c r="BU123" s="84"/>
      <c r="BV123" s="84"/>
      <c r="BW123" s="84"/>
      <c r="BX123" s="84"/>
      <c r="BY123" s="84"/>
    </row>
    <row r="124" spans="44:77">
      <c r="AR124" t="s">
        <v>790</v>
      </c>
      <c r="AS124" s="84"/>
      <c r="AT124" s="84"/>
      <c r="AU124" s="84"/>
      <c r="AV124" s="84"/>
      <c r="AW124" s="84"/>
      <c r="AX124" s="84"/>
      <c r="AY124" s="84"/>
      <c r="AZ124" s="84"/>
      <c r="BA124" s="84"/>
      <c r="BB124" s="84"/>
      <c r="BC124" s="84"/>
      <c r="BD124" s="231" t="s">
        <v>560</v>
      </c>
      <c r="BE124" s="84"/>
      <c r="BF124" s="84"/>
      <c r="BG124" s="84"/>
      <c r="BH124" s="84"/>
      <c r="BI124" s="84"/>
      <c r="BJ124" s="84"/>
      <c r="BK124" s="84"/>
      <c r="BL124" s="84"/>
      <c r="BM124" s="84"/>
      <c r="BN124" s="84"/>
      <c r="BO124" s="84"/>
      <c r="BP124" s="84"/>
      <c r="BQ124" s="84"/>
      <c r="BR124" s="84"/>
      <c r="BS124" s="84"/>
      <c r="BT124" s="84"/>
      <c r="BU124" s="84"/>
      <c r="BV124" s="84"/>
      <c r="BW124" s="84"/>
      <c r="BX124" s="84"/>
      <c r="BY124" s="84"/>
    </row>
    <row r="125" spans="44:77" ht="15">
      <c r="AR125" s="246" t="s">
        <v>791</v>
      </c>
      <c r="AS125" s="84"/>
      <c r="AT125" s="84"/>
      <c r="AU125" s="84"/>
      <c r="AV125" s="84"/>
      <c r="AW125" s="84"/>
      <c r="AX125" s="84"/>
      <c r="AY125" s="84"/>
      <c r="AZ125" s="84"/>
      <c r="BA125" s="84"/>
      <c r="BB125" s="84"/>
      <c r="BC125" s="84"/>
      <c r="BD125" s="231" t="s">
        <v>561</v>
      </c>
      <c r="BE125" s="84"/>
      <c r="BF125" s="84"/>
      <c r="BG125" s="84"/>
      <c r="BH125" s="84"/>
      <c r="BI125" s="84"/>
      <c r="BJ125" s="84"/>
      <c r="BK125" s="84"/>
      <c r="BL125" s="84"/>
      <c r="BM125" s="84"/>
      <c r="BN125" s="84"/>
      <c r="BO125" s="84"/>
      <c r="BP125" s="84"/>
      <c r="BQ125" s="84"/>
      <c r="BR125" s="84"/>
      <c r="BS125" s="84"/>
      <c r="BT125" s="84"/>
      <c r="BU125" s="84"/>
      <c r="BV125" s="84"/>
      <c r="BW125" s="84"/>
      <c r="BX125" s="84"/>
      <c r="BY125" s="84"/>
    </row>
    <row r="126" spans="44:77">
      <c r="AR126" t="s">
        <v>792</v>
      </c>
      <c r="AS126" s="84"/>
      <c r="AT126" s="84"/>
      <c r="AU126" s="84"/>
      <c r="AV126" s="84"/>
      <c r="AW126" s="84"/>
      <c r="AX126" s="84"/>
      <c r="AY126" s="84"/>
      <c r="AZ126" s="84"/>
      <c r="BA126" s="84"/>
      <c r="BB126" s="84"/>
      <c r="BC126" s="84"/>
      <c r="BD126" s="231" t="s">
        <v>562</v>
      </c>
      <c r="BE126" s="84"/>
      <c r="BF126" s="84"/>
      <c r="BG126" s="84"/>
      <c r="BH126" s="84"/>
      <c r="BI126" s="84"/>
      <c r="BJ126" s="84"/>
      <c r="BK126" s="84"/>
      <c r="BL126" s="84"/>
      <c r="BM126" s="84"/>
      <c r="BN126" s="84"/>
      <c r="BO126" s="84"/>
      <c r="BP126" s="84"/>
      <c r="BQ126" s="84"/>
      <c r="BR126" s="84"/>
      <c r="BS126" s="84"/>
      <c r="BT126" s="84"/>
      <c r="BU126" s="84"/>
      <c r="BV126" s="84"/>
      <c r="BW126" s="84"/>
      <c r="BX126" s="84"/>
      <c r="BY126" s="84"/>
    </row>
    <row r="127" spans="44:77" ht="15">
      <c r="AR127" s="246" t="s">
        <v>793</v>
      </c>
      <c r="AS127" s="84"/>
      <c r="AT127" s="84"/>
      <c r="AU127" s="84"/>
      <c r="AV127" s="84"/>
      <c r="AW127" s="84"/>
      <c r="AX127" s="84"/>
      <c r="AY127" s="84"/>
      <c r="AZ127" s="84"/>
      <c r="BA127" s="84"/>
      <c r="BB127" s="84"/>
      <c r="BC127" s="84"/>
      <c r="BD127" s="231" t="s">
        <v>563</v>
      </c>
      <c r="BE127" s="84"/>
      <c r="BF127" s="84"/>
      <c r="BG127" s="84"/>
      <c r="BH127" s="84"/>
      <c r="BI127" s="84"/>
      <c r="BJ127" s="84"/>
      <c r="BK127" s="84"/>
      <c r="BL127" s="84"/>
      <c r="BM127" s="84"/>
      <c r="BN127" s="84"/>
      <c r="BO127" s="84"/>
      <c r="BP127" s="84"/>
      <c r="BQ127" s="84"/>
      <c r="BR127" s="84"/>
      <c r="BS127" s="84"/>
      <c r="BT127" s="84"/>
      <c r="BU127" s="84"/>
      <c r="BV127" s="84"/>
      <c r="BW127" s="84"/>
      <c r="BX127" s="84"/>
      <c r="BY127" s="84"/>
    </row>
    <row r="128" spans="44:77">
      <c r="AR128" t="s">
        <v>794</v>
      </c>
      <c r="AS128" s="84"/>
      <c r="AT128" s="84"/>
      <c r="AU128" s="84"/>
      <c r="AV128" s="84"/>
      <c r="AW128" s="84"/>
      <c r="AX128" s="84"/>
      <c r="AY128" s="84"/>
      <c r="AZ128" s="84"/>
      <c r="BA128" s="84"/>
      <c r="BB128" s="84"/>
      <c r="BC128" s="84"/>
      <c r="BD128" s="231" t="s">
        <v>564</v>
      </c>
      <c r="BE128" s="84"/>
      <c r="BF128" s="84"/>
      <c r="BG128" s="84"/>
      <c r="BH128" s="84"/>
      <c r="BI128" s="84"/>
      <c r="BJ128" s="84"/>
      <c r="BK128" s="84"/>
      <c r="BL128" s="84"/>
      <c r="BM128" s="84"/>
      <c r="BN128" s="84"/>
      <c r="BO128" s="84"/>
      <c r="BP128" s="84"/>
      <c r="BQ128" s="84"/>
      <c r="BR128" s="84"/>
      <c r="BS128" s="84"/>
      <c r="BT128" s="84"/>
      <c r="BU128" s="84"/>
      <c r="BV128" s="84"/>
      <c r="BW128" s="84"/>
      <c r="BX128" s="84"/>
      <c r="BY128" s="84"/>
    </row>
    <row r="129" spans="44:77">
      <c r="AR129" s="84"/>
      <c r="AS129" s="84"/>
      <c r="AT129" s="84"/>
      <c r="AU129" s="84"/>
      <c r="AV129" s="84"/>
      <c r="AW129" s="84"/>
      <c r="AX129" s="84"/>
      <c r="AY129" s="84"/>
      <c r="AZ129" s="84"/>
      <c r="BA129" s="84"/>
      <c r="BB129" s="84"/>
      <c r="BC129" s="84"/>
      <c r="BD129" s="231" t="s">
        <v>565</v>
      </c>
      <c r="BE129" s="84"/>
      <c r="BF129" s="84"/>
      <c r="BG129" s="84"/>
      <c r="BH129" s="84"/>
      <c r="BI129" s="84"/>
      <c r="BJ129" s="84"/>
      <c r="BK129" s="84"/>
      <c r="BL129" s="84"/>
      <c r="BM129" s="84"/>
      <c r="BN129" s="84"/>
      <c r="BO129" s="84"/>
      <c r="BP129" s="84"/>
      <c r="BQ129" s="84"/>
      <c r="BR129" s="84"/>
      <c r="BS129" s="84"/>
      <c r="BT129" s="84"/>
      <c r="BU129" s="84"/>
      <c r="BV129" s="84"/>
      <c r="BW129" s="84"/>
      <c r="BX129" s="84"/>
      <c r="BY129" s="84"/>
    </row>
    <row r="130" spans="44:77">
      <c r="AR130" s="84"/>
      <c r="AS130" s="84"/>
      <c r="AT130" s="84"/>
      <c r="AU130" s="84"/>
      <c r="AV130" s="84"/>
      <c r="AW130" s="84"/>
      <c r="AX130" s="84"/>
      <c r="AY130" s="84"/>
      <c r="AZ130" s="84"/>
      <c r="BA130" s="84"/>
      <c r="BB130" s="84"/>
      <c r="BC130" s="84"/>
      <c r="BD130" s="231" t="s">
        <v>566</v>
      </c>
      <c r="BE130" s="84"/>
      <c r="BF130" s="84"/>
      <c r="BG130" s="84"/>
      <c r="BH130" s="84"/>
      <c r="BI130" s="84"/>
      <c r="BJ130" s="84"/>
      <c r="BK130" s="84"/>
      <c r="BL130" s="84"/>
      <c r="BM130" s="84"/>
      <c r="BN130" s="84"/>
      <c r="BO130" s="84"/>
      <c r="BP130" s="84"/>
      <c r="BQ130" s="84"/>
      <c r="BR130" s="84"/>
      <c r="BS130" s="84"/>
      <c r="BT130" s="84"/>
      <c r="BU130" s="84"/>
      <c r="BV130" s="84"/>
      <c r="BW130" s="84"/>
      <c r="BX130" s="84"/>
      <c r="BY130" s="84"/>
    </row>
    <row r="131" spans="44:77">
      <c r="AR131" s="84"/>
      <c r="AS131" s="84"/>
      <c r="AT131" s="84"/>
      <c r="AU131" s="84"/>
      <c r="AV131" s="84"/>
      <c r="AW131" s="84"/>
      <c r="AX131" s="84"/>
      <c r="AY131" s="84"/>
      <c r="AZ131" s="84"/>
      <c r="BA131" s="84"/>
      <c r="BB131" s="84"/>
      <c r="BC131" s="84"/>
      <c r="BD131" s="231" t="s">
        <v>567</v>
      </c>
      <c r="BE131" s="84"/>
      <c r="BF131" s="84"/>
      <c r="BG131" s="84"/>
      <c r="BH131" s="84"/>
      <c r="BI131" s="84"/>
      <c r="BJ131" s="84"/>
      <c r="BK131" s="84"/>
      <c r="BL131" s="84"/>
      <c r="BM131" s="84"/>
      <c r="BN131" s="84"/>
      <c r="BO131" s="84"/>
      <c r="BP131" s="84"/>
      <c r="BQ131" s="84"/>
      <c r="BR131" s="84"/>
      <c r="BS131" s="84"/>
      <c r="BT131" s="84"/>
      <c r="BU131" s="84"/>
      <c r="BV131" s="84"/>
      <c r="BW131" s="84"/>
      <c r="BX131" s="84"/>
      <c r="BY131" s="84"/>
    </row>
    <row r="132" spans="44:77">
      <c r="AR132" s="84"/>
      <c r="AS132" s="84"/>
      <c r="AT132" s="84"/>
      <c r="AU132" s="84"/>
      <c r="AV132" s="84"/>
      <c r="AW132" s="84"/>
      <c r="AX132" s="84"/>
      <c r="AY132" s="84"/>
      <c r="AZ132" s="84"/>
      <c r="BA132" s="84"/>
      <c r="BB132" s="84"/>
      <c r="BC132" s="84"/>
      <c r="BD132" s="231" t="s">
        <v>568</v>
      </c>
      <c r="BE132" s="84"/>
      <c r="BF132" s="84"/>
      <c r="BG132" s="84"/>
      <c r="BH132" s="84"/>
      <c r="BI132" s="84"/>
      <c r="BJ132" s="84"/>
      <c r="BK132" s="84"/>
      <c r="BL132" s="84"/>
      <c r="BM132" s="84"/>
      <c r="BN132" s="84"/>
      <c r="BO132" s="84"/>
      <c r="BP132" s="84"/>
      <c r="BQ132" s="84"/>
      <c r="BR132" s="84"/>
      <c r="BS132" s="84"/>
      <c r="BT132" s="84"/>
      <c r="BU132" s="84"/>
      <c r="BV132" s="84"/>
      <c r="BW132" s="84"/>
      <c r="BX132" s="84"/>
      <c r="BY132" s="84"/>
    </row>
    <row r="133" spans="44:77">
      <c r="AR133" s="84"/>
      <c r="AS133" s="84"/>
      <c r="AT133" s="84"/>
      <c r="AU133" s="84"/>
      <c r="AV133" s="84"/>
      <c r="AW133" s="84"/>
      <c r="AX133" s="84"/>
      <c r="AY133" s="84"/>
      <c r="AZ133" s="84"/>
      <c r="BA133" s="84"/>
      <c r="BB133" s="84"/>
      <c r="BC133" s="84"/>
      <c r="BD133" s="231" t="s">
        <v>569</v>
      </c>
      <c r="BE133" s="84"/>
      <c r="BF133" s="84"/>
      <c r="BG133" s="84"/>
      <c r="BH133" s="84"/>
      <c r="BI133" s="84"/>
      <c r="BJ133" s="84"/>
      <c r="BK133" s="84"/>
      <c r="BL133" s="84"/>
      <c r="BM133" s="84"/>
      <c r="BN133" s="84"/>
      <c r="BO133" s="84"/>
      <c r="BP133" s="84"/>
      <c r="BQ133" s="84"/>
      <c r="BR133" s="84"/>
      <c r="BS133" s="84"/>
      <c r="BT133" s="84"/>
      <c r="BU133" s="84"/>
      <c r="BV133" s="84"/>
      <c r="BW133" s="84"/>
      <c r="BX133" s="84"/>
      <c r="BY133" s="84"/>
    </row>
    <row r="134" spans="44:77">
      <c r="AR134" s="84"/>
      <c r="AS134" s="84"/>
      <c r="AT134" s="84"/>
      <c r="AU134" s="84"/>
      <c r="AV134" s="84"/>
      <c r="AW134" s="84"/>
      <c r="AX134" s="84"/>
      <c r="AY134" s="84"/>
      <c r="AZ134" s="84"/>
      <c r="BA134" s="84"/>
      <c r="BB134" s="84"/>
      <c r="BC134" s="84"/>
      <c r="BD134" s="231" t="s">
        <v>570</v>
      </c>
      <c r="BE134" s="84"/>
      <c r="BF134" s="84"/>
      <c r="BG134" s="84"/>
      <c r="BH134" s="84"/>
      <c r="BI134" s="84"/>
      <c r="BJ134" s="84"/>
      <c r="BK134" s="84"/>
      <c r="BL134" s="84"/>
      <c r="BM134" s="84"/>
      <c r="BN134" s="84"/>
      <c r="BO134" s="84"/>
      <c r="BP134" s="84"/>
      <c r="BQ134" s="84"/>
      <c r="BR134" s="84"/>
      <c r="BS134" s="84"/>
      <c r="BT134" s="84"/>
      <c r="BU134" s="84"/>
      <c r="BV134" s="84"/>
      <c r="BW134" s="84"/>
      <c r="BX134" s="84"/>
      <c r="BY134" s="84"/>
    </row>
    <row r="135" spans="44:77">
      <c r="AR135" s="84"/>
      <c r="AS135" s="84"/>
      <c r="AT135" s="84"/>
      <c r="AU135" s="84"/>
      <c r="AV135" s="84"/>
      <c r="AW135" s="84"/>
      <c r="AX135" s="84"/>
      <c r="AY135" s="84"/>
      <c r="AZ135" s="84"/>
      <c r="BA135" s="84"/>
      <c r="BB135" s="84"/>
      <c r="BC135" s="84"/>
      <c r="BD135" s="231" t="s">
        <v>571</v>
      </c>
      <c r="BE135" s="84"/>
      <c r="BF135" s="84"/>
      <c r="BG135" s="84"/>
      <c r="BH135" s="84"/>
      <c r="BI135" s="84"/>
      <c r="BJ135" s="84"/>
      <c r="BK135" s="84"/>
      <c r="BL135" s="84"/>
      <c r="BM135" s="84"/>
      <c r="BN135" s="84"/>
      <c r="BO135" s="84"/>
      <c r="BP135" s="84"/>
      <c r="BQ135" s="84"/>
      <c r="BR135" s="84"/>
      <c r="BS135" s="84"/>
      <c r="BT135" s="84"/>
      <c r="BU135" s="84"/>
      <c r="BV135" s="84"/>
      <c r="BW135" s="84"/>
      <c r="BX135" s="84"/>
      <c r="BY135" s="84"/>
    </row>
    <row r="136" spans="44:77">
      <c r="AR136" s="84"/>
      <c r="AS136" s="84"/>
      <c r="AT136" s="84"/>
      <c r="AU136" s="84"/>
      <c r="AV136" s="84"/>
      <c r="AW136" s="84"/>
      <c r="AX136" s="84"/>
      <c r="AY136" s="84"/>
      <c r="AZ136" s="84"/>
      <c r="BA136" s="84"/>
      <c r="BB136" s="84"/>
      <c r="BC136" s="84"/>
      <c r="BD136" s="231" t="s">
        <v>572</v>
      </c>
      <c r="BE136" s="84"/>
      <c r="BF136" s="84"/>
      <c r="BG136" s="84"/>
      <c r="BH136" s="84"/>
      <c r="BI136" s="84"/>
      <c r="BJ136" s="84"/>
      <c r="BK136" s="84"/>
      <c r="BL136" s="84"/>
      <c r="BM136" s="84"/>
      <c r="BN136" s="84"/>
      <c r="BO136" s="84"/>
      <c r="BP136" s="84"/>
      <c r="BQ136" s="84"/>
      <c r="BR136" s="84"/>
      <c r="BS136" s="84"/>
      <c r="BT136" s="84"/>
      <c r="BU136" s="84"/>
      <c r="BV136" s="84"/>
      <c r="BW136" s="84"/>
      <c r="BX136" s="84"/>
      <c r="BY136" s="84"/>
    </row>
    <row r="137" spans="44:77">
      <c r="AR137" s="84"/>
      <c r="AS137" s="84"/>
      <c r="AT137" s="84"/>
      <c r="AU137" s="84"/>
      <c r="AV137" s="84"/>
      <c r="AW137" s="84"/>
      <c r="AX137" s="84"/>
      <c r="AY137" s="84"/>
      <c r="AZ137" s="84"/>
      <c r="BA137" s="84"/>
      <c r="BB137" s="84"/>
      <c r="BC137" s="84"/>
      <c r="BD137" s="231" t="s">
        <v>573</v>
      </c>
      <c r="BE137" s="84"/>
      <c r="BF137" s="84"/>
      <c r="BG137" s="84"/>
      <c r="BH137" s="84"/>
      <c r="BI137" s="84"/>
      <c r="BJ137" s="84"/>
      <c r="BK137" s="84"/>
      <c r="BL137" s="84"/>
      <c r="BM137" s="84"/>
      <c r="BN137" s="84"/>
      <c r="BO137" s="84"/>
      <c r="BP137" s="84"/>
      <c r="BQ137" s="84"/>
      <c r="BR137" s="84"/>
      <c r="BS137" s="84"/>
      <c r="BT137" s="84"/>
      <c r="BU137" s="84"/>
      <c r="BV137" s="84"/>
      <c r="BW137" s="84"/>
      <c r="BX137" s="84"/>
      <c r="BY137" s="84"/>
    </row>
    <row r="138" spans="44:77">
      <c r="AR138" s="84"/>
      <c r="AS138" s="84"/>
      <c r="AT138" s="84"/>
      <c r="AU138" s="84"/>
      <c r="AV138" s="84"/>
      <c r="AW138" s="84"/>
      <c r="AX138" s="84"/>
      <c r="AY138" s="84"/>
      <c r="AZ138" s="84"/>
      <c r="BA138" s="84"/>
      <c r="BB138" s="84"/>
      <c r="BC138" s="84"/>
      <c r="BD138" s="231" t="s">
        <v>574</v>
      </c>
      <c r="BE138" s="84"/>
      <c r="BF138" s="84"/>
      <c r="BG138" s="84"/>
      <c r="BH138" s="84"/>
      <c r="BI138" s="84"/>
      <c r="BJ138" s="84"/>
      <c r="BK138" s="84"/>
      <c r="BL138" s="84"/>
      <c r="BM138" s="84"/>
      <c r="BN138" s="84"/>
      <c r="BO138" s="84"/>
      <c r="BP138" s="84"/>
      <c r="BQ138" s="84"/>
      <c r="BR138" s="84"/>
      <c r="BS138" s="84"/>
      <c r="BT138" s="84"/>
      <c r="BU138" s="84"/>
      <c r="BV138" s="84"/>
      <c r="BW138" s="84"/>
      <c r="BX138" s="84"/>
      <c r="BY138" s="84"/>
    </row>
    <row r="139" spans="44:77">
      <c r="AR139" s="84"/>
      <c r="AS139" s="84"/>
      <c r="AT139" s="84"/>
      <c r="AU139" s="84"/>
      <c r="AV139" s="84"/>
      <c r="AW139" s="84"/>
      <c r="AX139" s="84"/>
      <c r="AY139" s="84"/>
      <c r="AZ139" s="84"/>
      <c r="BA139" s="84"/>
      <c r="BB139" s="84"/>
      <c r="BC139" s="84"/>
      <c r="BD139" s="231" t="s">
        <v>575</v>
      </c>
      <c r="BE139" s="84"/>
      <c r="BF139" s="84"/>
      <c r="BG139" s="84"/>
      <c r="BH139" s="84"/>
      <c r="BI139" s="84"/>
      <c r="BJ139" s="84"/>
      <c r="BK139" s="84"/>
      <c r="BL139" s="84"/>
      <c r="BM139" s="84"/>
      <c r="BN139" s="84"/>
      <c r="BO139" s="84"/>
      <c r="BP139" s="84"/>
      <c r="BQ139" s="84"/>
      <c r="BR139" s="84"/>
      <c r="BS139" s="84"/>
      <c r="BT139" s="84"/>
      <c r="BU139" s="84"/>
      <c r="BV139" s="84"/>
      <c r="BW139" s="84"/>
      <c r="BX139" s="84"/>
      <c r="BY139" s="84"/>
    </row>
    <row r="140" spans="44:77">
      <c r="AR140" s="84"/>
      <c r="AS140" s="84"/>
      <c r="AT140" s="84"/>
      <c r="AU140" s="84"/>
      <c r="AV140" s="84"/>
      <c r="AW140" s="84"/>
      <c r="AX140" s="84"/>
      <c r="AY140" s="84"/>
      <c r="AZ140" s="84"/>
      <c r="BA140" s="84"/>
      <c r="BB140" s="84"/>
      <c r="BC140" s="84"/>
      <c r="BD140" s="231" t="s">
        <v>576</v>
      </c>
      <c r="BE140" s="84"/>
      <c r="BF140" s="84"/>
      <c r="BG140" s="84"/>
      <c r="BH140" s="84"/>
      <c r="BI140" s="84"/>
      <c r="BJ140" s="84"/>
      <c r="BK140" s="84"/>
      <c r="BL140" s="84"/>
      <c r="BM140" s="84"/>
      <c r="BN140" s="84"/>
      <c r="BO140" s="84"/>
      <c r="BP140" s="84"/>
      <c r="BQ140" s="84"/>
      <c r="BR140" s="84"/>
      <c r="BS140" s="84"/>
      <c r="BT140" s="84"/>
      <c r="BU140" s="84"/>
      <c r="BV140" s="84"/>
      <c r="BW140" s="84"/>
      <c r="BX140" s="84"/>
      <c r="BY140" s="84"/>
    </row>
    <row r="141" spans="44:77">
      <c r="AR141" s="84"/>
      <c r="AS141" s="84"/>
      <c r="AT141" s="84"/>
      <c r="AU141" s="84"/>
      <c r="AV141" s="84"/>
      <c r="AW141" s="84"/>
      <c r="AX141" s="84"/>
      <c r="AY141" s="84"/>
      <c r="AZ141" s="84"/>
      <c r="BA141" s="84"/>
      <c r="BB141" s="84"/>
      <c r="BC141" s="84"/>
      <c r="BD141" s="231" t="s">
        <v>646</v>
      </c>
      <c r="BE141" s="84"/>
      <c r="BF141" s="84"/>
      <c r="BG141" s="84"/>
      <c r="BH141" s="84"/>
      <c r="BI141" s="84"/>
      <c r="BJ141" s="84"/>
      <c r="BK141" s="84"/>
      <c r="BL141" s="84"/>
      <c r="BM141" s="84"/>
      <c r="BN141" s="84"/>
      <c r="BO141" s="84"/>
      <c r="BP141" s="84"/>
      <c r="BQ141" s="84"/>
      <c r="BR141" s="84"/>
      <c r="BS141" s="84"/>
      <c r="BT141" s="84"/>
      <c r="BU141" s="84"/>
      <c r="BV141" s="84"/>
      <c r="BW141" s="84"/>
      <c r="BX141" s="84"/>
      <c r="BY141" s="84"/>
    </row>
    <row r="142" spans="44:77">
      <c r="AR142" s="84"/>
      <c r="AS142" s="84"/>
      <c r="AT142" s="84"/>
      <c r="AU142" s="84"/>
      <c r="AV142" s="84"/>
      <c r="AW142" s="84"/>
      <c r="AX142" s="84"/>
      <c r="AY142" s="84"/>
      <c r="AZ142" s="84"/>
      <c r="BA142" s="84"/>
      <c r="BB142" s="84"/>
      <c r="BC142" s="84"/>
      <c r="BD142" s="231" t="s">
        <v>577</v>
      </c>
      <c r="BE142" s="84"/>
      <c r="BF142" s="84"/>
      <c r="BG142" s="84"/>
      <c r="BH142" s="84"/>
      <c r="BI142" s="84"/>
      <c r="BJ142" s="84"/>
      <c r="BK142" s="84"/>
      <c r="BL142" s="84"/>
      <c r="BM142" s="84"/>
      <c r="BN142" s="84"/>
      <c r="BO142" s="84"/>
      <c r="BP142" s="84"/>
      <c r="BQ142" s="84"/>
      <c r="BR142" s="84"/>
      <c r="BS142" s="84"/>
      <c r="BT142" s="84"/>
      <c r="BU142" s="84"/>
      <c r="BV142" s="84"/>
      <c r="BW142" s="84"/>
      <c r="BX142" s="84"/>
      <c r="BY142" s="84"/>
    </row>
    <row r="143" spans="44:77">
      <c r="AR143" s="84"/>
      <c r="AS143" s="84"/>
      <c r="AT143" s="84"/>
      <c r="AU143" s="84"/>
      <c r="AV143" s="84"/>
      <c r="AW143" s="84"/>
      <c r="AX143" s="84"/>
      <c r="AY143" s="84"/>
      <c r="AZ143" s="84"/>
      <c r="BA143" s="84"/>
      <c r="BB143" s="84"/>
      <c r="BC143" s="84"/>
      <c r="BD143" s="232" t="s">
        <v>578</v>
      </c>
      <c r="BE143" s="84"/>
      <c r="BF143" s="84"/>
      <c r="BG143" s="84"/>
      <c r="BH143" s="84"/>
      <c r="BI143" s="84"/>
      <c r="BJ143" s="84"/>
      <c r="BK143" s="84"/>
      <c r="BL143" s="84"/>
      <c r="BM143" s="84"/>
      <c r="BN143" s="84"/>
      <c r="BO143" s="84"/>
      <c r="BP143" s="84"/>
      <c r="BQ143" s="84"/>
      <c r="BR143" s="84"/>
      <c r="BS143" s="84"/>
      <c r="BT143" s="84"/>
      <c r="BU143" s="84"/>
      <c r="BV143" s="84"/>
      <c r="BW143" s="84"/>
      <c r="BX143" s="84"/>
      <c r="BY143" s="84"/>
    </row>
    <row r="144" spans="44:77">
      <c r="AR144" s="84"/>
      <c r="AS144" s="84"/>
      <c r="AT144" s="84"/>
      <c r="AU144" s="84"/>
      <c r="AV144" s="84"/>
      <c r="AW144" s="84"/>
      <c r="AX144" s="84"/>
      <c r="AY144" s="84"/>
      <c r="AZ144" s="84"/>
      <c r="BA144" s="84"/>
      <c r="BB144" s="84"/>
      <c r="BC144" s="84"/>
      <c r="BD144" s="231" t="s">
        <v>579</v>
      </c>
      <c r="BE144" s="84"/>
      <c r="BF144" s="84"/>
      <c r="BG144" s="84"/>
      <c r="BH144" s="84"/>
      <c r="BI144" s="84"/>
      <c r="BJ144" s="84"/>
      <c r="BK144" s="84"/>
      <c r="BL144" s="84"/>
      <c r="BM144" s="84"/>
      <c r="BN144" s="84"/>
      <c r="BO144" s="84"/>
      <c r="BP144" s="84"/>
      <c r="BQ144" s="84"/>
      <c r="BR144" s="84"/>
      <c r="BS144" s="84"/>
      <c r="BT144" s="84"/>
      <c r="BU144" s="84"/>
      <c r="BV144" s="84"/>
      <c r="BW144" s="84"/>
      <c r="BX144" s="84"/>
      <c r="BY144" s="84"/>
    </row>
    <row r="145" spans="44:77">
      <c r="AR145" s="84"/>
      <c r="AS145" s="84"/>
      <c r="AT145" s="84"/>
      <c r="AU145" s="84"/>
      <c r="AV145" s="84"/>
      <c r="AW145" s="84"/>
      <c r="AX145" s="84"/>
      <c r="AY145" s="84"/>
      <c r="AZ145" s="84"/>
      <c r="BA145" s="84"/>
      <c r="BB145" s="84"/>
      <c r="BC145" s="84"/>
      <c r="BD145" s="231" t="s">
        <v>580</v>
      </c>
      <c r="BE145" s="84"/>
      <c r="BF145" s="84"/>
      <c r="BG145" s="84"/>
      <c r="BH145" s="84"/>
      <c r="BI145" s="84"/>
      <c r="BJ145" s="84"/>
      <c r="BK145" s="84"/>
      <c r="BL145" s="84"/>
      <c r="BM145" s="84"/>
      <c r="BN145" s="84"/>
      <c r="BO145" s="84"/>
      <c r="BP145" s="84"/>
      <c r="BQ145" s="84"/>
      <c r="BR145" s="84"/>
      <c r="BS145" s="84"/>
      <c r="BT145" s="84"/>
      <c r="BU145" s="84"/>
      <c r="BV145" s="84"/>
      <c r="BW145" s="84"/>
      <c r="BX145" s="84"/>
      <c r="BY145" s="84"/>
    </row>
    <row r="146" spans="44:77">
      <c r="AR146" s="84"/>
      <c r="AS146" s="84"/>
      <c r="AT146" s="84"/>
      <c r="AU146" s="84"/>
      <c r="AV146" s="84"/>
      <c r="AW146" s="84"/>
      <c r="AX146" s="84"/>
      <c r="AY146" s="84"/>
      <c r="AZ146" s="84"/>
      <c r="BA146" s="84"/>
      <c r="BB146" s="84"/>
      <c r="BC146" s="84"/>
      <c r="BD146" s="231" t="s">
        <v>581</v>
      </c>
      <c r="BE146" s="84"/>
      <c r="BF146" s="84"/>
      <c r="BG146" s="84"/>
      <c r="BH146" s="84"/>
      <c r="BI146" s="84"/>
      <c r="BJ146" s="84"/>
      <c r="BK146" s="84"/>
      <c r="BL146" s="84"/>
      <c r="BM146" s="84"/>
      <c r="BN146" s="84"/>
      <c r="BO146" s="84"/>
      <c r="BP146" s="84"/>
      <c r="BQ146" s="84"/>
      <c r="BR146" s="84"/>
      <c r="BS146" s="84"/>
      <c r="BT146" s="84"/>
      <c r="BU146" s="84"/>
      <c r="BV146" s="84"/>
      <c r="BW146" s="84"/>
      <c r="BX146" s="84"/>
      <c r="BY146" s="84"/>
    </row>
    <row r="147" spans="44:77">
      <c r="AR147" s="84"/>
      <c r="AS147" s="84"/>
      <c r="AT147" s="84"/>
      <c r="AU147" s="84"/>
      <c r="AV147" s="84"/>
      <c r="AW147" s="84"/>
      <c r="AX147" s="84"/>
      <c r="AY147" s="84"/>
      <c r="AZ147" s="84"/>
      <c r="BA147" s="84"/>
      <c r="BB147" s="84"/>
      <c r="BC147" s="84"/>
      <c r="BD147" s="231" t="s">
        <v>582</v>
      </c>
      <c r="BE147" s="84"/>
      <c r="BF147" s="84"/>
      <c r="BG147" s="84"/>
      <c r="BH147" s="84"/>
      <c r="BI147" s="84"/>
      <c r="BJ147" s="84"/>
      <c r="BK147" s="84"/>
      <c r="BL147" s="84"/>
      <c r="BM147" s="84"/>
      <c r="BN147" s="84"/>
      <c r="BO147" s="84"/>
      <c r="BP147" s="84"/>
      <c r="BQ147" s="84"/>
      <c r="BR147" s="84"/>
      <c r="BS147" s="84"/>
      <c r="BT147" s="84"/>
      <c r="BU147" s="84"/>
      <c r="BV147" s="84"/>
      <c r="BW147" s="84"/>
      <c r="BX147" s="84"/>
      <c r="BY147" s="84"/>
    </row>
    <row r="148" spans="44:77">
      <c r="AR148" s="84"/>
      <c r="AS148" s="84"/>
      <c r="AT148" s="84"/>
      <c r="AU148" s="84"/>
      <c r="AV148" s="84"/>
      <c r="AW148" s="84"/>
      <c r="AX148" s="84"/>
      <c r="AY148" s="84"/>
      <c r="AZ148" s="84"/>
      <c r="BA148" s="84"/>
      <c r="BB148" s="84"/>
      <c r="BC148" s="84"/>
      <c r="BD148" s="231" t="s">
        <v>583</v>
      </c>
      <c r="BE148" s="84"/>
      <c r="BF148" s="84"/>
      <c r="BG148" s="84"/>
      <c r="BH148" s="84"/>
      <c r="BI148" s="84"/>
      <c r="BJ148" s="84"/>
      <c r="BK148" s="84"/>
      <c r="BL148" s="84"/>
      <c r="BM148" s="84"/>
      <c r="BN148" s="84"/>
      <c r="BO148" s="84"/>
      <c r="BP148" s="84"/>
      <c r="BQ148" s="84"/>
      <c r="BR148" s="84"/>
      <c r="BS148" s="84"/>
      <c r="BT148" s="84"/>
      <c r="BU148" s="84"/>
      <c r="BV148" s="84"/>
      <c r="BW148" s="84"/>
      <c r="BX148" s="84"/>
      <c r="BY148" s="84"/>
    </row>
    <row r="149" spans="44:77">
      <c r="AR149" s="84"/>
      <c r="AS149" s="84"/>
      <c r="AT149" s="84"/>
      <c r="AU149" s="84"/>
      <c r="AV149" s="84"/>
      <c r="AW149" s="84"/>
      <c r="AX149" s="84"/>
      <c r="AY149" s="84"/>
      <c r="AZ149" s="84"/>
      <c r="BA149" s="84"/>
      <c r="BB149" s="84"/>
      <c r="BC149" s="84"/>
      <c r="BD149" s="231" t="s">
        <v>584</v>
      </c>
      <c r="BE149" s="84"/>
      <c r="BF149" s="84"/>
      <c r="BG149" s="84"/>
      <c r="BH149" s="84"/>
      <c r="BI149" s="84"/>
      <c r="BJ149" s="84"/>
      <c r="BK149" s="84"/>
      <c r="BL149" s="84"/>
      <c r="BM149" s="84"/>
      <c r="BN149" s="84"/>
      <c r="BO149" s="84"/>
      <c r="BP149" s="84"/>
      <c r="BQ149" s="84"/>
      <c r="BR149" s="84"/>
      <c r="BS149" s="84"/>
      <c r="BT149" s="84"/>
      <c r="BU149" s="84"/>
      <c r="BV149" s="84"/>
      <c r="BW149" s="84"/>
      <c r="BX149" s="84"/>
      <c r="BY149" s="84"/>
    </row>
    <row r="150" spans="44:77">
      <c r="AR150" s="84"/>
      <c r="AS150" s="84"/>
      <c r="AT150" s="84"/>
      <c r="AU150" s="84"/>
      <c r="AV150" s="84"/>
      <c r="AW150" s="84"/>
      <c r="AX150" s="84"/>
      <c r="AY150" s="84"/>
      <c r="AZ150" s="84"/>
      <c r="BA150" s="84"/>
      <c r="BB150" s="84"/>
      <c r="BC150" s="84"/>
      <c r="BD150" s="231" t="s">
        <v>585</v>
      </c>
      <c r="BE150" s="84"/>
      <c r="BF150" s="84"/>
      <c r="BG150" s="84"/>
      <c r="BH150" s="84"/>
      <c r="BI150" s="84"/>
      <c r="BJ150" s="84"/>
      <c r="BK150" s="84"/>
      <c r="BL150" s="84"/>
      <c r="BM150" s="84"/>
      <c r="BN150" s="84"/>
      <c r="BO150" s="84"/>
      <c r="BP150" s="84"/>
      <c r="BQ150" s="84"/>
      <c r="BR150" s="84"/>
      <c r="BS150" s="84"/>
      <c r="BT150" s="84"/>
      <c r="BU150" s="84"/>
      <c r="BV150" s="84"/>
      <c r="BW150" s="84"/>
      <c r="BX150" s="84"/>
      <c r="BY150" s="84"/>
    </row>
    <row r="151" spans="44:77">
      <c r="AR151" s="84"/>
      <c r="AS151" s="84"/>
      <c r="AT151" s="84"/>
      <c r="AU151" s="84"/>
      <c r="AV151" s="84"/>
      <c r="AW151" s="84"/>
      <c r="AX151" s="84"/>
      <c r="AY151" s="84"/>
      <c r="AZ151" s="84"/>
      <c r="BA151" s="84"/>
      <c r="BB151" s="84"/>
      <c r="BC151" s="84"/>
      <c r="BD151" s="231" t="s">
        <v>586</v>
      </c>
      <c r="BE151" s="84"/>
      <c r="BF151" s="84"/>
      <c r="BG151" s="84"/>
      <c r="BH151" s="84"/>
      <c r="BI151" s="84"/>
      <c r="BJ151" s="84"/>
      <c r="BK151" s="84"/>
      <c r="BL151" s="84"/>
      <c r="BM151" s="84"/>
      <c r="BN151" s="84"/>
      <c r="BO151" s="84"/>
      <c r="BP151" s="84"/>
      <c r="BQ151" s="84"/>
      <c r="BR151" s="84"/>
      <c r="BS151" s="84"/>
      <c r="BT151" s="84"/>
      <c r="BU151" s="84"/>
      <c r="BV151" s="84"/>
      <c r="BW151" s="84"/>
      <c r="BX151" s="84"/>
      <c r="BY151" s="84"/>
    </row>
    <row r="152" spans="44:77">
      <c r="AR152" s="84"/>
      <c r="AS152" s="84"/>
      <c r="AT152" s="84"/>
      <c r="AU152" s="84"/>
      <c r="AV152" s="84"/>
      <c r="AW152" s="84"/>
      <c r="AX152" s="84"/>
      <c r="AY152" s="84"/>
      <c r="AZ152" s="84"/>
      <c r="BA152" s="84"/>
      <c r="BB152" s="84"/>
      <c r="BC152" s="84"/>
      <c r="BD152" s="231" t="s">
        <v>587</v>
      </c>
      <c r="BE152" s="84"/>
      <c r="BF152" s="84"/>
      <c r="BG152" s="84"/>
      <c r="BH152" s="84"/>
      <c r="BI152" s="84"/>
      <c r="BJ152" s="84"/>
      <c r="BK152" s="84"/>
      <c r="BL152" s="84"/>
      <c r="BM152" s="84"/>
      <c r="BN152" s="84"/>
      <c r="BO152" s="84"/>
      <c r="BP152" s="84"/>
      <c r="BQ152" s="84"/>
      <c r="BR152" s="84"/>
      <c r="BS152" s="84"/>
      <c r="BT152" s="84"/>
      <c r="BU152" s="84"/>
      <c r="BV152" s="84"/>
      <c r="BW152" s="84"/>
      <c r="BX152" s="84"/>
      <c r="BY152" s="84"/>
    </row>
    <row r="153" spans="44:77">
      <c r="AR153" s="84"/>
      <c r="AS153" s="84"/>
      <c r="AT153" s="84"/>
      <c r="AU153" s="84"/>
      <c r="AV153" s="84"/>
      <c r="AW153" s="84"/>
      <c r="AX153" s="84"/>
      <c r="AY153" s="84"/>
      <c r="AZ153" s="84"/>
      <c r="BA153" s="84"/>
      <c r="BB153" s="84"/>
      <c r="BC153" s="84"/>
      <c r="BD153" s="231" t="s">
        <v>588</v>
      </c>
      <c r="BE153" s="84"/>
      <c r="BF153" s="84"/>
      <c r="BG153" s="84"/>
      <c r="BH153" s="84"/>
      <c r="BI153" s="84"/>
      <c r="BJ153" s="84"/>
      <c r="BK153" s="84"/>
      <c r="BL153" s="84"/>
      <c r="BM153" s="84"/>
      <c r="BN153" s="84"/>
      <c r="BO153" s="84"/>
      <c r="BP153" s="84"/>
      <c r="BQ153" s="84"/>
      <c r="BR153" s="84"/>
      <c r="BS153" s="84"/>
      <c r="BT153" s="84"/>
      <c r="BU153" s="84"/>
      <c r="BV153" s="84"/>
      <c r="BW153" s="84"/>
      <c r="BX153" s="84"/>
      <c r="BY153" s="84"/>
    </row>
    <row r="154" spans="44:77">
      <c r="AR154" s="84"/>
      <c r="AS154" s="84"/>
      <c r="AT154" s="84"/>
      <c r="AU154" s="84"/>
      <c r="AV154" s="84"/>
      <c r="AW154" s="84"/>
      <c r="AX154" s="84"/>
      <c r="AY154" s="84"/>
      <c r="AZ154" s="84"/>
      <c r="BA154" s="84"/>
      <c r="BB154" s="84"/>
      <c r="BC154" s="84"/>
      <c r="BD154" s="231" t="s">
        <v>589</v>
      </c>
      <c r="BE154" s="84"/>
      <c r="BF154" s="84"/>
      <c r="BG154" s="84"/>
      <c r="BH154" s="84"/>
      <c r="BI154" s="84"/>
      <c r="BJ154" s="84"/>
      <c r="BK154" s="84"/>
      <c r="BL154" s="84"/>
      <c r="BM154" s="84"/>
      <c r="BN154" s="84"/>
      <c r="BO154" s="84"/>
      <c r="BP154" s="84"/>
      <c r="BQ154" s="84"/>
      <c r="BR154" s="84"/>
      <c r="BS154" s="84"/>
      <c r="BT154" s="84"/>
      <c r="BU154" s="84"/>
      <c r="BV154" s="84"/>
      <c r="BW154" s="84"/>
      <c r="BX154" s="84"/>
      <c r="BY154" s="84"/>
    </row>
    <row r="155" spans="44:77">
      <c r="AR155" s="84"/>
      <c r="AS155" s="84"/>
      <c r="AT155" s="84"/>
      <c r="AU155" s="84"/>
      <c r="AV155" s="84"/>
      <c r="AW155" s="84"/>
      <c r="AX155" s="84"/>
      <c r="AY155" s="84"/>
      <c r="AZ155" s="84"/>
      <c r="BA155" s="84"/>
      <c r="BB155" s="84"/>
      <c r="BC155" s="84"/>
      <c r="BD155" s="231" t="s">
        <v>590</v>
      </c>
      <c r="BE155" s="84"/>
      <c r="BF155" s="84"/>
      <c r="BG155" s="84"/>
      <c r="BH155" s="84"/>
      <c r="BI155" s="84"/>
      <c r="BJ155" s="84"/>
      <c r="BK155" s="84"/>
      <c r="BL155" s="84"/>
      <c r="BM155" s="84"/>
      <c r="BN155" s="84"/>
      <c r="BO155" s="84"/>
      <c r="BP155" s="84"/>
      <c r="BQ155" s="84"/>
      <c r="BR155" s="84"/>
      <c r="BS155" s="84"/>
      <c r="BT155" s="84"/>
      <c r="BU155" s="84"/>
      <c r="BV155" s="84"/>
      <c r="BW155" s="84"/>
      <c r="BX155" s="84"/>
      <c r="BY155" s="84"/>
    </row>
    <row r="156" spans="44:77">
      <c r="AR156" s="84"/>
      <c r="AS156" s="84"/>
      <c r="AT156" s="84"/>
      <c r="AU156" s="84"/>
      <c r="AV156" s="84"/>
      <c r="AW156" s="84"/>
      <c r="AX156" s="84"/>
      <c r="AY156" s="84"/>
      <c r="AZ156" s="84"/>
      <c r="BA156" s="84"/>
      <c r="BB156" s="84"/>
      <c r="BC156" s="84"/>
      <c r="BD156" s="231" t="s">
        <v>591</v>
      </c>
      <c r="BE156" s="84"/>
      <c r="BF156" s="84"/>
      <c r="BG156" s="84"/>
      <c r="BH156" s="84"/>
      <c r="BI156" s="84"/>
      <c r="BJ156" s="84"/>
      <c r="BK156" s="84"/>
      <c r="BL156" s="84"/>
      <c r="BM156" s="84"/>
      <c r="BN156" s="84"/>
      <c r="BO156" s="84"/>
      <c r="BP156" s="84"/>
      <c r="BQ156" s="84"/>
      <c r="BR156" s="84"/>
      <c r="BS156" s="84"/>
      <c r="BT156" s="84"/>
      <c r="BU156" s="84"/>
      <c r="BV156" s="84"/>
      <c r="BW156" s="84"/>
      <c r="BX156" s="84"/>
      <c r="BY156" s="84"/>
    </row>
    <row r="157" spans="44:77">
      <c r="AR157" s="84"/>
      <c r="AS157" s="84"/>
      <c r="AT157" s="84"/>
      <c r="AU157" s="84"/>
      <c r="AV157" s="84"/>
      <c r="AW157" s="84"/>
      <c r="AX157" s="84"/>
      <c r="AY157" s="84"/>
      <c r="AZ157" s="84"/>
      <c r="BA157" s="84"/>
      <c r="BB157" s="84"/>
      <c r="BC157" s="84"/>
      <c r="BD157" s="231" t="s">
        <v>647</v>
      </c>
      <c r="BE157" s="84"/>
      <c r="BF157" s="84"/>
      <c r="BG157" s="84"/>
      <c r="BH157" s="84"/>
      <c r="BI157" s="84"/>
      <c r="BJ157" s="84"/>
      <c r="BK157" s="84"/>
      <c r="BL157" s="84"/>
      <c r="BM157" s="84"/>
      <c r="BN157" s="84"/>
      <c r="BO157" s="84"/>
      <c r="BP157" s="84"/>
      <c r="BQ157" s="84"/>
      <c r="BR157" s="84"/>
      <c r="BS157" s="84"/>
      <c r="BT157" s="84"/>
      <c r="BU157" s="84"/>
      <c r="BV157" s="84"/>
      <c r="BW157" s="84"/>
      <c r="BX157" s="84"/>
      <c r="BY157" s="84"/>
    </row>
    <row r="158" spans="44:77">
      <c r="AR158" s="84"/>
      <c r="AS158" s="84"/>
      <c r="AT158" s="84"/>
      <c r="AU158" s="84"/>
      <c r="AV158" s="84"/>
      <c r="AW158" s="84"/>
      <c r="AX158" s="84"/>
      <c r="AY158" s="84"/>
      <c r="AZ158" s="84"/>
      <c r="BA158" s="84"/>
      <c r="BB158" s="84"/>
      <c r="BC158" s="84"/>
      <c r="BD158" s="231" t="s">
        <v>592</v>
      </c>
      <c r="BE158" s="84"/>
      <c r="BF158" s="84"/>
      <c r="BG158" s="84"/>
      <c r="BH158" s="84"/>
      <c r="BI158" s="84"/>
      <c r="BJ158" s="84"/>
      <c r="BK158" s="84"/>
      <c r="BL158" s="84"/>
      <c r="BM158" s="84"/>
      <c r="BN158" s="84"/>
      <c r="BO158" s="84"/>
      <c r="BP158" s="84"/>
      <c r="BQ158" s="84"/>
      <c r="BR158" s="84"/>
      <c r="BS158" s="84"/>
      <c r="BT158" s="84"/>
      <c r="BU158" s="84"/>
      <c r="BV158" s="84"/>
      <c r="BW158" s="84"/>
      <c r="BX158" s="84"/>
      <c r="BY158" s="84"/>
    </row>
    <row r="159" spans="44:77">
      <c r="AR159" s="84"/>
      <c r="AS159" s="84"/>
      <c r="AT159" s="84"/>
      <c r="AU159" s="84"/>
      <c r="AV159" s="84"/>
      <c r="AW159" s="84"/>
      <c r="AX159" s="84"/>
      <c r="AY159" s="84"/>
      <c r="AZ159" s="84"/>
      <c r="BA159" s="84"/>
      <c r="BB159" s="84"/>
      <c r="BC159" s="84"/>
      <c r="BD159" s="231" t="s">
        <v>593</v>
      </c>
      <c r="BE159" s="84"/>
      <c r="BF159" s="84"/>
      <c r="BG159" s="84"/>
      <c r="BH159" s="84"/>
      <c r="BI159" s="84"/>
      <c r="BJ159" s="84"/>
      <c r="BK159" s="84"/>
      <c r="BL159" s="84"/>
      <c r="BM159" s="84"/>
      <c r="BN159" s="84"/>
      <c r="BO159" s="84"/>
      <c r="BP159" s="84"/>
      <c r="BQ159" s="84"/>
      <c r="BR159" s="84"/>
      <c r="BS159" s="84"/>
      <c r="BT159" s="84"/>
      <c r="BU159" s="84"/>
      <c r="BV159" s="84"/>
      <c r="BW159" s="84"/>
      <c r="BX159" s="84"/>
      <c r="BY159" s="84"/>
    </row>
    <row r="160" spans="44:77">
      <c r="AR160" s="84"/>
      <c r="AS160" s="84"/>
      <c r="AT160" s="84"/>
      <c r="AU160" s="84"/>
      <c r="AV160" s="84"/>
      <c r="AW160" s="84"/>
      <c r="AX160" s="84"/>
      <c r="AY160" s="84"/>
      <c r="AZ160" s="84"/>
      <c r="BA160" s="84"/>
      <c r="BB160" s="84"/>
      <c r="BC160" s="84"/>
      <c r="BD160" s="231" t="s">
        <v>594</v>
      </c>
      <c r="BE160" s="84"/>
      <c r="BF160" s="84"/>
      <c r="BG160" s="84"/>
      <c r="BH160" s="84"/>
      <c r="BI160" s="84"/>
      <c r="BJ160" s="84"/>
      <c r="BK160" s="84"/>
      <c r="BL160" s="84"/>
      <c r="BM160" s="84"/>
      <c r="BN160" s="84"/>
      <c r="BO160" s="84"/>
      <c r="BP160" s="84"/>
      <c r="BQ160" s="84"/>
      <c r="BR160" s="84"/>
      <c r="BS160" s="84"/>
      <c r="BT160" s="84"/>
      <c r="BU160" s="84"/>
      <c r="BV160" s="84"/>
      <c r="BW160" s="84"/>
      <c r="BX160" s="84"/>
      <c r="BY160" s="84"/>
    </row>
    <row r="161" spans="44:77">
      <c r="AR161" s="84"/>
      <c r="AS161" s="84"/>
      <c r="AT161" s="84"/>
      <c r="AU161" s="84"/>
      <c r="AV161" s="84"/>
      <c r="AW161" s="84"/>
      <c r="AX161" s="84"/>
      <c r="AY161" s="84"/>
      <c r="AZ161" s="84"/>
      <c r="BA161" s="84"/>
      <c r="BB161" s="84"/>
      <c r="BC161" s="84"/>
      <c r="BD161" s="231" t="s">
        <v>595</v>
      </c>
      <c r="BE161" s="84"/>
      <c r="BF161" s="84"/>
      <c r="BG161" s="84"/>
      <c r="BH161" s="84"/>
      <c r="BI161" s="84"/>
      <c r="BJ161" s="84"/>
      <c r="BK161" s="84"/>
      <c r="BL161" s="84"/>
      <c r="BM161" s="84"/>
      <c r="BN161" s="84"/>
      <c r="BO161" s="84"/>
      <c r="BP161" s="84"/>
      <c r="BQ161" s="84"/>
      <c r="BR161" s="84"/>
      <c r="BS161" s="84"/>
      <c r="BT161" s="84"/>
      <c r="BU161" s="84"/>
      <c r="BV161" s="84"/>
      <c r="BW161" s="84"/>
      <c r="BX161" s="84"/>
      <c r="BY161" s="84"/>
    </row>
    <row r="162" spans="44:77">
      <c r="AR162" s="84"/>
      <c r="AS162" s="84"/>
      <c r="AT162" s="84"/>
      <c r="AU162" s="84"/>
      <c r="AV162" s="84"/>
      <c r="AW162" s="84"/>
      <c r="AX162" s="84"/>
      <c r="AY162" s="84"/>
      <c r="AZ162" s="84"/>
      <c r="BA162" s="84"/>
      <c r="BB162" s="84"/>
      <c r="BC162" s="84"/>
      <c r="BD162" s="231" t="s">
        <v>596</v>
      </c>
      <c r="BE162" s="84"/>
      <c r="BF162" s="84"/>
      <c r="BG162" s="84"/>
      <c r="BH162" s="84"/>
      <c r="BI162" s="84"/>
      <c r="BJ162" s="84"/>
      <c r="BK162" s="84"/>
      <c r="BL162" s="84"/>
      <c r="BM162" s="84"/>
      <c r="BN162" s="84"/>
      <c r="BO162" s="84"/>
      <c r="BP162" s="84"/>
      <c r="BQ162" s="84"/>
      <c r="BR162" s="84"/>
      <c r="BS162" s="84"/>
      <c r="BT162" s="84"/>
      <c r="BU162" s="84"/>
      <c r="BV162" s="84"/>
      <c r="BW162" s="84"/>
      <c r="BX162" s="84"/>
      <c r="BY162" s="84"/>
    </row>
    <row r="163" spans="44:77">
      <c r="AR163" s="84"/>
      <c r="AS163" s="84"/>
      <c r="AT163" s="84"/>
      <c r="AU163" s="84"/>
      <c r="AV163" s="84"/>
      <c r="AW163" s="84"/>
      <c r="AX163" s="84"/>
      <c r="AY163" s="84"/>
      <c r="AZ163" s="84"/>
      <c r="BA163" s="84"/>
      <c r="BB163" s="84"/>
      <c r="BC163" s="84"/>
      <c r="BD163" s="231" t="s">
        <v>648</v>
      </c>
      <c r="BE163" s="84"/>
      <c r="BF163" s="84"/>
      <c r="BG163" s="84"/>
      <c r="BH163" s="84"/>
      <c r="BI163" s="84"/>
      <c r="BJ163" s="84"/>
      <c r="BK163" s="84"/>
      <c r="BL163" s="84"/>
      <c r="BM163" s="84"/>
      <c r="BN163" s="84"/>
      <c r="BO163" s="84"/>
      <c r="BP163" s="84"/>
      <c r="BQ163" s="84"/>
      <c r="BR163" s="84"/>
      <c r="BS163" s="84"/>
      <c r="BT163" s="84"/>
      <c r="BU163" s="84"/>
      <c r="BV163" s="84"/>
      <c r="BW163" s="84"/>
      <c r="BX163" s="84"/>
      <c r="BY163" s="84"/>
    </row>
    <row r="164" spans="44:77">
      <c r="AR164" s="84"/>
      <c r="AS164" s="84"/>
      <c r="AT164" s="84"/>
      <c r="AU164" s="84"/>
      <c r="AV164" s="84"/>
      <c r="AW164" s="84"/>
      <c r="AX164" s="84"/>
      <c r="AY164" s="84"/>
      <c r="AZ164" s="84"/>
      <c r="BA164" s="84"/>
      <c r="BB164" s="84"/>
      <c r="BC164" s="84"/>
      <c r="BD164" s="231" t="s">
        <v>597</v>
      </c>
      <c r="BE164" s="84"/>
      <c r="BF164" s="84"/>
      <c r="BG164" s="84"/>
      <c r="BH164" s="84"/>
      <c r="BI164" s="84"/>
      <c r="BJ164" s="84"/>
      <c r="BK164" s="84"/>
      <c r="BL164" s="84"/>
      <c r="BM164" s="84"/>
      <c r="BN164" s="84"/>
      <c r="BO164" s="84"/>
      <c r="BP164" s="84"/>
      <c r="BQ164" s="84"/>
      <c r="BR164" s="84"/>
      <c r="BS164" s="84"/>
      <c r="BT164" s="84"/>
      <c r="BU164" s="84"/>
      <c r="BV164" s="84"/>
      <c r="BW164" s="84"/>
      <c r="BX164" s="84"/>
      <c r="BY164" s="84"/>
    </row>
    <row r="165" spans="44:77">
      <c r="AR165" s="84"/>
      <c r="AS165" s="84"/>
      <c r="AT165" s="84"/>
      <c r="AU165" s="84"/>
      <c r="AV165" s="84"/>
      <c r="AW165" s="84"/>
      <c r="AX165" s="84"/>
      <c r="AY165" s="84"/>
      <c r="AZ165" s="84"/>
      <c r="BA165" s="84"/>
      <c r="BB165" s="84"/>
      <c r="BC165" s="84"/>
      <c r="BD165" s="231" t="s">
        <v>598</v>
      </c>
      <c r="BE165" s="84"/>
      <c r="BF165" s="84"/>
      <c r="BG165" s="84"/>
      <c r="BH165" s="84"/>
      <c r="BI165" s="84"/>
      <c r="BJ165" s="84"/>
      <c r="BK165" s="84"/>
      <c r="BL165" s="84"/>
      <c r="BM165" s="84"/>
      <c r="BN165" s="84"/>
      <c r="BO165" s="84"/>
      <c r="BP165" s="84"/>
      <c r="BQ165" s="84"/>
      <c r="BR165" s="84"/>
      <c r="BS165" s="84"/>
      <c r="BT165" s="84"/>
      <c r="BU165" s="84"/>
      <c r="BV165" s="84"/>
      <c r="BW165" s="84"/>
      <c r="BX165" s="84"/>
      <c r="BY165" s="84"/>
    </row>
    <row r="166" spans="44:77">
      <c r="AR166" s="84"/>
      <c r="AS166" s="84"/>
      <c r="AT166" s="84"/>
      <c r="AU166" s="84"/>
      <c r="AV166" s="84"/>
      <c r="AW166" s="84"/>
      <c r="AX166" s="84"/>
      <c r="AY166" s="84"/>
      <c r="AZ166" s="84"/>
      <c r="BA166" s="84"/>
      <c r="BB166" s="84"/>
      <c r="BC166" s="84"/>
      <c r="BD166" s="232" t="s">
        <v>599</v>
      </c>
      <c r="BE166" s="84"/>
      <c r="BF166" s="84"/>
      <c r="BG166" s="84"/>
      <c r="BH166" s="84"/>
      <c r="BI166" s="84"/>
      <c r="BJ166" s="84"/>
      <c r="BK166" s="84"/>
      <c r="BL166" s="84"/>
      <c r="BM166" s="84"/>
      <c r="BN166" s="84"/>
      <c r="BO166" s="84"/>
      <c r="BP166" s="84"/>
      <c r="BQ166" s="84"/>
      <c r="BR166" s="84"/>
      <c r="BS166" s="84"/>
      <c r="BT166" s="84"/>
      <c r="BU166" s="84"/>
      <c r="BV166" s="84"/>
      <c r="BW166" s="84"/>
      <c r="BX166" s="84"/>
      <c r="BY166" s="84"/>
    </row>
    <row r="167" spans="44:77">
      <c r="AR167" s="84"/>
      <c r="AS167" s="84"/>
      <c r="AT167" s="84"/>
      <c r="AU167" s="84"/>
      <c r="AV167" s="84"/>
      <c r="AW167" s="84"/>
      <c r="AX167" s="84"/>
      <c r="AY167" s="84"/>
      <c r="AZ167" s="84"/>
      <c r="BA167" s="84"/>
      <c r="BB167" s="84"/>
      <c r="BC167" s="84"/>
      <c r="BD167" s="231" t="s">
        <v>81</v>
      </c>
      <c r="BE167" s="84"/>
      <c r="BF167" s="84"/>
      <c r="BG167" s="84"/>
      <c r="BH167" s="84"/>
      <c r="BI167" s="84"/>
      <c r="BJ167" s="84"/>
      <c r="BK167" s="84"/>
      <c r="BL167" s="84"/>
      <c r="BM167" s="84"/>
      <c r="BN167" s="84"/>
      <c r="BO167" s="84"/>
      <c r="BP167" s="84"/>
      <c r="BQ167" s="84"/>
      <c r="BR167" s="84"/>
      <c r="BS167" s="84"/>
      <c r="BT167" s="84"/>
      <c r="BU167" s="84"/>
      <c r="BV167" s="84"/>
      <c r="BW167" s="84"/>
      <c r="BX167" s="84"/>
      <c r="BY167" s="84"/>
    </row>
    <row r="168" spans="44:77">
      <c r="AR168" s="84"/>
      <c r="AS168" s="84"/>
      <c r="AT168" s="84"/>
      <c r="AU168" s="84"/>
      <c r="AV168" s="84"/>
      <c r="AW168" s="84"/>
      <c r="AX168" s="84"/>
      <c r="AY168" s="84"/>
      <c r="AZ168" s="84"/>
      <c r="BA168" s="84"/>
      <c r="BB168" s="84"/>
      <c r="BC168" s="84"/>
      <c r="BD168" s="232" t="s">
        <v>600</v>
      </c>
      <c r="BE168" s="84"/>
      <c r="BF168" s="84"/>
      <c r="BG168" s="84"/>
      <c r="BH168" s="84"/>
      <c r="BI168" s="84"/>
      <c r="BJ168" s="84"/>
      <c r="BK168" s="84"/>
      <c r="BL168" s="84"/>
      <c r="BM168" s="84"/>
      <c r="BN168" s="84"/>
      <c r="BO168" s="84"/>
      <c r="BP168" s="84"/>
      <c r="BQ168" s="84"/>
      <c r="BR168" s="84"/>
      <c r="BS168" s="84"/>
      <c r="BT168" s="84"/>
      <c r="BU168" s="84"/>
      <c r="BV168" s="84"/>
      <c r="BW168" s="84"/>
      <c r="BX168" s="84"/>
      <c r="BY168" s="84"/>
    </row>
    <row r="169" spans="44:77">
      <c r="AR169" s="84"/>
      <c r="AS169" s="84"/>
      <c r="AT169" s="84"/>
      <c r="AU169" s="84"/>
      <c r="AV169" s="84"/>
      <c r="AW169" s="84"/>
      <c r="AX169" s="84"/>
      <c r="AY169" s="84"/>
      <c r="AZ169" s="84"/>
      <c r="BA169" s="84"/>
      <c r="BB169" s="84"/>
      <c r="BC169" s="84"/>
      <c r="BD169" s="231" t="s">
        <v>601</v>
      </c>
      <c r="BE169" s="84"/>
      <c r="BF169" s="84"/>
      <c r="BG169" s="84"/>
      <c r="BH169" s="84"/>
      <c r="BI169" s="84"/>
      <c r="BJ169" s="84"/>
      <c r="BK169" s="84"/>
      <c r="BL169" s="84"/>
      <c r="BM169" s="84"/>
      <c r="BN169" s="84"/>
      <c r="BO169" s="84"/>
      <c r="BP169" s="84"/>
      <c r="BQ169" s="84"/>
      <c r="BR169" s="84"/>
      <c r="BS169" s="84"/>
      <c r="BT169" s="84"/>
      <c r="BU169" s="84"/>
      <c r="BV169" s="84"/>
      <c r="BW169" s="84"/>
      <c r="BX169" s="84"/>
      <c r="BY169" s="84"/>
    </row>
    <row r="170" spans="44:77">
      <c r="AR170" s="84"/>
      <c r="AS170" s="84"/>
      <c r="AT170" s="84"/>
      <c r="AU170" s="84"/>
      <c r="AV170" s="84"/>
      <c r="AW170" s="84"/>
      <c r="AX170" s="84"/>
      <c r="AY170" s="84"/>
      <c r="AZ170" s="84"/>
      <c r="BA170" s="84"/>
      <c r="BB170" s="84"/>
      <c r="BC170" s="84"/>
      <c r="BD170" s="231" t="s">
        <v>602</v>
      </c>
      <c r="BE170" s="84"/>
      <c r="BF170" s="84"/>
      <c r="BG170" s="84"/>
      <c r="BH170" s="84"/>
      <c r="BI170" s="84"/>
      <c r="BJ170" s="84"/>
      <c r="BK170" s="84"/>
      <c r="BL170" s="84"/>
      <c r="BM170" s="84"/>
      <c r="BN170" s="84"/>
      <c r="BO170" s="84"/>
      <c r="BP170" s="84"/>
      <c r="BQ170" s="84"/>
      <c r="BR170" s="84"/>
      <c r="BS170" s="84"/>
      <c r="BT170" s="84"/>
      <c r="BU170" s="84"/>
      <c r="BV170" s="84"/>
      <c r="BW170" s="84"/>
      <c r="BX170" s="84"/>
      <c r="BY170" s="84"/>
    </row>
    <row r="171" spans="44:77">
      <c r="AR171" s="84"/>
      <c r="AS171" s="84"/>
      <c r="AT171" s="84"/>
      <c r="AU171" s="84"/>
      <c r="AV171" s="84"/>
      <c r="AW171" s="84"/>
      <c r="AX171" s="84"/>
      <c r="AY171" s="84"/>
      <c r="AZ171" s="84"/>
      <c r="BA171" s="84"/>
      <c r="BB171" s="84"/>
      <c r="BC171" s="84"/>
      <c r="BD171" s="231" t="s">
        <v>603</v>
      </c>
      <c r="BE171" s="84"/>
      <c r="BF171" s="84"/>
      <c r="BG171" s="84"/>
      <c r="BH171" s="84"/>
      <c r="BI171" s="84"/>
      <c r="BJ171" s="84"/>
      <c r="BK171" s="84"/>
      <c r="BL171" s="84"/>
      <c r="BM171" s="84"/>
      <c r="BN171" s="84"/>
      <c r="BO171" s="84"/>
      <c r="BP171" s="84"/>
      <c r="BQ171" s="84"/>
      <c r="BR171" s="84"/>
      <c r="BS171" s="84"/>
      <c r="BT171" s="84"/>
      <c r="BU171" s="84"/>
      <c r="BV171" s="84"/>
      <c r="BW171" s="84"/>
      <c r="BX171" s="84"/>
      <c r="BY171" s="84"/>
    </row>
    <row r="172" spans="44:77">
      <c r="AR172" s="84"/>
      <c r="AS172" s="84"/>
      <c r="AT172" s="84"/>
      <c r="AU172" s="84"/>
      <c r="AV172" s="84"/>
      <c r="AW172" s="84"/>
      <c r="AX172" s="84"/>
      <c r="AY172" s="84"/>
      <c r="AZ172" s="84"/>
      <c r="BA172" s="84"/>
      <c r="BB172" s="84"/>
      <c r="BC172" s="84"/>
      <c r="BD172" s="231" t="s">
        <v>604</v>
      </c>
      <c r="BE172" s="84"/>
      <c r="BF172" s="84"/>
      <c r="BG172" s="84"/>
      <c r="BH172" s="84"/>
      <c r="BI172" s="84"/>
      <c r="BJ172" s="84"/>
      <c r="BK172" s="84"/>
      <c r="BL172" s="84"/>
      <c r="BM172" s="84"/>
      <c r="BN172" s="84"/>
      <c r="BO172" s="84"/>
      <c r="BP172" s="84"/>
      <c r="BQ172" s="84"/>
      <c r="BR172" s="84"/>
      <c r="BS172" s="84"/>
      <c r="BT172" s="84"/>
      <c r="BU172" s="84"/>
      <c r="BV172" s="84"/>
      <c r="BW172" s="84"/>
      <c r="BX172" s="84"/>
      <c r="BY172" s="84"/>
    </row>
    <row r="173" spans="44:77">
      <c r="AR173" s="84"/>
      <c r="AS173" s="84"/>
      <c r="AT173" s="84"/>
      <c r="AU173" s="84"/>
      <c r="AV173" s="84"/>
      <c r="AW173" s="84"/>
      <c r="AX173" s="84"/>
      <c r="AY173" s="84"/>
      <c r="AZ173" s="84"/>
      <c r="BA173" s="84"/>
      <c r="BB173" s="84"/>
      <c r="BC173" s="84"/>
      <c r="BD173" s="231" t="s">
        <v>605</v>
      </c>
      <c r="BE173" s="84"/>
      <c r="BF173" s="84"/>
      <c r="BG173" s="84"/>
      <c r="BH173" s="84"/>
      <c r="BI173" s="84"/>
      <c r="BJ173" s="84"/>
      <c r="BK173" s="84"/>
      <c r="BL173" s="84"/>
      <c r="BM173" s="84"/>
      <c r="BN173" s="84"/>
      <c r="BO173" s="84"/>
      <c r="BP173" s="84"/>
      <c r="BQ173" s="84"/>
      <c r="BR173" s="84"/>
      <c r="BS173" s="84"/>
      <c r="BT173" s="84"/>
      <c r="BU173" s="84"/>
      <c r="BV173" s="84"/>
      <c r="BW173" s="84"/>
      <c r="BX173" s="84"/>
      <c r="BY173" s="84"/>
    </row>
    <row r="174" spans="44:77">
      <c r="AR174" s="84"/>
      <c r="AS174" s="84"/>
      <c r="AT174" s="84"/>
      <c r="AU174" s="84"/>
      <c r="AV174" s="84"/>
      <c r="AW174" s="84"/>
      <c r="AX174" s="84"/>
      <c r="AY174" s="84"/>
      <c r="AZ174" s="84"/>
      <c r="BA174" s="84"/>
      <c r="BB174" s="84"/>
      <c r="BC174" s="84"/>
      <c r="BD174" s="231" t="s">
        <v>606</v>
      </c>
      <c r="BE174" s="84"/>
      <c r="BF174" s="84"/>
      <c r="BG174" s="84"/>
      <c r="BH174" s="84"/>
      <c r="BI174" s="84"/>
      <c r="BJ174" s="84"/>
      <c r="BK174" s="84"/>
      <c r="BL174" s="84"/>
      <c r="BM174" s="84"/>
      <c r="BN174" s="84"/>
      <c r="BO174" s="84"/>
      <c r="BP174" s="84"/>
      <c r="BQ174" s="84"/>
      <c r="BR174" s="84"/>
      <c r="BS174" s="84"/>
      <c r="BT174" s="84"/>
      <c r="BU174" s="84"/>
      <c r="BV174" s="84"/>
      <c r="BW174" s="84"/>
      <c r="BX174" s="84"/>
      <c r="BY174" s="84"/>
    </row>
    <row r="175" spans="44:77">
      <c r="AR175" s="84"/>
      <c r="AS175" s="84"/>
      <c r="AT175" s="84"/>
      <c r="AU175" s="84"/>
      <c r="AV175" s="84"/>
      <c r="AW175" s="84"/>
      <c r="AX175" s="84"/>
      <c r="AY175" s="84"/>
      <c r="AZ175" s="84"/>
      <c r="BA175" s="84"/>
      <c r="BB175" s="84"/>
      <c r="BC175" s="84"/>
      <c r="BD175" s="231" t="s">
        <v>607</v>
      </c>
      <c r="BE175" s="84"/>
      <c r="BF175" s="84"/>
      <c r="BG175" s="84"/>
      <c r="BH175" s="84"/>
      <c r="BI175" s="84"/>
      <c r="BJ175" s="84"/>
      <c r="BK175" s="84"/>
      <c r="BL175" s="84"/>
      <c r="BM175" s="84"/>
      <c r="BN175" s="84"/>
      <c r="BO175" s="84"/>
      <c r="BP175" s="84"/>
      <c r="BQ175" s="84"/>
      <c r="BR175" s="84"/>
      <c r="BS175" s="84"/>
      <c r="BT175" s="84"/>
      <c r="BU175" s="84"/>
      <c r="BV175" s="84"/>
      <c r="BW175" s="84"/>
      <c r="BX175" s="84"/>
      <c r="BY175" s="84"/>
    </row>
    <row r="176" spans="44:77">
      <c r="AR176" s="84"/>
      <c r="AS176" s="84"/>
      <c r="AT176" s="84"/>
      <c r="AU176" s="84"/>
      <c r="AV176" s="84"/>
      <c r="AW176" s="84"/>
      <c r="AX176" s="84"/>
      <c r="AY176" s="84"/>
      <c r="AZ176" s="84"/>
      <c r="BA176" s="84"/>
      <c r="BB176" s="84"/>
      <c r="BC176" s="84"/>
      <c r="BD176" s="232" t="s">
        <v>608</v>
      </c>
      <c r="BE176" s="84"/>
      <c r="BF176" s="84"/>
      <c r="BG176" s="84"/>
      <c r="BH176" s="84"/>
      <c r="BI176" s="84"/>
      <c r="BJ176" s="84"/>
      <c r="BK176" s="84"/>
      <c r="BL176" s="84"/>
      <c r="BM176" s="84"/>
      <c r="BN176" s="84"/>
      <c r="BO176" s="84"/>
      <c r="BP176" s="84"/>
      <c r="BQ176" s="84"/>
      <c r="BR176" s="84"/>
      <c r="BS176" s="84"/>
      <c r="BT176" s="84"/>
      <c r="BU176" s="84"/>
      <c r="BV176" s="84"/>
      <c r="BW176" s="84"/>
      <c r="BX176" s="84"/>
      <c r="BY176" s="84"/>
    </row>
    <row r="177" spans="44:77">
      <c r="AR177" s="84"/>
      <c r="AS177" s="84"/>
      <c r="AT177" s="84"/>
      <c r="AU177" s="84"/>
      <c r="AV177" s="84"/>
      <c r="AW177" s="84"/>
      <c r="AX177" s="84"/>
      <c r="AY177" s="84"/>
      <c r="AZ177" s="84"/>
      <c r="BA177" s="84"/>
      <c r="BB177" s="84"/>
      <c r="BC177" s="84"/>
      <c r="BD177" s="231" t="s">
        <v>609</v>
      </c>
      <c r="BE177" s="84"/>
      <c r="BF177" s="84"/>
      <c r="BG177" s="84"/>
      <c r="BH177" s="84"/>
      <c r="BI177" s="84"/>
      <c r="BJ177" s="84"/>
      <c r="BK177" s="84"/>
      <c r="BL177" s="84"/>
      <c r="BM177" s="84"/>
      <c r="BN177" s="84"/>
      <c r="BO177" s="84"/>
      <c r="BP177" s="84"/>
      <c r="BQ177" s="84"/>
      <c r="BR177" s="84"/>
      <c r="BS177" s="84"/>
      <c r="BT177" s="84"/>
      <c r="BU177" s="84"/>
      <c r="BV177" s="84"/>
      <c r="BW177" s="84"/>
      <c r="BX177" s="84"/>
      <c r="BY177" s="84"/>
    </row>
    <row r="178" spans="44:77">
      <c r="AR178" s="84"/>
      <c r="AS178" s="84"/>
      <c r="AT178" s="84"/>
      <c r="AU178" s="84"/>
      <c r="AV178" s="84"/>
      <c r="AW178" s="84"/>
      <c r="AX178" s="84"/>
      <c r="AY178" s="84"/>
      <c r="AZ178" s="84"/>
      <c r="BA178" s="84"/>
      <c r="BB178" s="84"/>
      <c r="BC178" s="84"/>
      <c r="BD178" s="231" t="s">
        <v>610</v>
      </c>
      <c r="BE178" s="84"/>
      <c r="BF178" s="84"/>
      <c r="BG178" s="84"/>
      <c r="BH178" s="84"/>
      <c r="BI178" s="84"/>
      <c r="BJ178" s="84"/>
      <c r="BK178" s="84"/>
      <c r="BL178" s="84"/>
      <c r="BM178" s="84"/>
      <c r="BN178" s="84"/>
      <c r="BO178" s="84"/>
      <c r="BP178" s="84"/>
      <c r="BQ178" s="84"/>
      <c r="BR178" s="84"/>
      <c r="BS178" s="84"/>
      <c r="BT178" s="84"/>
      <c r="BU178" s="84"/>
      <c r="BV178" s="84"/>
      <c r="BW178" s="84"/>
      <c r="BX178" s="84"/>
      <c r="BY178" s="84"/>
    </row>
    <row r="179" spans="44:77">
      <c r="AR179" s="84"/>
      <c r="AS179" s="84"/>
      <c r="AT179" s="84"/>
      <c r="AU179" s="84"/>
      <c r="AV179" s="84"/>
      <c r="AW179" s="84"/>
      <c r="AX179" s="84"/>
      <c r="AY179" s="84"/>
      <c r="AZ179" s="84"/>
      <c r="BA179" s="84"/>
      <c r="BB179" s="84"/>
      <c r="BC179" s="84"/>
      <c r="BD179" s="231" t="s">
        <v>611</v>
      </c>
      <c r="BE179" s="84"/>
      <c r="BF179" s="84"/>
      <c r="BG179" s="84"/>
      <c r="BH179" s="84"/>
      <c r="BI179" s="84"/>
      <c r="BJ179" s="84"/>
      <c r="BK179" s="84"/>
      <c r="BL179" s="84"/>
      <c r="BM179" s="84"/>
      <c r="BN179" s="84"/>
      <c r="BO179" s="84"/>
      <c r="BP179" s="84"/>
      <c r="BQ179" s="84"/>
      <c r="BR179" s="84"/>
      <c r="BS179" s="84"/>
      <c r="BT179" s="84"/>
      <c r="BU179" s="84"/>
      <c r="BV179" s="84"/>
      <c r="BW179" s="84"/>
      <c r="BX179" s="84"/>
      <c r="BY179" s="84"/>
    </row>
    <row r="180" spans="44:77">
      <c r="AR180" s="84"/>
      <c r="AS180" s="84"/>
      <c r="AT180" s="84"/>
      <c r="AU180" s="84"/>
      <c r="AV180" s="84"/>
      <c r="AW180" s="84"/>
      <c r="AX180" s="84"/>
      <c r="AY180" s="84"/>
      <c r="AZ180" s="84"/>
      <c r="BA180" s="84"/>
      <c r="BB180" s="84"/>
      <c r="BC180" s="84"/>
      <c r="BD180" s="231" t="s">
        <v>612</v>
      </c>
      <c r="BE180" s="84"/>
      <c r="BF180" s="84"/>
      <c r="BG180" s="84"/>
      <c r="BH180" s="84"/>
      <c r="BI180" s="84"/>
      <c r="BJ180" s="84"/>
      <c r="BK180" s="84"/>
      <c r="BL180" s="84"/>
      <c r="BM180" s="84"/>
      <c r="BN180" s="84"/>
      <c r="BO180" s="84"/>
      <c r="BP180" s="84"/>
      <c r="BQ180" s="84"/>
      <c r="BR180" s="84"/>
      <c r="BS180" s="84"/>
      <c r="BT180" s="84"/>
      <c r="BU180" s="84"/>
      <c r="BV180" s="84"/>
      <c r="BW180" s="84"/>
      <c r="BX180" s="84"/>
      <c r="BY180" s="84"/>
    </row>
    <row r="181" spans="44:77">
      <c r="AR181" s="84"/>
      <c r="AS181" s="84"/>
      <c r="AT181" s="84"/>
      <c r="AU181" s="84"/>
      <c r="AV181" s="84"/>
      <c r="AW181" s="84"/>
      <c r="AX181" s="84"/>
      <c r="AY181" s="84"/>
      <c r="AZ181" s="84"/>
      <c r="BA181" s="84"/>
      <c r="BB181" s="84"/>
      <c r="BC181" s="84"/>
      <c r="BD181" s="231" t="s">
        <v>613</v>
      </c>
      <c r="BE181" s="84"/>
      <c r="BF181" s="84"/>
      <c r="BG181" s="84"/>
      <c r="BH181" s="84"/>
      <c r="BI181" s="84"/>
      <c r="BJ181" s="84"/>
      <c r="BK181" s="84"/>
      <c r="BL181" s="84"/>
      <c r="BM181" s="84"/>
      <c r="BN181" s="84"/>
      <c r="BO181" s="84"/>
      <c r="BP181" s="84"/>
      <c r="BQ181" s="84"/>
      <c r="BR181" s="84"/>
      <c r="BS181" s="84"/>
      <c r="BT181" s="84"/>
      <c r="BU181" s="84"/>
      <c r="BV181" s="84"/>
      <c r="BW181" s="84"/>
      <c r="BX181" s="84"/>
      <c r="BY181" s="84"/>
    </row>
    <row r="182" spans="44:77">
      <c r="AR182" s="84"/>
      <c r="AS182" s="84"/>
      <c r="AT182" s="84"/>
      <c r="AU182" s="84"/>
      <c r="AV182" s="84"/>
      <c r="AW182" s="84"/>
      <c r="AX182" s="84"/>
      <c r="AY182" s="84"/>
      <c r="AZ182" s="84"/>
      <c r="BA182" s="84"/>
      <c r="BB182" s="84"/>
      <c r="BC182" s="84"/>
      <c r="BD182" s="231" t="s">
        <v>614</v>
      </c>
      <c r="BE182" s="84"/>
      <c r="BF182" s="84"/>
      <c r="BG182" s="84"/>
      <c r="BH182" s="84"/>
      <c r="BI182" s="84"/>
      <c r="BJ182" s="84"/>
      <c r="BK182" s="84"/>
      <c r="BL182" s="84"/>
      <c r="BM182" s="84"/>
      <c r="BN182" s="84"/>
      <c r="BO182" s="84"/>
      <c r="BP182" s="84"/>
      <c r="BQ182" s="84"/>
      <c r="BR182" s="84"/>
      <c r="BS182" s="84"/>
      <c r="BT182" s="84"/>
      <c r="BU182" s="84"/>
      <c r="BV182" s="84"/>
      <c r="BW182" s="84"/>
      <c r="BX182" s="84"/>
      <c r="BY182" s="84"/>
    </row>
    <row r="183" spans="44:77">
      <c r="AR183" s="84"/>
      <c r="AS183" s="84"/>
      <c r="AT183" s="84"/>
      <c r="AU183" s="84"/>
      <c r="AV183" s="84"/>
      <c r="AW183" s="84"/>
      <c r="AX183" s="84"/>
      <c r="AY183" s="84"/>
      <c r="AZ183" s="84"/>
      <c r="BA183" s="84"/>
      <c r="BB183" s="84"/>
      <c r="BC183" s="84"/>
      <c r="BD183" s="231" t="s">
        <v>615</v>
      </c>
      <c r="BE183" s="84"/>
      <c r="BF183" s="84"/>
      <c r="BG183" s="84"/>
      <c r="BH183" s="84"/>
      <c r="BI183" s="84"/>
      <c r="BJ183" s="84"/>
      <c r="BK183" s="84"/>
      <c r="BL183" s="84"/>
      <c r="BM183" s="84"/>
      <c r="BN183" s="84"/>
      <c r="BO183" s="84"/>
      <c r="BP183" s="84"/>
      <c r="BQ183" s="84"/>
      <c r="BR183" s="84"/>
      <c r="BS183" s="84"/>
      <c r="BT183" s="84"/>
      <c r="BU183" s="84"/>
      <c r="BV183" s="84"/>
      <c r="BW183" s="84"/>
      <c r="BX183" s="84"/>
      <c r="BY183" s="84"/>
    </row>
    <row r="184" spans="44:77">
      <c r="AR184" s="84"/>
      <c r="AS184" s="84"/>
      <c r="AT184" s="84"/>
      <c r="AU184" s="84"/>
      <c r="AV184" s="84"/>
      <c r="AW184" s="84"/>
      <c r="AX184" s="84"/>
      <c r="AY184" s="84"/>
      <c r="AZ184" s="84"/>
      <c r="BA184" s="84"/>
      <c r="BB184" s="84"/>
      <c r="BC184" s="84"/>
      <c r="BD184" s="231" t="s">
        <v>616</v>
      </c>
      <c r="BE184" s="84"/>
      <c r="BF184" s="84"/>
      <c r="BG184" s="84"/>
      <c r="BH184" s="84"/>
      <c r="BI184" s="84"/>
      <c r="BJ184" s="84"/>
      <c r="BK184" s="84"/>
      <c r="BL184" s="84"/>
      <c r="BM184" s="84"/>
      <c r="BN184" s="84"/>
      <c r="BO184" s="84"/>
      <c r="BP184" s="84"/>
      <c r="BQ184" s="84"/>
      <c r="BR184" s="84"/>
      <c r="BS184" s="84"/>
      <c r="BT184" s="84"/>
      <c r="BU184" s="84"/>
      <c r="BV184" s="84"/>
      <c r="BW184" s="84"/>
      <c r="BX184" s="84"/>
      <c r="BY184" s="84"/>
    </row>
    <row r="185" spans="44:77">
      <c r="AR185" s="84"/>
      <c r="AS185" s="84"/>
      <c r="AT185" s="84"/>
      <c r="AU185" s="84"/>
      <c r="AV185" s="84"/>
      <c r="AW185" s="84"/>
      <c r="AX185" s="84"/>
      <c r="AY185" s="84"/>
      <c r="AZ185" s="84"/>
      <c r="BA185" s="84"/>
      <c r="BB185" s="84"/>
      <c r="BC185" s="84"/>
      <c r="BD185" s="231" t="s">
        <v>617</v>
      </c>
      <c r="BE185" s="84"/>
      <c r="BF185" s="84"/>
      <c r="BG185" s="84"/>
      <c r="BH185" s="84"/>
      <c r="BI185" s="84"/>
      <c r="BJ185" s="84"/>
      <c r="BK185" s="84"/>
      <c r="BL185" s="84"/>
      <c r="BM185" s="84"/>
      <c r="BN185" s="84"/>
      <c r="BO185" s="84"/>
      <c r="BP185" s="84"/>
      <c r="BQ185" s="84"/>
      <c r="BR185" s="84"/>
      <c r="BS185" s="84"/>
      <c r="BT185" s="84"/>
      <c r="BU185" s="84"/>
      <c r="BV185" s="84"/>
      <c r="BW185" s="84"/>
      <c r="BX185" s="84"/>
      <c r="BY185" s="84"/>
    </row>
    <row r="186" spans="44:77">
      <c r="AR186" s="84"/>
      <c r="AS186" s="84"/>
      <c r="AT186" s="84"/>
      <c r="AU186" s="84"/>
      <c r="AV186" s="84"/>
      <c r="AW186" s="84"/>
      <c r="AX186" s="84"/>
      <c r="AY186" s="84"/>
      <c r="AZ186" s="84"/>
      <c r="BA186" s="84"/>
      <c r="BB186" s="84"/>
      <c r="BC186" s="84"/>
      <c r="BD186" s="231" t="s">
        <v>618</v>
      </c>
      <c r="BE186" s="84"/>
      <c r="BF186" s="84"/>
      <c r="BG186" s="84"/>
      <c r="BH186" s="84"/>
      <c r="BI186" s="84"/>
      <c r="BJ186" s="84"/>
      <c r="BK186" s="84"/>
      <c r="BL186" s="84"/>
      <c r="BM186" s="84"/>
      <c r="BN186" s="84"/>
      <c r="BO186" s="84"/>
      <c r="BP186" s="84"/>
      <c r="BQ186" s="84"/>
      <c r="BR186" s="84"/>
      <c r="BS186" s="84"/>
      <c r="BT186" s="84"/>
      <c r="BU186" s="84"/>
      <c r="BV186" s="84"/>
      <c r="BW186" s="84"/>
      <c r="BX186" s="84"/>
      <c r="BY186" s="84"/>
    </row>
    <row r="187" spans="44:77">
      <c r="AR187" s="84"/>
      <c r="AS187" s="84"/>
      <c r="AT187" s="84"/>
      <c r="AU187" s="84"/>
      <c r="AV187" s="84"/>
      <c r="AW187" s="84"/>
      <c r="AX187" s="84"/>
      <c r="AY187" s="84"/>
      <c r="AZ187" s="84"/>
      <c r="BA187" s="84"/>
      <c r="BB187" s="84"/>
      <c r="BC187" s="84"/>
      <c r="BD187" s="231" t="s">
        <v>619</v>
      </c>
      <c r="BE187" s="84"/>
      <c r="BF187" s="84"/>
      <c r="BG187" s="84"/>
      <c r="BH187" s="84"/>
      <c r="BI187" s="84"/>
      <c r="BJ187" s="84"/>
      <c r="BK187" s="84"/>
      <c r="BL187" s="84"/>
      <c r="BM187" s="84"/>
      <c r="BN187" s="84"/>
      <c r="BO187" s="84"/>
      <c r="BP187" s="84"/>
      <c r="BQ187" s="84"/>
      <c r="BR187" s="84"/>
      <c r="BS187" s="84"/>
      <c r="BT187" s="84"/>
      <c r="BU187" s="84"/>
      <c r="BV187" s="84"/>
      <c r="BW187" s="84"/>
      <c r="BX187" s="84"/>
      <c r="BY187" s="84"/>
    </row>
    <row r="188" spans="44:77">
      <c r="AR188" s="84"/>
      <c r="AS188" s="84"/>
      <c r="AT188" s="84"/>
      <c r="AU188" s="84"/>
      <c r="AV188" s="84"/>
      <c r="AW188" s="84"/>
      <c r="AX188" s="84"/>
      <c r="AY188" s="84"/>
      <c r="AZ188" s="84"/>
      <c r="BA188" s="84"/>
      <c r="BB188" s="84"/>
      <c r="BC188" s="84"/>
      <c r="BD188" s="231" t="s">
        <v>620</v>
      </c>
      <c r="BE188" s="84"/>
      <c r="BF188" s="84"/>
      <c r="BG188" s="84"/>
      <c r="BH188" s="84"/>
      <c r="BI188" s="84"/>
      <c r="BJ188" s="84"/>
      <c r="BK188" s="84"/>
      <c r="BL188" s="84"/>
      <c r="BM188" s="84"/>
      <c r="BN188" s="84"/>
      <c r="BO188" s="84"/>
      <c r="BP188" s="84"/>
      <c r="BQ188" s="84"/>
      <c r="BR188" s="84"/>
      <c r="BS188" s="84"/>
      <c r="BT188" s="84"/>
      <c r="BU188" s="84"/>
      <c r="BV188" s="84"/>
      <c r="BW188" s="84"/>
      <c r="BX188" s="84"/>
      <c r="BY188" s="84"/>
    </row>
    <row r="189" spans="44:77">
      <c r="AR189" s="84"/>
      <c r="AS189" s="84"/>
      <c r="AT189" s="84"/>
      <c r="AU189" s="84"/>
      <c r="AV189" s="84"/>
      <c r="AW189" s="84"/>
      <c r="AX189" s="84"/>
      <c r="AY189" s="84"/>
      <c r="AZ189" s="84"/>
      <c r="BA189" s="84"/>
      <c r="BB189" s="84"/>
      <c r="BC189" s="84"/>
      <c r="BD189" s="231" t="s">
        <v>621</v>
      </c>
      <c r="BE189" s="84"/>
      <c r="BF189" s="84"/>
      <c r="BG189" s="84"/>
      <c r="BH189" s="84"/>
      <c r="BI189" s="84"/>
      <c r="BJ189" s="84"/>
      <c r="BK189" s="84"/>
      <c r="BL189" s="84"/>
      <c r="BM189" s="84"/>
      <c r="BN189" s="84"/>
      <c r="BO189" s="84"/>
      <c r="BP189" s="84"/>
      <c r="BQ189" s="84"/>
      <c r="BR189" s="84"/>
      <c r="BS189" s="84"/>
      <c r="BT189" s="84"/>
      <c r="BU189" s="84"/>
      <c r="BV189" s="84"/>
      <c r="BW189" s="84"/>
      <c r="BX189" s="84"/>
      <c r="BY189" s="84"/>
    </row>
    <row r="190" spans="44:77">
      <c r="AR190" s="84"/>
      <c r="AS190" s="84"/>
      <c r="AT190" s="84"/>
      <c r="AU190" s="84"/>
      <c r="AV190" s="84"/>
      <c r="AW190" s="84"/>
      <c r="AX190" s="84"/>
      <c r="AY190" s="84"/>
      <c r="AZ190" s="84"/>
      <c r="BA190" s="84"/>
      <c r="BB190" s="84"/>
      <c r="BC190" s="84"/>
      <c r="BD190" s="231" t="s">
        <v>649</v>
      </c>
      <c r="BE190" s="84"/>
      <c r="BF190" s="84"/>
      <c r="BG190" s="84"/>
      <c r="BH190" s="84"/>
      <c r="BI190" s="84"/>
      <c r="BJ190" s="84"/>
      <c r="BK190" s="84"/>
      <c r="BL190" s="84"/>
      <c r="BM190" s="84"/>
      <c r="BN190" s="84"/>
      <c r="BO190" s="84"/>
      <c r="BP190" s="84"/>
      <c r="BQ190" s="84"/>
      <c r="BR190" s="84"/>
      <c r="BS190" s="84"/>
      <c r="BT190" s="84"/>
      <c r="BU190" s="84"/>
      <c r="BV190" s="84"/>
      <c r="BW190" s="84"/>
      <c r="BX190" s="84"/>
      <c r="BY190" s="84"/>
    </row>
    <row r="191" spans="44:77">
      <c r="AR191" s="84"/>
      <c r="AS191" s="84"/>
      <c r="AT191" s="84"/>
      <c r="AU191" s="84"/>
      <c r="AV191" s="84"/>
      <c r="AW191" s="84"/>
      <c r="AX191" s="84"/>
      <c r="AY191" s="84"/>
      <c r="AZ191" s="84"/>
      <c r="BA191" s="84"/>
      <c r="BB191" s="84"/>
      <c r="BC191" s="84"/>
      <c r="BD191" s="231" t="s">
        <v>622</v>
      </c>
      <c r="BE191" s="84"/>
      <c r="BF191" s="84"/>
      <c r="BG191" s="84"/>
      <c r="BH191" s="84"/>
      <c r="BI191" s="84"/>
      <c r="BJ191" s="84"/>
      <c r="BK191" s="84"/>
      <c r="BL191" s="84"/>
      <c r="BM191" s="84"/>
      <c r="BN191" s="84"/>
      <c r="BO191" s="84"/>
      <c r="BP191" s="84"/>
      <c r="BQ191" s="84"/>
      <c r="BR191" s="84"/>
      <c r="BS191" s="84"/>
      <c r="BT191" s="84"/>
      <c r="BU191" s="84"/>
      <c r="BV191" s="84"/>
      <c r="BW191" s="84"/>
      <c r="BX191" s="84"/>
      <c r="BY191" s="84"/>
    </row>
    <row r="192" spans="44:77">
      <c r="AR192" s="84"/>
      <c r="AS192" s="84"/>
      <c r="AT192" s="84"/>
      <c r="AU192" s="84"/>
      <c r="AV192" s="84"/>
      <c r="AW192" s="84"/>
      <c r="AX192" s="84"/>
      <c r="AY192" s="84"/>
      <c r="AZ192" s="84"/>
      <c r="BA192" s="84"/>
      <c r="BB192" s="84"/>
      <c r="BC192" s="84"/>
      <c r="BD192" s="231" t="s">
        <v>623</v>
      </c>
      <c r="BE192" s="84"/>
      <c r="BF192" s="84"/>
      <c r="BG192" s="84"/>
      <c r="BH192" s="84"/>
      <c r="BI192" s="84"/>
      <c r="BJ192" s="84"/>
      <c r="BK192" s="84"/>
      <c r="BL192" s="84"/>
      <c r="BM192" s="84"/>
      <c r="BN192" s="84"/>
      <c r="BO192" s="84"/>
      <c r="BP192" s="84"/>
      <c r="BQ192" s="84"/>
      <c r="BR192" s="84"/>
      <c r="BS192" s="84"/>
      <c r="BT192" s="84"/>
      <c r="BU192" s="84"/>
      <c r="BV192" s="84"/>
      <c r="BW192" s="84"/>
      <c r="BX192" s="84"/>
      <c r="BY192" s="84"/>
    </row>
    <row r="193" spans="44:77">
      <c r="AR193" s="84"/>
      <c r="AS193" s="84"/>
      <c r="AT193" s="84"/>
      <c r="AU193" s="84"/>
      <c r="AV193" s="84"/>
      <c r="AW193" s="84"/>
      <c r="AX193" s="84"/>
      <c r="AY193" s="84"/>
      <c r="AZ193" s="84"/>
      <c r="BA193" s="84"/>
      <c r="BB193" s="84"/>
      <c r="BC193" s="84"/>
      <c r="BD193" s="231" t="s">
        <v>624</v>
      </c>
      <c r="BE193" s="84"/>
      <c r="BF193" s="84"/>
      <c r="BG193" s="84"/>
      <c r="BH193" s="84"/>
      <c r="BI193" s="84"/>
      <c r="BJ193" s="84"/>
      <c r="BK193" s="84"/>
      <c r="BL193" s="84"/>
      <c r="BM193" s="84"/>
      <c r="BN193" s="84"/>
      <c r="BO193" s="84"/>
      <c r="BP193" s="84"/>
      <c r="BQ193" s="84"/>
      <c r="BR193" s="84"/>
      <c r="BS193" s="84"/>
      <c r="BT193" s="84"/>
      <c r="BU193" s="84"/>
      <c r="BV193" s="84"/>
      <c r="BW193" s="84"/>
      <c r="BX193" s="84"/>
      <c r="BY193" s="84"/>
    </row>
    <row r="194" spans="44:77">
      <c r="AR194" s="84"/>
      <c r="AS194" s="84"/>
      <c r="AT194" s="84"/>
      <c r="AU194" s="84"/>
      <c r="AV194" s="84"/>
      <c r="AW194" s="84"/>
      <c r="AX194" s="84"/>
      <c r="AY194" s="84"/>
      <c r="AZ194" s="84"/>
      <c r="BA194" s="84"/>
      <c r="BB194" s="84"/>
      <c r="BC194" s="84"/>
      <c r="BD194" s="231" t="s">
        <v>650</v>
      </c>
      <c r="BE194" s="84"/>
      <c r="BF194" s="84"/>
      <c r="BG194" s="84"/>
      <c r="BH194" s="84"/>
      <c r="BI194" s="84"/>
      <c r="BJ194" s="84"/>
      <c r="BK194" s="84"/>
      <c r="BL194" s="84"/>
      <c r="BM194" s="84"/>
      <c r="BN194" s="84"/>
      <c r="BO194" s="84"/>
      <c r="BP194" s="84"/>
      <c r="BQ194" s="84"/>
      <c r="BR194" s="84"/>
      <c r="BS194" s="84"/>
      <c r="BT194" s="84"/>
      <c r="BU194" s="84"/>
      <c r="BV194" s="84"/>
      <c r="BW194" s="84"/>
      <c r="BX194" s="84"/>
      <c r="BY194" s="84"/>
    </row>
    <row r="195" spans="44:77">
      <c r="AR195" s="84"/>
      <c r="AS195" s="84"/>
      <c r="AT195" s="84"/>
      <c r="AU195" s="84"/>
      <c r="AV195" s="84"/>
      <c r="AW195" s="84"/>
      <c r="AX195" s="84"/>
      <c r="AY195" s="84"/>
      <c r="AZ195" s="84"/>
      <c r="BA195" s="84"/>
      <c r="BB195" s="84"/>
      <c r="BC195" s="84"/>
      <c r="BD195" s="232" t="s">
        <v>625</v>
      </c>
      <c r="BE195" s="84"/>
      <c r="BF195" s="84"/>
      <c r="BG195" s="84"/>
      <c r="BH195" s="84"/>
      <c r="BI195" s="84"/>
      <c r="BJ195" s="84"/>
      <c r="BK195" s="84"/>
      <c r="BL195" s="84"/>
      <c r="BM195" s="84"/>
      <c r="BN195" s="84"/>
      <c r="BO195" s="84"/>
      <c r="BP195" s="84"/>
      <c r="BQ195" s="84"/>
      <c r="BR195" s="84"/>
      <c r="BS195" s="84"/>
      <c r="BT195" s="84"/>
      <c r="BU195" s="84"/>
      <c r="BV195" s="84"/>
      <c r="BW195" s="84"/>
      <c r="BX195" s="84"/>
      <c r="BY195" s="84"/>
    </row>
    <row r="196" spans="44:77">
      <c r="AR196" s="84"/>
      <c r="AS196" s="84"/>
      <c r="AT196" s="84"/>
      <c r="AU196" s="84"/>
      <c r="AV196" s="84"/>
      <c r="AW196" s="84"/>
      <c r="AX196" s="84"/>
      <c r="AY196" s="84"/>
      <c r="AZ196" s="84"/>
      <c r="BA196" s="84"/>
      <c r="BB196" s="84"/>
      <c r="BC196" s="84"/>
      <c r="BD196" s="231" t="s">
        <v>626</v>
      </c>
      <c r="BE196" s="84"/>
      <c r="BF196" s="84"/>
      <c r="BG196" s="84"/>
      <c r="BH196" s="84"/>
      <c r="BI196" s="84"/>
      <c r="BJ196" s="84"/>
      <c r="BK196" s="84"/>
      <c r="BL196" s="84"/>
      <c r="BM196" s="84"/>
      <c r="BN196" s="84"/>
      <c r="BO196" s="84"/>
      <c r="BP196" s="84"/>
      <c r="BQ196" s="84"/>
      <c r="BR196" s="84"/>
      <c r="BS196" s="84"/>
      <c r="BT196" s="84"/>
      <c r="BU196" s="84"/>
      <c r="BV196" s="84"/>
      <c r="BW196" s="84"/>
      <c r="BX196" s="84"/>
      <c r="BY196" s="84"/>
    </row>
    <row r="197" spans="44:77">
      <c r="AR197" s="84"/>
      <c r="AS197" s="84"/>
      <c r="AT197" s="84"/>
      <c r="AU197" s="84"/>
      <c r="AV197" s="84"/>
      <c r="AW197" s="84"/>
      <c r="AX197" s="84"/>
      <c r="AY197" s="84"/>
      <c r="AZ197" s="84"/>
      <c r="BA197" s="84"/>
      <c r="BB197" s="84"/>
      <c r="BC197" s="84"/>
      <c r="BD197" s="231" t="s">
        <v>627</v>
      </c>
      <c r="BE197" s="84"/>
      <c r="BF197" s="84"/>
      <c r="BG197" s="84"/>
      <c r="BH197" s="84"/>
      <c r="BI197" s="84"/>
      <c r="BJ197" s="84"/>
      <c r="BK197" s="84"/>
      <c r="BL197" s="84"/>
      <c r="BM197" s="84"/>
      <c r="BN197" s="84"/>
      <c r="BO197" s="84"/>
      <c r="BP197" s="84"/>
      <c r="BQ197" s="84"/>
      <c r="BR197" s="84"/>
      <c r="BS197" s="84"/>
      <c r="BT197" s="84"/>
      <c r="BU197" s="84"/>
      <c r="BV197" s="84"/>
      <c r="BW197" s="84"/>
      <c r="BX197" s="84"/>
      <c r="BY197" s="84"/>
    </row>
    <row r="198" spans="44:77">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row>
    <row r="199" spans="44:77">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row>
    <row r="200" spans="44:77">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row>
    <row r="201" spans="44:77">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row>
    <row r="202" spans="44:77">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row>
    <row r="203" spans="44:77">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row>
    <row r="204" spans="44:77">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row>
  </sheetData>
  <phoneticPr fontId="27" type="noConversion"/>
  <dataValidations count="5">
    <dataValidation type="textLength" showInputMessage="1" showErrorMessage="1" sqref="M4:M10 M12:M24">
      <formula1>0</formula1>
      <formula2>150</formula2>
    </dataValidation>
    <dataValidation type="list" allowBlank="1" showInputMessage="1" showErrorMessage="1" sqref="A4:A24">
      <formula1>$AS$2:$AS$34</formula1>
    </dataValidation>
    <dataValidation type="list" allowBlank="1" showInputMessage="1" showErrorMessage="1" sqref="D4:D24">
      <formula1>$AR$37:$AR$42</formula1>
    </dataValidation>
    <dataValidation type="list" allowBlank="1" showInputMessage="1" showErrorMessage="1" sqref="E4:E24">
      <formula1>$AR$51:$AR$64</formula1>
    </dataValidation>
    <dataValidation type="list" allowBlank="1" showInputMessage="1" showErrorMessage="1" sqref="F4:F24">
      <formula1>$AR$67:$AR$129</formula1>
    </dataValidation>
  </dataValidations>
  <pageMargins left="0.78749999999999998" right="0.78749999999999998" top="1.0631944444444446" bottom="1.0631944444444446" header="0.51180555555555551" footer="0.51180555555555551"/>
  <pageSetup paperSize="9" scale="43" firstPageNumber="0" orientation="landscape" horizontalDpi="300" verticalDpi="300"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Custom_lists!$B$2:$B$29</xm:f>
          </x14:formula1>
          <xm:sqref>A4:A10</xm:sqref>
        </x14:dataValidation>
        <x14:dataValidation type="list" allowBlank="1" showInputMessage="1" showErrorMessage="1">
          <x14:formula1>
            <xm:f>Custom_lists!$A$33:$A$37</xm:f>
          </x14:formula1>
          <xm:sqref>D4:D10</xm:sqref>
        </x14:dataValidation>
        <x14:dataValidation type="list" allowBlank="1" showInputMessage="1" showErrorMessage="1">
          <x14:formula1>
            <xm:f>Custom_lists!$A$47:$A$59</xm:f>
          </x14:formula1>
          <xm:sqref>E4:E10</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CH217"/>
  <sheetViews>
    <sheetView topLeftCell="F25" zoomScale="90" zoomScaleNormal="90" workbookViewId="0">
      <selection activeCell="G13" sqref="G13"/>
    </sheetView>
  </sheetViews>
  <sheetFormatPr defaultColWidth="11.42578125" defaultRowHeight="12.75"/>
  <cols>
    <col min="1" max="1" width="11.42578125" customWidth="1"/>
    <col min="2" max="2" width="15.85546875" style="91" bestFit="1" customWidth="1"/>
    <col min="3" max="3" width="11.42578125" customWidth="1"/>
    <col min="4" max="4" width="25.42578125" customWidth="1"/>
    <col min="5" max="5" width="25.42578125" style="85" customWidth="1"/>
    <col min="6" max="6" width="15.28515625" customWidth="1"/>
    <col min="7" max="7" width="25.140625" bestFit="1" customWidth="1"/>
    <col min="8" max="8" width="19.140625" customWidth="1"/>
    <col min="9" max="9" width="41.85546875" bestFit="1" customWidth="1"/>
    <col min="10" max="10" width="20.42578125" bestFit="1" customWidth="1"/>
    <col min="11" max="11" width="17.42578125" style="91" bestFit="1" customWidth="1"/>
    <col min="12" max="12" width="11.42578125" style="91" customWidth="1"/>
    <col min="13" max="13" width="13.28515625" customWidth="1"/>
    <col min="14" max="15" width="11.42578125" customWidth="1"/>
    <col min="16" max="16" width="11.42578125" style="91" customWidth="1"/>
    <col min="17" max="17" width="36.28515625" style="85" customWidth="1"/>
    <col min="18" max="52" width="11.42578125" customWidth="1"/>
  </cols>
  <sheetData>
    <row r="1" spans="1:86" ht="26.25" thickBot="1">
      <c r="A1" s="39" t="s">
        <v>279</v>
      </c>
      <c r="B1" s="297"/>
      <c r="C1" s="39"/>
      <c r="D1" s="30"/>
      <c r="E1" s="39"/>
      <c r="F1" s="30"/>
      <c r="G1" s="30"/>
      <c r="H1" s="30"/>
      <c r="I1" s="30"/>
      <c r="J1" s="30"/>
      <c r="K1" s="89"/>
      <c r="L1" s="89"/>
      <c r="N1" s="30"/>
      <c r="O1" s="30"/>
      <c r="P1" s="31" t="s">
        <v>0</v>
      </c>
      <c r="Q1" s="668" t="s">
        <v>837</v>
      </c>
      <c r="BA1" s="228" t="s">
        <v>401</v>
      </c>
      <c r="BB1" s="399" t="s">
        <v>814</v>
      </c>
      <c r="BC1" s="84"/>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16.5" thickBot="1">
      <c r="A2" s="330"/>
      <c r="B2" s="300"/>
      <c r="C2" s="40"/>
      <c r="D2" s="40"/>
      <c r="E2" s="40"/>
      <c r="F2" s="40"/>
      <c r="G2" s="33"/>
      <c r="H2" s="33"/>
      <c r="I2" s="33"/>
      <c r="J2" s="33"/>
      <c r="K2" s="90"/>
      <c r="L2" s="90"/>
      <c r="N2" s="33"/>
      <c r="O2" s="33"/>
      <c r="P2" s="31" t="s">
        <v>240</v>
      </c>
      <c r="Q2" s="669">
        <v>2016</v>
      </c>
      <c r="BA2" s="230" t="s">
        <v>325</v>
      </c>
      <c r="BB2" s="230" t="s">
        <v>326</v>
      </c>
      <c r="BC2" s="84"/>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ht="77.25" thickBot="1">
      <c r="A3" s="26" t="s">
        <v>1</v>
      </c>
      <c r="B3" s="27" t="s">
        <v>68</v>
      </c>
      <c r="C3" s="27" t="s">
        <v>67</v>
      </c>
      <c r="D3" s="26" t="s">
        <v>9</v>
      </c>
      <c r="E3" s="134" t="s">
        <v>290</v>
      </c>
      <c r="F3" s="27" t="s">
        <v>271</v>
      </c>
      <c r="G3" s="27" t="s">
        <v>272</v>
      </c>
      <c r="H3" s="27" t="s">
        <v>273</v>
      </c>
      <c r="I3" s="27" t="s">
        <v>274</v>
      </c>
      <c r="J3" s="27" t="s">
        <v>71</v>
      </c>
      <c r="K3" s="27" t="s">
        <v>72</v>
      </c>
      <c r="L3" s="82" t="s">
        <v>275</v>
      </c>
      <c r="M3" s="27" t="s">
        <v>73</v>
      </c>
      <c r="N3" s="27" t="s">
        <v>276</v>
      </c>
      <c r="O3" s="27" t="s">
        <v>398</v>
      </c>
      <c r="P3" s="27" t="s">
        <v>399</v>
      </c>
      <c r="Q3" s="135" t="s">
        <v>293</v>
      </c>
      <c r="BA3" s="230" t="s">
        <v>327</v>
      </c>
      <c r="BB3" s="230" t="s">
        <v>328</v>
      </c>
      <c r="BC3" s="84"/>
      <c r="BD3" s="84" t="s">
        <v>207</v>
      </c>
      <c r="BE3" s="229"/>
      <c r="BF3" s="229"/>
      <c r="BG3" s="84"/>
      <c r="BH3" s="84" t="s">
        <v>449</v>
      </c>
      <c r="BI3" s="84"/>
      <c r="BJ3" s="84"/>
      <c r="BK3" s="84"/>
      <c r="BL3" s="84"/>
      <c r="BM3" s="231"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s="676" customFormat="1">
      <c r="A4" s="456" t="s">
        <v>344</v>
      </c>
      <c r="B4" s="537" t="s">
        <v>344</v>
      </c>
      <c r="C4" s="537">
        <v>2016</v>
      </c>
      <c r="D4" s="544" t="s">
        <v>24</v>
      </c>
      <c r="E4" s="537" t="s">
        <v>96</v>
      </c>
      <c r="F4" s="673" t="s">
        <v>940</v>
      </c>
      <c r="G4" s="586" t="s">
        <v>941</v>
      </c>
      <c r="H4" s="586" t="s">
        <v>771</v>
      </c>
      <c r="I4" s="586" t="s">
        <v>277</v>
      </c>
      <c r="J4" s="586" t="s">
        <v>447</v>
      </c>
      <c r="K4" s="537">
        <v>2</v>
      </c>
      <c r="L4" s="552" t="s">
        <v>41</v>
      </c>
      <c r="M4" s="537" t="s">
        <v>74</v>
      </c>
      <c r="N4" s="537">
        <v>48</v>
      </c>
      <c r="O4" s="537">
        <v>0</v>
      </c>
      <c r="P4" s="546">
        <v>48</v>
      </c>
      <c r="Q4" s="486"/>
      <c r="BA4" s="677" t="s">
        <v>329</v>
      </c>
      <c r="BB4" s="677" t="s">
        <v>330</v>
      </c>
      <c r="BD4" s="676" t="s">
        <v>419</v>
      </c>
      <c r="BE4" s="678"/>
      <c r="BF4" s="678"/>
      <c r="BH4" s="676" t="s">
        <v>454</v>
      </c>
      <c r="BM4" s="679" t="s">
        <v>462</v>
      </c>
      <c r="BO4" s="676" t="s">
        <v>112</v>
      </c>
      <c r="BU4" s="676" t="s">
        <v>693</v>
      </c>
      <c r="BZ4" s="676" t="s">
        <v>56</v>
      </c>
      <c r="CC4" s="676" t="s">
        <v>257</v>
      </c>
    </row>
    <row r="5" spans="1:86" s="676" customFormat="1">
      <c r="A5" s="456" t="s">
        <v>344</v>
      </c>
      <c r="B5" s="662" t="s">
        <v>344</v>
      </c>
      <c r="C5" s="537">
        <v>2016</v>
      </c>
      <c r="D5" s="663" t="s">
        <v>24</v>
      </c>
      <c r="E5" s="535" t="s">
        <v>96</v>
      </c>
      <c r="F5" s="674" t="s">
        <v>940</v>
      </c>
      <c r="G5" s="671" t="s">
        <v>941</v>
      </c>
      <c r="H5" s="664" t="s">
        <v>771</v>
      </c>
      <c r="I5" s="664" t="s">
        <v>277</v>
      </c>
      <c r="J5" s="664" t="s">
        <v>449</v>
      </c>
      <c r="K5" s="662">
        <v>1</v>
      </c>
      <c r="L5" s="665" t="s">
        <v>41</v>
      </c>
      <c r="M5" s="662" t="s">
        <v>74</v>
      </c>
      <c r="N5" s="662">
        <v>0</v>
      </c>
      <c r="O5" s="662">
        <v>96</v>
      </c>
      <c r="P5" s="666">
        <v>96</v>
      </c>
      <c r="Q5" s="634"/>
      <c r="BA5" s="677" t="s">
        <v>333</v>
      </c>
      <c r="BB5" s="677" t="s">
        <v>334</v>
      </c>
      <c r="BD5" s="676" t="s">
        <v>211</v>
      </c>
      <c r="BE5" s="678"/>
      <c r="BF5" s="678"/>
      <c r="BH5" s="676" t="s">
        <v>446</v>
      </c>
      <c r="BM5" s="679" t="s">
        <v>463</v>
      </c>
      <c r="BU5" s="676" t="s">
        <v>667</v>
      </c>
      <c r="BZ5" s="676" t="s">
        <v>718</v>
      </c>
      <c r="CC5" s="676" t="s">
        <v>258</v>
      </c>
    </row>
    <row r="6" spans="1:86" s="676" customFormat="1" ht="25.5">
      <c r="A6" s="456" t="s">
        <v>344</v>
      </c>
      <c r="B6" s="662" t="s">
        <v>344</v>
      </c>
      <c r="C6" s="537">
        <v>2016</v>
      </c>
      <c r="D6" s="663" t="s">
        <v>24</v>
      </c>
      <c r="E6" s="535" t="s">
        <v>96</v>
      </c>
      <c r="F6" s="674" t="s">
        <v>942</v>
      </c>
      <c r="G6" s="671" t="s">
        <v>943</v>
      </c>
      <c r="H6" s="664" t="s">
        <v>771</v>
      </c>
      <c r="I6" s="664" t="s">
        <v>944</v>
      </c>
      <c r="J6" s="664" t="s">
        <v>447</v>
      </c>
      <c r="K6" s="662">
        <v>2</v>
      </c>
      <c r="L6" s="665" t="s">
        <v>41</v>
      </c>
      <c r="M6" s="662" t="s">
        <v>74</v>
      </c>
      <c r="N6" s="662">
        <v>80</v>
      </c>
      <c r="O6" s="662"/>
      <c r="P6" s="666">
        <v>80</v>
      </c>
      <c r="Q6" s="1033" t="s">
        <v>1396</v>
      </c>
      <c r="BA6" s="677" t="s">
        <v>335</v>
      </c>
      <c r="BB6" s="677" t="s">
        <v>336</v>
      </c>
      <c r="BD6" s="676" t="s">
        <v>414</v>
      </c>
      <c r="BE6" s="678"/>
      <c r="BF6" s="678"/>
      <c r="BH6" s="676" t="s">
        <v>450</v>
      </c>
      <c r="BM6" s="679" t="s">
        <v>931</v>
      </c>
      <c r="BU6" s="676" t="s">
        <v>668</v>
      </c>
      <c r="BZ6" s="676" t="s">
        <v>716</v>
      </c>
      <c r="CC6" s="676" t="s">
        <v>730</v>
      </c>
    </row>
    <row r="7" spans="1:86" s="676" customFormat="1" ht="25.5">
      <c r="A7" s="456" t="s">
        <v>344</v>
      </c>
      <c r="B7" s="662" t="s">
        <v>344</v>
      </c>
      <c r="C7" s="537">
        <v>2016</v>
      </c>
      <c r="D7" s="663" t="s">
        <v>24</v>
      </c>
      <c r="E7" s="535" t="s">
        <v>96</v>
      </c>
      <c r="F7" s="674" t="s">
        <v>942</v>
      </c>
      <c r="G7" s="671" t="s">
        <v>943</v>
      </c>
      <c r="H7" s="664" t="s">
        <v>771</v>
      </c>
      <c r="I7" s="664" t="s">
        <v>944</v>
      </c>
      <c r="J7" s="664" t="s">
        <v>449</v>
      </c>
      <c r="K7" s="662">
        <v>1</v>
      </c>
      <c r="L7" s="665" t="s">
        <v>41</v>
      </c>
      <c r="M7" s="662" t="s">
        <v>74</v>
      </c>
      <c r="N7" s="662"/>
      <c r="O7" s="662">
        <v>80</v>
      </c>
      <c r="P7" s="666">
        <v>80</v>
      </c>
      <c r="Q7" s="1033" t="s">
        <v>1396</v>
      </c>
      <c r="BA7" s="677" t="s">
        <v>342</v>
      </c>
      <c r="BB7" s="677" t="s">
        <v>324</v>
      </c>
      <c r="BD7" s="676" t="s">
        <v>415</v>
      </c>
      <c r="BE7" s="678"/>
      <c r="BF7" s="678"/>
      <c r="BH7" s="676" t="s">
        <v>451</v>
      </c>
      <c r="BM7" s="679" t="s">
        <v>464</v>
      </c>
      <c r="BO7" s="676" t="s">
        <v>932</v>
      </c>
      <c r="BU7" s="676" t="s">
        <v>694</v>
      </c>
      <c r="BZ7" s="676" t="s">
        <v>165</v>
      </c>
      <c r="CC7" s="676" t="s">
        <v>731</v>
      </c>
    </row>
    <row r="8" spans="1:86" s="676" customFormat="1">
      <c r="A8" s="456" t="s">
        <v>344</v>
      </c>
      <c r="B8" s="662" t="s">
        <v>344</v>
      </c>
      <c r="C8" s="537">
        <v>2016</v>
      </c>
      <c r="D8" s="663" t="s">
        <v>24</v>
      </c>
      <c r="E8" s="535" t="s">
        <v>96</v>
      </c>
      <c r="F8" s="674" t="s">
        <v>945</v>
      </c>
      <c r="G8" s="671" t="s">
        <v>946</v>
      </c>
      <c r="H8" s="664" t="s">
        <v>771</v>
      </c>
      <c r="I8" s="664" t="s">
        <v>277</v>
      </c>
      <c r="J8" s="664" t="s">
        <v>447</v>
      </c>
      <c r="K8" s="662">
        <v>2</v>
      </c>
      <c r="L8" s="665" t="s">
        <v>41</v>
      </c>
      <c r="M8" s="662" t="s">
        <v>74</v>
      </c>
      <c r="N8" s="662">
        <v>80</v>
      </c>
      <c r="O8" s="662"/>
      <c r="P8" s="666">
        <v>80</v>
      </c>
      <c r="Q8" s="634"/>
      <c r="BA8" s="677" t="s">
        <v>337</v>
      </c>
      <c r="BB8" s="677" t="s">
        <v>320</v>
      </c>
      <c r="BD8" s="676" t="s">
        <v>416</v>
      </c>
      <c r="BE8" s="678"/>
      <c r="BF8" s="678"/>
      <c r="BH8" s="676" t="s">
        <v>452</v>
      </c>
      <c r="BM8" s="679" t="s">
        <v>465</v>
      </c>
      <c r="BO8" s="676" t="s">
        <v>107</v>
      </c>
      <c r="BU8" s="676" t="s">
        <v>669</v>
      </c>
      <c r="BZ8" s="676" t="s">
        <v>706</v>
      </c>
      <c r="CC8" s="676" t="s">
        <v>732</v>
      </c>
    </row>
    <row r="9" spans="1:86" s="676" customFormat="1">
      <c r="A9" s="456" t="s">
        <v>344</v>
      </c>
      <c r="B9" s="662" t="s">
        <v>344</v>
      </c>
      <c r="C9" s="537">
        <v>2016</v>
      </c>
      <c r="D9" s="663" t="s">
        <v>24</v>
      </c>
      <c r="E9" s="535" t="s">
        <v>96</v>
      </c>
      <c r="F9" s="674" t="s">
        <v>945</v>
      </c>
      <c r="G9" s="671" t="s">
        <v>946</v>
      </c>
      <c r="H9" s="664" t="s">
        <v>771</v>
      </c>
      <c r="I9" s="664" t="s">
        <v>277</v>
      </c>
      <c r="J9" s="664" t="s">
        <v>449</v>
      </c>
      <c r="K9" s="662">
        <v>1</v>
      </c>
      <c r="L9" s="665" t="s">
        <v>41</v>
      </c>
      <c r="M9" s="662" t="s">
        <v>74</v>
      </c>
      <c r="N9" s="662"/>
      <c r="O9" s="662">
        <v>192</v>
      </c>
      <c r="P9" s="666">
        <v>192</v>
      </c>
      <c r="Q9" s="634"/>
      <c r="BA9" s="677" t="s">
        <v>367</v>
      </c>
      <c r="BB9" s="677" t="s">
        <v>39</v>
      </c>
      <c r="BD9" s="676" t="s">
        <v>417</v>
      </c>
      <c r="BE9" s="678"/>
      <c r="BF9" s="678"/>
      <c r="BH9" s="676" t="s">
        <v>453</v>
      </c>
      <c r="BM9" s="679" t="s">
        <v>936</v>
      </c>
      <c r="BO9" s="676" t="s">
        <v>655</v>
      </c>
      <c r="BU9" s="676" t="s">
        <v>128</v>
      </c>
      <c r="BZ9" s="676" t="s">
        <v>707</v>
      </c>
      <c r="CC9" s="676" t="s">
        <v>184</v>
      </c>
    </row>
    <row r="10" spans="1:86" s="676" customFormat="1">
      <c r="A10" s="456" t="s">
        <v>344</v>
      </c>
      <c r="B10" s="662" t="s">
        <v>344</v>
      </c>
      <c r="C10" s="537">
        <v>2016</v>
      </c>
      <c r="D10" s="663" t="s">
        <v>24</v>
      </c>
      <c r="E10" s="535" t="s">
        <v>96</v>
      </c>
      <c r="F10" s="674" t="s">
        <v>947</v>
      </c>
      <c r="G10" s="671" t="s">
        <v>948</v>
      </c>
      <c r="H10" s="664" t="s">
        <v>771</v>
      </c>
      <c r="I10" s="664" t="s">
        <v>277</v>
      </c>
      <c r="J10" s="664" t="s">
        <v>447</v>
      </c>
      <c r="K10" s="662">
        <v>2</v>
      </c>
      <c r="L10" s="665" t="s">
        <v>41</v>
      </c>
      <c r="M10" s="662" t="s">
        <v>74</v>
      </c>
      <c r="N10" s="662">
        <v>60</v>
      </c>
      <c r="O10" s="662"/>
      <c r="P10" s="666">
        <v>60</v>
      </c>
      <c r="Q10" s="634"/>
      <c r="BA10" s="677" t="s">
        <v>338</v>
      </c>
      <c r="BB10" s="677" t="s">
        <v>339</v>
      </c>
      <c r="BE10" s="678"/>
      <c r="BF10" s="678"/>
      <c r="BM10" s="679" t="s">
        <v>926</v>
      </c>
      <c r="BO10" s="676" t="s">
        <v>107</v>
      </c>
      <c r="BU10" s="676" t="s">
        <v>670</v>
      </c>
      <c r="BZ10" s="676" t="s">
        <v>708</v>
      </c>
      <c r="CC10" s="676" t="s">
        <v>188</v>
      </c>
    </row>
    <row r="11" spans="1:86" s="676" customFormat="1">
      <c r="A11" s="456" t="s">
        <v>344</v>
      </c>
      <c r="B11" s="662" t="s">
        <v>344</v>
      </c>
      <c r="C11" s="537">
        <v>2016</v>
      </c>
      <c r="D11" s="663" t="s">
        <v>24</v>
      </c>
      <c r="E11" s="535" t="s">
        <v>96</v>
      </c>
      <c r="F11" s="674" t="s">
        <v>947</v>
      </c>
      <c r="G11" s="671" t="s">
        <v>948</v>
      </c>
      <c r="H11" s="664" t="s">
        <v>771</v>
      </c>
      <c r="I11" s="664" t="s">
        <v>277</v>
      </c>
      <c r="J11" s="664" t="s">
        <v>449</v>
      </c>
      <c r="K11" s="662">
        <v>1</v>
      </c>
      <c r="L11" s="665" t="s">
        <v>41</v>
      </c>
      <c r="M11" s="662" t="s">
        <v>74</v>
      </c>
      <c r="N11" s="662"/>
      <c r="O11" s="662">
        <v>160</v>
      </c>
      <c r="P11" s="666">
        <v>160</v>
      </c>
      <c r="Q11" s="634"/>
      <c r="BA11" s="677" t="s">
        <v>340</v>
      </c>
      <c r="BB11" s="677" t="s">
        <v>113</v>
      </c>
      <c r="BE11" s="678"/>
      <c r="BF11" s="678"/>
      <c r="BM11" s="679" t="s">
        <v>466</v>
      </c>
      <c r="BO11" s="676" t="s">
        <v>109</v>
      </c>
      <c r="BU11" s="676" t="s">
        <v>671</v>
      </c>
      <c r="BZ11" s="676" t="s">
        <v>175</v>
      </c>
    </row>
    <row r="12" spans="1:86" s="676" customFormat="1" ht="25.5">
      <c r="A12" s="456" t="s">
        <v>344</v>
      </c>
      <c r="B12" s="662" t="s">
        <v>344</v>
      </c>
      <c r="C12" s="537">
        <v>2016</v>
      </c>
      <c r="D12" s="663" t="s">
        <v>24</v>
      </c>
      <c r="E12" s="535" t="s">
        <v>96</v>
      </c>
      <c r="F12" s="674" t="s">
        <v>949</v>
      </c>
      <c r="G12" s="671" t="s">
        <v>950</v>
      </c>
      <c r="H12" s="664" t="s">
        <v>771</v>
      </c>
      <c r="I12" s="664" t="s">
        <v>951</v>
      </c>
      <c r="J12" s="664" t="s">
        <v>447</v>
      </c>
      <c r="K12" s="662">
        <v>2</v>
      </c>
      <c r="L12" s="665" t="s">
        <v>41</v>
      </c>
      <c r="M12" s="662" t="s">
        <v>74</v>
      </c>
      <c r="N12" s="662">
        <v>128</v>
      </c>
      <c r="O12" s="662"/>
      <c r="P12" s="666">
        <v>128</v>
      </c>
      <c r="Q12" s="1033" t="s">
        <v>1396</v>
      </c>
      <c r="BA12" s="677" t="s">
        <v>341</v>
      </c>
      <c r="BB12" s="677" t="s">
        <v>48</v>
      </c>
      <c r="BD12" s="676" t="s">
        <v>929</v>
      </c>
      <c r="BE12" s="678"/>
      <c r="BF12" s="678"/>
      <c r="BH12" s="676" t="s">
        <v>73</v>
      </c>
      <c r="BK12" s="676" t="s">
        <v>806</v>
      </c>
      <c r="BM12" s="679" t="s">
        <v>467</v>
      </c>
      <c r="BO12" s="676" t="s">
        <v>110</v>
      </c>
      <c r="BU12" s="676" t="s">
        <v>695</v>
      </c>
      <c r="BZ12" s="676" t="s">
        <v>709</v>
      </c>
    </row>
    <row r="13" spans="1:86" s="676" customFormat="1">
      <c r="A13" s="456" t="s">
        <v>344</v>
      </c>
      <c r="B13" s="662" t="s">
        <v>344</v>
      </c>
      <c r="C13" s="537">
        <v>2016</v>
      </c>
      <c r="D13" s="663" t="s">
        <v>24</v>
      </c>
      <c r="E13" s="535" t="s">
        <v>262</v>
      </c>
      <c r="F13" s="674" t="s">
        <v>952</v>
      </c>
      <c r="G13" s="671" t="s">
        <v>953</v>
      </c>
      <c r="H13" s="664" t="s">
        <v>771</v>
      </c>
      <c r="I13" s="664" t="s">
        <v>277</v>
      </c>
      <c r="J13" s="664" t="s">
        <v>447</v>
      </c>
      <c r="K13" s="662">
        <v>2</v>
      </c>
      <c r="L13" s="665" t="s">
        <v>41</v>
      </c>
      <c r="M13" s="662" t="s">
        <v>74</v>
      </c>
      <c r="N13" s="662">
        <v>10</v>
      </c>
      <c r="O13" s="662"/>
      <c r="P13" s="666">
        <v>10</v>
      </c>
      <c r="Q13" s="634"/>
      <c r="BA13" s="677" t="s">
        <v>369</v>
      </c>
      <c r="BB13" s="677" t="s">
        <v>321</v>
      </c>
      <c r="BD13" s="676" t="s">
        <v>54</v>
      </c>
      <c r="BE13" s="678"/>
      <c r="BF13" s="678"/>
      <c r="BH13" s="676" t="s">
        <v>65</v>
      </c>
      <c r="BK13" s="676" t="s">
        <v>65</v>
      </c>
      <c r="BM13" s="679" t="s">
        <v>468</v>
      </c>
      <c r="BO13" s="676" t="s">
        <v>111</v>
      </c>
      <c r="BU13" s="676" t="s">
        <v>672</v>
      </c>
      <c r="BZ13" s="676" t="s">
        <v>719</v>
      </c>
    </row>
    <row r="14" spans="1:86" s="676" customFormat="1">
      <c r="A14" s="456" t="s">
        <v>344</v>
      </c>
      <c r="B14" s="662" t="s">
        <v>344</v>
      </c>
      <c r="C14" s="537">
        <v>2016</v>
      </c>
      <c r="D14" s="663" t="s">
        <v>24</v>
      </c>
      <c r="E14" s="535" t="s">
        <v>262</v>
      </c>
      <c r="F14" s="674" t="s">
        <v>952</v>
      </c>
      <c r="G14" s="671" t="s">
        <v>953</v>
      </c>
      <c r="H14" s="664" t="s">
        <v>771</v>
      </c>
      <c r="I14" s="664" t="s">
        <v>277</v>
      </c>
      <c r="J14" s="664" t="s">
        <v>449</v>
      </c>
      <c r="K14" s="662">
        <v>1</v>
      </c>
      <c r="L14" s="665" t="s">
        <v>41</v>
      </c>
      <c r="M14" s="662" t="s">
        <v>74</v>
      </c>
      <c r="N14" s="662"/>
      <c r="O14" s="662">
        <v>90</v>
      </c>
      <c r="P14" s="666">
        <v>90</v>
      </c>
      <c r="Q14" s="634"/>
      <c r="BA14" s="677" t="s">
        <v>343</v>
      </c>
      <c r="BB14" s="677" t="s">
        <v>344</v>
      </c>
      <c r="BD14" s="676" t="s">
        <v>422</v>
      </c>
      <c r="BE14" s="678"/>
      <c r="BF14" s="678"/>
      <c r="BH14" s="676" t="s">
        <v>74</v>
      </c>
      <c r="BK14" s="676" t="s">
        <v>744</v>
      </c>
      <c r="BM14" s="679" t="s">
        <v>469</v>
      </c>
      <c r="BO14" s="676" t="s">
        <v>657</v>
      </c>
      <c r="BU14" s="676" t="s">
        <v>696</v>
      </c>
      <c r="BZ14" s="676" t="s">
        <v>710</v>
      </c>
    </row>
    <row r="15" spans="1:86" s="676" customFormat="1" ht="25.5">
      <c r="A15" s="456" t="s">
        <v>344</v>
      </c>
      <c r="B15" s="662" t="s">
        <v>344</v>
      </c>
      <c r="C15" s="537">
        <v>2016</v>
      </c>
      <c r="D15" s="663" t="s">
        <v>24</v>
      </c>
      <c r="E15" s="535" t="s">
        <v>96</v>
      </c>
      <c r="F15" s="674" t="s">
        <v>954</v>
      </c>
      <c r="G15" s="671" t="s">
        <v>943</v>
      </c>
      <c r="H15" s="664" t="s">
        <v>772</v>
      </c>
      <c r="I15" s="664" t="s">
        <v>944</v>
      </c>
      <c r="J15" s="664" t="s">
        <v>447</v>
      </c>
      <c r="K15" s="662">
        <v>2</v>
      </c>
      <c r="L15" s="665" t="s">
        <v>41</v>
      </c>
      <c r="M15" s="662" t="s">
        <v>74</v>
      </c>
      <c r="N15" s="662">
        <v>108</v>
      </c>
      <c r="O15" s="662"/>
      <c r="P15" s="666">
        <v>108</v>
      </c>
      <c r="Q15" s="1033" t="s">
        <v>1396</v>
      </c>
      <c r="BA15" s="677" t="s">
        <v>331</v>
      </c>
      <c r="BB15" s="677" t="s">
        <v>332</v>
      </c>
      <c r="BD15" s="676" t="s">
        <v>165</v>
      </c>
      <c r="BE15" s="678"/>
      <c r="BF15" s="678"/>
      <c r="BH15" s="676" t="s">
        <v>735</v>
      </c>
      <c r="BM15" s="679" t="s">
        <v>470</v>
      </c>
      <c r="BO15" s="676" t="s">
        <v>656</v>
      </c>
      <c r="BU15" s="676" t="s">
        <v>673</v>
      </c>
      <c r="BZ15" s="676" t="s">
        <v>711</v>
      </c>
    </row>
    <row r="16" spans="1:86" s="676" customFormat="1" ht="25.5">
      <c r="A16" s="456" t="s">
        <v>344</v>
      </c>
      <c r="B16" s="662" t="s">
        <v>344</v>
      </c>
      <c r="C16" s="537">
        <v>2016</v>
      </c>
      <c r="D16" s="663" t="s">
        <v>24</v>
      </c>
      <c r="E16" s="535" t="s">
        <v>96</v>
      </c>
      <c r="F16" s="674" t="s">
        <v>954</v>
      </c>
      <c r="G16" s="671" t="s">
        <v>943</v>
      </c>
      <c r="H16" s="664" t="s">
        <v>772</v>
      </c>
      <c r="I16" s="664" t="s">
        <v>944</v>
      </c>
      <c r="J16" s="664" t="s">
        <v>449</v>
      </c>
      <c r="K16" s="662">
        <v>1</v>
      </c>
      <c r="L16" s="665" t="s">
        <v>41</v>
      </c>
      <c r="M16" s="662" t="s">
        <v>74</v>
      </c>
      <c r="N16" s="662"/>
      <c r="O16" s="662">
        <v>80</v>
      </c>
      <c r="P16" s="666">
        <v>80</v>
      </c>
      <c r="Q16" s="1033" t="s">
        <v>1396</v>
      </c>
      <c r="BA16" s="677" t="s">
        <v>345</v>
      </c>
      <c r="BB16" s="677" t="s">
        <v>346</v>
      </c>
      <c r="BD16" s="676" t="s">
        <v>423</v>
      </c>
      <c r="BE16" s="678"/>
      <c r="BF16" s="678"/>
      <c r="BM16" s="679" t="s">
        <v>937</v>
      </c>
      <c r="BO16" s="676" t="s">
        <v>658</v>
      </c>
      <c r="BU16" s="676" t="s">
        <v>130</v>
      </c>
      <c r="BZ16" s="676" t="s">
        <v>722</v>
      </c>
    </row>
    <row r="17" spans="1:80" s="676" customFormat="1" ht="25.5">
      <c r="A17" s="456" t="s">
        <v>344</v>
      </c>
      <c r="B17" s="662" t="s">
        <v>344</v>
      </c>
      <c r="C17" s="537">
        <v>2016</v>
      </c>
      <c r="D17" s="663" t="s">
        <v>24</v>
      </c>
      <c r="E17" s="535" t="s">
        <v>96</v>
      </c>
      <c r="F17" s="674" t="s">
        <v>955</v>
      </c>
      <c r="G17" s="671" t="s">
        <v>950</v>
      </c>
      <c r="H17" s="664" t="s">
        <v>772</v>
      </c>
      <c r="I17" s="664" t="s">
        <v>951</v>
      </c>
      <c r="J17" s="664" t="s">
        <v>447</v>
      </c>
      <c r="K17" s="662">
        <v>2</v>
      </c>
      <c r="L17" s="665" t="s">
        <v>41</v>
      </c>
      <c r="M17" s="662" t="s">
        <v>74</v>
      </c>
      <c r="N17" s="662">
        <v>190</v>
      </c>
      <c r="O17" s="662"/>
      <c r="P17" s="666">
        <v>190</v>
      </c>
      <c r="Q17" s="1033" t="s">
        <v>1396</v>
      </c>
      <c r="BA17" s="677" t="s">
        <v>347</v>
      </c>
      <c r="BB17" s="677" t="s">
        <v>348</v>
      </c>
      <c r="BD17" s="676" t="s">
        <v>175</v>
      </c>
      <c r="BE17" s="678"/>
      <c r="BF17" s="678"/>
      <c r="BM17" s="679" t="s">
        <v>95</v>
      </c>
      <c r="BO17" s="676" t="s">
        <v>659</v>
      </c>
      <c r="BU17" s="676" t="s">
        <v>697</v>
      </c>
      <c r="BZ17" s="676" t="s">
        <v>712</v>
      </c>
    </row>
    <row r="18" spans="1:80" s="676" customFormat="1">
      <c r="A18" s="456" t="s">
        <v>344</v>
      </c>
      <c r="B18" s="662" t="s">
        <v>344</v>
      </c>
      <c r="C18" s="537">
        <v>2016</v>
      </c>
      <c r="D18" s="663" t="s">
        <v>24</v>
      </c>
      <c r="E18" s="535" t="s">
        <v>96</v>
      </c>
      <c r="F18" s="674" t="s">
        <v>956</v>
      </c>
      <c r="G18" s="671" t="s">
        <v>941</v>
      </c>
      <c r="H18" s="664" t="s">
        <v>772</v>
      </c>
      <c r="I18" s="664" t="s">
        <v>277</v>
      </c>
      <c r="J18" s="664" t="s">
        <v>447</v>
      </c>
      <c r="K18" s="662">
        <v>2</v>
      </c>
      <c r="L18" s="665" t="s">
        <v>41</v>
      </c>
      <c r="M18" s="662" t="s">
        <v>74</v>
      </c>
      <c r="N18" s="662">
        <v>40</v>
      </c>
      <c r="O18" s="662"/>
      <c r="P18" s="666">
        <v>40</v>
      </c>
      <c r="Q18" s="634"/>
      <c r="BA18" s="677" t="s">
        <v>349</v>
      </c>
      <c r="BB18" s="677" t="s">
        <v>94</v>
      </c>
      <c r="BD18" s="676" t="s">
        <v>424</v>
      </c>
      <c r="BE18" s="678"/>
      <c r="BF18" s="678"/>
      <c r="BM18" s="679" t="s">
        <v>471</v>
      </c>
      <c r="BO18" s="676" t="s">
        <v>660</v>
      </c>
      <c r="BU18" s="676" t="s">
        <v>726</v>
      </c>
      <c r="BZ18" s="676" t="s">
        <v>713</v>
      </c>
    </row>
    <row r="19" spans="1:80" s="676" customFormat="1">
      <c r="A19" s="456" t="s">
        <v>344</v>
      </c>
      <c r="B19" s="662" t="s">
        <v>344</v>
      </c>
      <c r="C19" s="537">
        <v>2016</v>
      </c>
      <c r="D19" s="663" t="s">
        <v>24</v>
      </c>
      <c r="E19" s="535" t="s">
        <v>96</v>
      </c>
      <c r="F19" s="674" t="s">
        <v>956</v>
      </c>
      <c r="G19" s="671" t="s">
        <v>941</v>
      </c>
      <c r="H19" s="664" t="s">
        <v>772</v>
      </c>
      <c r="I19" s="664" t="s">
        <v>277</v>
      </c>
      <c r="J19" s="664" t="s">
        <v>449</v>
      </c>
      <c r="K19" s="662">
        <v>1</v>
      </c>
      <c r="L19" s="665" t="s">
        <v>41</v>
      </c>
      <c r="M19" s="662" t="s">
        <v>74</v>
      </c>
      <c r="N19" s="662"/>
      <c r="O19" s="662">
        <v>192</v>
      </c>
      <c r="P19" s="666">
        <v>192</v>
      </c>
      <c r="Q19" s="634"/>
      <c r="BA19" s="677" t="s">
        <v>351</v>
      </c>
      <c r="BB19" s="677" t="s">
        <v>323</v>
      </c>
      <c r="BD19" s="676" t="s">
        <v>425</v>
      </c>
      <c r="BE19" s="678"/>
      <c r="BF19" s="678"/>
      <c r="BM19" s="679" t="s">
        <v>472</v>
      </c>
      <c r="BO19" s="676" t="s">
        <v>661</v>
      </c>
      <c r="BU19" s="676" t="s">
        <v>727</v>
      </c>
      <c r="BZ19" s="676" t="s">
        <v>721</v>
      </c>
    </row>
    <row r="20" spans="1:80" s="676" customFormat="1">
      <c r="A20" s="456" t="s">
        <v>344</v>
      </c>
      <c r="B20" s="662" t="s">
        <v>344</v>
      </c>
      <c r="C20" s="537">
        <v>2016</v>
      </c>
      <c r="D20" s="663" t="s">
        <v>24</v>
      </c>
      <c r="E20" s="535" t="s">
        <v>96</v>
      </c>
      <c r="F20" s="674" t="s">
        <v>957</v>
      </c>
      <c r="G20" s="671" t="s">
        <v>946</v>
      </c>
      <c r="H20" s="664" t="s">
        <v>772</v>
      </c>
      <c r="I20" s="664" t="s">
        <v>277</v>
      </c>
      <c r="J20" s="664" t="s">
        <v>447</v>
      </c>
      <c r="K20" s="662">
        <v>2</v>
      </c>
      <c r="L20" s="665" t="s">
        <v>41</v>
      </c>
      <c r="M20" s="662" t="s">
        <v>74</v>
      </c>
      <c r="N20" s="662">
        <v>216</v>
      </c>
      <c r="O20" s="662"/>
      <c r="P20" s="666">
        <v>216</v>
      </c>
      <c r="Q20" s="634"/>
      <c r="BA20" s="677" t="s">
        <v>352</v>
      </c>
      <c r="BB20" s="677" t="s">
        <v>353</v>
      </c>
      <c r="BD20" s="676" t="s">
        <v>426</v>
      </c>
      <c r="BE20" s="678"/>
      <c r="BF20" s="678"/>
      <c r="BM20" s="679" t="s">
        <v>473</v>
      </c>
      <c r="BO20" s="676" t="s">
        <v>662</v>
      </c>
      <c r="BU20" s="676" t="s">
        <v>728</v>
      </c>
      <c r="BZ20" s="676" t="s">
        <v>720</v>
      </c>
    </row>
    <row r="21" spans="1:80" s="676" customFormat="1">
      <c r="A21" s="456" t="s">
        <v>344</v>
      </c>
      <c r="B21" s="662" t="s">
        <v>344</v>
      </c>
      <c r="C21" s="537">
        <v>2016</v>
      </c>
      <c r="D21" s="663" t="s">
        <v>24</v>
      </c>
      <c r="E21" s="535" t="s">
        <v>96</v>
      </c>
      <c r="F21" s="674" t="s">
        <v>957</v>
      </c>
      <c r="G21" s="671" t="s">
        <v>946</v>
      </c>
      <c r="H21" s="664" t="s">
        <v>772</v>
      </c>
      <c r="I21" s="664" t="s">
        <v>277</v>
      </c>
      <c r="J21" s="664" t="s">
        <v>449</v>
      </c>
      <c r="K21" s="662">
        <v>1</v>
      </c>
      <c r="L21" s="665" t="s">
        <v>41</v>
      </c>
      <c r="M21" s="662" t="s">
        <v>74</v>
      </c>
      <c r="N21" s="662"/>
      <c r="O21" s="662">
        <v>288</v>
      </c>
      <c r="P21" s="666">
        <v>288</v>
      </c>
      <c r="Q21" s="634"/>
      <c r="BA21" s="677" t="s">
        <v>350</v>
      </c>
      <c r="BB21" s="677" t="s">
        <v>319</v>
      </c>
      <c r="BD21" s="676" t="s">
        <v>427</v>
      </c>
      <c r="BE21" s="678"/>
      <c r="BF21" s="678"/>
      <c r="BH21" s="676" t="s">
        <v>958</v>
      </c>
      <c r="BI21" s="676" t="s">
        <v>795</v>
      </c>
      <c r="BM21" s="679" t="s">
        <v>474</v>
      </c>
      <c r="BO21" s="676" t="s">
        <v>663</v>
      </c>
      <c r="BU21" s="676" t="s">
        <v>729</v>
      </c>
      <c r="BZ21" s="676" t="s">
        <v>714</v>
      </c>
    </row>
    <row r="22" spans="1:80" s="676" customFormat="1">
      <c r="A22" s="456" t="s">
        <v>344</v>
      </c>
      <c r="B22" s="537" t="s">
        <v>344</v>
      </c>
      <c r="C22" s="537">
        <v>2016</v>
      </c>
      <c r="D22" s="544" t="s">
        <v>24</v>
      </c>
      <c r="E22" s="535" t="s">
        <v>96</v>
      </c>
      <c r="F22" s="675" t="s">
        <v>959</v>
      </c>
      <c r="G22" s="671" t="s">
        <v>948</v>
      </c>
      <c r="H22" s="586" t="s">
        <v>772</v>
      </c>
      <c r="I22" s="586" t="s">
        <v>277</v>
      </c>
      <c r="J22" s="586" t="s">
        <v>447</v>
      </c>
      <c r="K22" s="537">
        <v>2</v>
      </c>
      <c r="L22" s="552" t="s">
        <v>41</v>
      </c>
      <c r="M22" s="537" t="s">
        <v>74</v>
      </c>
      <c r="N22" s="537">
        <v>80</v>
      </c>
      <c r="O22" s="537"/>
      <c r="P22" s="546">
        <v>80</v>
      </c>
      <c r="Q22" s="486"/>
      <c r="BA22" s="677" t="s">
        <v>354</v>
      </c>
      <c r="BB22" s="677" t="s">
        <v>355</v>
      </c>
      <c r="BD22" s="676" t="s">
        <v>108</v>
      </c>
      <c r="BE22" s="678"/>
      <c r="BF22" s="678"/>
      <c r="BM22" s="676" t="s">
        <v>475</v>
      </c>
      <c r="BO22" s="676" t="s">
        <v>664</v>
      </c>
      <c r="BU22" s="676" t="s">
        <v>674</v>
      </c>
      <c r="BZ22" s="676" t="s">
        <v>440</v>
      </c>
    </row>
    <row r="23" spans="1:80" s="676" customFormat="1">
      <c r="A23" s="456" t="s">
        <v>344</v>
      </c>
      <c r="B23" s="537" t="s">
        <v>344</v>
      </c>
      <c r="C23" s="537">
        <v>2016</v>
      </c>
      <c r="D23" s="544" t="s">
        <v>24</v>
      </c>
      <c r="E23" s="535" t="s">
        <v>96</v>
      </c>
      <c r="F23" s="674" t="s">
        <v>959</v>
      </c>
      <c r="G23" s="671" t="s">
        <v>948</v>
      </c>
      <c r="H23" s="586" t="s">
        <v>772</v>
      </c>
      <c r="I23" s="586" t="s">
        <v>277</v>
      </c>
      <c r="J23" s="586" t="s">
        <v>449</v>
      </c>
      <c r="K23" s="537">
        <v>1</v>
      </c>
      <c r="L23" s="552" t="s">
        <v>41</v>
      </c>
      <c r="M23" s="537" t="s">
        <v>74</v>
      </c>
      <c r="N23" s="537"/>
      <c r="O23" s="537">
        <v>192</v>
      </c>
      <c r="P23" s="546">
        <v>192</v>
      </c>
      <c r="Q23" s="486"/>
      <c r="BA23" s="677" t="s">
        <v>356</v>
      </c>
      <c r="BB23" s="677" t="s">
        <v>322</v>
      </c>
      <c r="BD23" s="676" t="s">
        <v>428</v>
      </c>
      <c r="BE23" s="678"/>
      <c r="BF23" s="678"/>
      <c r="BM23" s="679" t="s">
        <v>476</v>
      </c>
      <c r="BO23" s="676" t="s">
        <v>665</v>
      </c>
      <c r="BU23" s="676" t="s">
        <v>675</v>
      </c>
      <c r="BZ23" s="676" t="s">
        <v>715</v>
      </c>
    </row>
    <row r="24" spans="1:80" s="676" customFormat="1" ht="25.5">
      <c r="A24" s="456" t="s">
        <v>344</v>
      </c>
      <c r="B24" s="537" t="s">
        <v>344</v>
      </c>
      <c r="C24" s="537">
        <v>2016</v>
      </c>
      <c r="D24" s="544" t="s">
        <v>24</v>
      </c>
      <c r="E24" s="535" t="s">
        <v>96</v>
      </c>
      <c r="F24" s="674" t="s">
        <v>960</v>
      </c>
      <c r="G24" s="671" t="s">
        <v>961</v>
      </c>
      <c r="H24" s="586" t="s">
        <v>772</v>
      </c>
      <c r="I24" s="586" t="s">
        <v>962</v>
      </c>
      <c r="J24" s="586" t="s">
        <v>447</v>
      </c>
      <c r="K24" s="537">
        <v>2</v>
      </c>
      <c r="L24" s="552" t="s">
        <v>41</v>
      </c>
      <c r="M24" s="537" t="s">
        <v>74</v>
      </c>
      <c r="N24" s="537">
        <v>15</v>
      </c>
      <c r="O24" s="537"/>
      <c r="P24" s="546">
        <v>15</v>
      </c>
      <c r="Q24" s="1033" t="s">
        <v>1396</v>
      </c>
      <c r="BA24" s="677"/>
      <c r="BB24" s="677"/>
      <c r="BE24" s="678"/>
      <c r="BF24" s="678"/>
      <c r="BM24" s="679"/>
    </row>
    <row r="25" spans="1:80" s="676" customFormat="1" ht="25.5">
      <c r="A25" s="456" t="s">
        <v>344</v>
      </c>
      <c r="B25" s="537" t="s">
        <v>344</v>
      </c>
      <c r="C25" s="537">
        <v>2016</v>
      </c>
      <c r="D25" s="544" t="s">
        <v>24</v>
      </c>
      <c r="E25" s="535" t="s">
        <v>96</v>
      </c>
      <c r="F25" s="675" t="s">
        <v>960</v>
      </c>
      <c r="G25" s="672" t="s">
        <v>961</v>
      </c>
      <c r="H25" s="550" t="s">
        <v>772</v>
      </c>
      <c r="I25" s="550" t="s">
        <v>962</v>
      </c>
      <c r="J25" s="586" t="s">
        <v>449</v>
      </c>
      <c r="K25" s="549">
        <v>1</v>
      </c>
      <c r="L25" s="549" t="s">
        <v>41</v>
      </c>
      <c r="M25" s="537" t="s">
        <v>74</v>
      </c>
      <c r="N25" s="549"/>
      <c r="O25" s="549">
        <v>36</v>
      </c>
      <c r="P25" s="551">
        <v>36</v>
      </c>
      <c r="Q25" s="1033" t="s">
        <v>1396</v>
      </c>
      <c r="BA25" s="677"/>
      <c r="BB25" s="677"/>
      <c r="BE25" s="678"/>
      <c r="BF25" s="678"/>
      <c r="BM25" s="679"/>
    </row>
    <row r="26" spans="1:80" s="88" customFormat="1" ht="12.75" customHeight="1">
      <c r="A26" s="456" t="s">
        <v>344</v>
      </c>
      <c r="B26" s="549" t="s">
        <v>344</v>
      </c>
      <c r="C26" s="537">
        <v>2016</v>
      </c>
      <c r="D26" s="542" t="s">
        <v>24</v>
      </c>
      <c r="E26" s="535" t="s">
        <v>262</v>
      </c>
      <c r="F26" s="675" t="s">
        <v>963</v>
      </c>
      <c r="G26" s="672" t="s">
        <v>953</v>
      </c>
      <c r="H26" s="550" t="s">
        <v>772</v>
      </c>
      <c r="I26" s="550" t="s">
        <v>277</v>
      </c>
      <c r="J26" s="586" t="s">
        <v>447</v>
      </c>
      <c r="K26" s="549">
        <v>2</v>
      </c>
      <c r="L26" s="549" t="s">
        <v>41</v>
      </c>
      <c r="M26" s="537" t="s">
        <v>74</v>
      </c>
      <c r="N26" s="549">
        <v>50</v>
      </c>
      <c r="O26" s="680"/>
      <c r="P26" s="681">
        <v>50</v>
      </c>
      <c r="Q26" s="486"/>
      <c r="BA26" s="682"/>
      <c r="BB26" s="682"/>
      <c r="BE26" s="683"/>
      <c r="BF26" s="683"/>
      <c r="BM26" s="684"/>
      <c r="BU26" s="676"/>
      <c r="BV26" s="676"/>
      <c r="BW26" s="676"/>
      <c r="BX26" s="676"/>
      <c r="BY26" s="676"/>
      <c r="BZ26" s="676"/>
      <c r="CA26" s="676"/>
      <c r="CB26" s="676"/>
    </row>
    <row r="27" spans="1:80" s="88" customFormat="1" ht="12.75" customHeight="1">
      <c r="A27" s="456" t="s">
        <v>344</v>
      </c>
      <c r="B27" s="549" t="s">
        <v>344</v>
      </c>
      <c r="C27" s="537">
        <v>2016</v>
      </c>
      <c r="D27" s="542" t="s">
        <v>24</v>
      </c>
      <c r="E27" s="535" t="s">
        <v>262</v>
      </c>
      <c r="F27" s="675" t="s">
        <v>963</v>
      </c>
      <c r="G27" s="672" t="s">
        <v>953</v>
      </c>
      <c r="H27" s="550" t="s">
        <v>772</v>
      </c>
      <c r="I27" s="550" t="s">
        <v>277</v>
      </c>
      <c r="J27" s="586" t="s">
        <v>449</v>
      </c>
      <c r="K27" s="549">
        <v>1</v>
      </c>
      <c r="L27" s="549" t="s">
        <v>41</v>
      </c>
      <c r="M27" s="537" t="s">
        <v>74</v>
      </c>
      <c r="N27" s="549"/>
      <c r="O27" s="680">
        <v>120</v>
      </c>
      <c r="P27" s="681">
        <v>120</v>
      </c>
      <c r="Q27" s="486"/>
      <c r="BA27" s="682"/>
      <c r="BB27" s="682"/>
      <c r="BE27" s="683"/>
      <c r="BF27" s="683"/>
      <c r="BM27" s="684"/>
      <c r="BU27" s="676"/>
      <c r="BV27" s="676"/>
      <c r="BW27" s="676"/>
      <c r="BX27" s="676"/>
      <c r="BY27" s="676"/>
      <c r="BZ27" s="676"/>
      <c r="CA27" s="676"/>
      <c r="CB27" s="676"/>
    </row>
    <row r="28" spans="1:80" s="88" customFormat="1" ht="12.75" customHeight="1">
      <c r="A28" s="456" t="s">
        <v>344</v>
      </c>
      <c r="B28" s="549" t="s">
        <v>344</v>
      </c>
      <c r="C28" s="537">
        <v>2016</v>
      </c>
      <c r="D28" s="542" t="s">
        <v>24</v>
      </c>
      <c r="E28" s="535" t="s">
        <v>96</v>
      </c>
      <c r="F28" s="675" t="s">
        <v>964</v>
      </c>
      <c r="G28" s="672" t="s">
        <v>946</v>
      </c>
      <c r="H28" s="550" t="s">
        <v>773</v>
      </c>
      <c r="I28" s="550" t="s">
        <v>277</v>
      </c>
      <c r="J28" s="586" t="s">
        <v>447</v>
      </c>
      <c r="K28" s="549">
        <v>2</v>
      </c>
      <c r="L28" s="549" t="s">
        <v>41</v>
      </c>
      <c r="M28" s="537" t="s">
        <v>74</v>
      </c>
      <c r="N28" s="549">
        <v>60</v>
      </c>
      <c r="O28" s="680"/>
      <c r="P28" s="681">
        <v>60</v>
      </c>
      <c r="Q28" s="486"/>
      <c r="BA28" s="682"/>
      <c r="BB28" s="682"/>
      <c r="BE28" s="683"/>
      <c r="BF28" s="683"/>
      <c r="BM28" s="684"/>
      <c r="BU28" s="676"/>
      <c r="BV28" s="676"/>
      <c r="BW28" s="676"/>
      <c r="BX28" s="676"/>
      <c r="BY28" s="676"/>
      <c r="BZ28" s="676"/>
      <c r="CA28" s="676"/>
      <c r="CB28" s="676"/>
    </row>
    <row r="29" spans="1:80" s="88" customFormat="1" ht="12.75" customHeight="1">
      <c r="A29" s="456" t="s">
        <v>344</v>
      </c>
      <c r="B29" s="537" t="s">
        <v>344</v>
      </c>
      <c r="C29" s="537">
        <v>2016</v>
      </c>
      <c r="D29" s="542" t="s">
        <v>24</v>
      </c>
      <c r="E29" s="535" t="s">
        <v>96</v>
      </c>
      <c r="F29" s="675" t="s">
        <v>964</v>
      </c>
      <c r="G29" s="672" t="s">
        <v>946</v>
      </c>
      <c r="H29" s="550" t="s">
        <v>773</v>
      </c>
      <c r="I29" s="550" t="s">
        <v>277</v>
      </c>
      <c r="J29" s="586" t="s">
        <v>449</v>
      </c>
      <c r="K29" s="549">
        <v>1</v>
      </c>
      <c r="L29" s="549" t="s">
        <v>41</v>
      </c>
      <c r="M29" s="537" t="s">
        <v>74</v>
      </c>
      <c r="N29" s="549"/>
      <c r="O29" s="680">
        <v>72</v>
      </c>
      <c r="P29" s="681">
        <v>72</v>
      </c>
      <c r="Q29" s="486"/>
      <c r="BA29" s="682"/>
      <c r="BB29" s="682"/>
      <c r="BD29" s="685"/>
      <c r="BE29" s="683"/>
      <c r="BF29" s="683"/>
      <c r="BH29" s="685"/>
      <c r="BK29" s="685"/>
      <c r="BM29" s="684"/>
      <c r="BU29" s="676"/>
      <c r="BV29" s="676"/>
      <c r="BW29" s="676"/>
      <c r="BX29" s="676"/>
      <c r="BY29" s="676"/>
      <c r="BZ29" s="676"/>
      <c r="CA29" s="676"/>
      <c r="CB29" s="676"/>
    </row>
    <row r="30" spans="1:80" s="676" customFormat="1" ht="25.5">
      <c r="A30" s="456" t="s">
        <v>344</v>
      </c>
      <c r="B30" s="537" t="s">
        <v>344</v>
      </c>
      <c r="C30" s="537">
        <v>2016</v>
      </c>
      <c r="D30" s="544" t="s">
        <v>24</v>
      </c>
      <c r="E30" s="535" t="s">
        <v>96</v>
      </c>
      <c r="F30" s="674" t="s">
        <v>965</v>
      </c>
      <c r="G30" s="671" t="s">
        <v>950</v>
      </c>
      <c r="H30" s="586" t="s">
        <v>773</v>
      </c>
      <c r="I30" s="586" t="s">
        <v>951</v>
      </c>
      <c r="J30" s="586" t="s">
        <v>447</v>
      </c>
      <c r="K30" s="537">
        <v>2</v>
      </c>
      <c r="L30" s="552" t="s">
        <v>41</v>
      </c>
      <c r="M30" s="537" t="s">
        <v>74</v>
      </c>
      <c r="N30" s="537">
        <v>60</v>
      </c>
      <c r="O30" s="537"/>
      <c r="P30" s="546">
        <v>60</v>
      </c>
      <c r="Q30" s="1033" t="s">
        <v>1396</v>
      </c>
      <c r="BA30" s="677"/>
      <c r="BB30" s="677"/>
      <c r="BE30" s="678"/>
      <c r="BF30" s="678"/>
      <c r="BM30" s="679"/>
    </row>
    <row r="31" spans="1:80" s="676" customFormat="1" ht="25.5">
      <c r="A31" s="456" t="s">
        <v>344</v>
      </c>
      <c r="B31" s="537" t="s">
        <v>344</v>
      </c>
      <c r="C31" s="537">
        <v>2016</v>
      </c>
      <c r="D31" s="544" t="s">
        <v>24</v>
      </c>
      <c r="E31" s="535" t="s">
        <v>96</v>
      </c>
      <c r="F31" s="675" t="s">
        <v>966</v>
      </c>
      <c r="G31" s="671" t="s">
        <v>943</v>
      </c>
      <c r="H31" s="586" t="s">
        <v>773</v>
      </c>
      <c r="I31" s="586" t="s">
        <v>944</v>
      </c>
      <c r="J31" s="586" t="s">
        <v>447</v>
      </c>
      <c r="K31" s="537">
        <v>2</v>
      </c>
      <c r="L31" s="552" t="s">
        <v>41</v>
      </c>
      <c r="M31" s="537" t="s">
        <v>74</v>
      </c>
      <c r="N31" s="537">
        <v>48</v>
      </c>
      <c r="O31" s="537"/>
      <c r="P31" s="546">
        <v>48</v>
      </c>
      <c r="Q31" s="1033" t="s">
        <v>1396</v>
      </c>
      <c r="BA31" s="677"/>
      <c r="BB31" s="677"/>
      <c r="BE31" s="678"/>
      <c r="BF31" s="678"/>
    </row>
    <row r="32" spans="1:80" s="676" customFormat="1" ht="25.5">
      <c r="A32" s="456" t="s">
        <v>344</v>
      </c>
      <c r="B32" s="537" t="s">
        <v>344</v>
      </c>
      <c r="C32" s="537">
        <v>2016</v>
      </c>
      <c r="D32" s="544" t="s">
        <v>24</v>
      </c>
      <c r="E32" s="535" t="s">
        <v>96</v>
      </c>
      <c r="F32" s="674" t="s">
        <v>966</v>
      </c>
      <c r="G32" s="671" t="s">
        <v>943</v>
      </c>
      <c r="H32" s="586" t="s">
        <v>773</v>
      </c>
      <c r="I32" s="586" t="s">
        <v>944</v>
      </c>
      <c r="J32" s="586" t="s">
        <v>449</v>
      </c>
      <c r="K32" s="537">
        <v>1</v>
      </c>
      <c r="L32" s="552" t="s">
        <v>41</v>
      </c>
      <c r="M32" s="537" t="s">
        <v>74</v>
      </c>
      <c r="N32" s="537"/>
      <c r="O32" s="537">
        <v>48</v>
      </c>
      <c r="P32" s="546">
        <v>48</v>
      </c>
      <c r="Q32" s="1033" t="s">
        <v>1396</v>
      </c>
      <c r="BA32" s="677"/>
      <c r="BB32" s="677"/>
      <c r="BE32" s="678"/>
      <c r="BF32" s="678"/>
      <c r="BM32" s="679"/>
    </row>
    <row r="33" spans="1:86" s="676" customFormat="1">
      <c r="A33" s="456" t="s">
        <v>344</v>
      </c>
      <c r="B33" s="537" t="s">
        <v>344</v>
      </c>
      <c r="C33" s="537">
        <v>2016</v>
      </c>
      <c r="D33" s="544" t="s">
        <v>24</v>
      </c>
      <c r="E33" s="537" t="s">
        <v>262</v>
      </c>
      <c r="F33" s="556" t="s">
        <v>967</v>
      </c>
      <c r="G33" s="586" t="s">
        <v>953</v>
      </c>
      <c r="H33" s="586" t="s">
        <v>773</v>
      </c>
      <c r="I33" s="586" t="s">
        <v>277</v>
      </c>
      <c r="J33" s="586" t="s">
        <v>447</v>
      </c>
      <c r="K33" s="537">
        <v>2</v>
      </c>
      <c r="L33" s="552" t="s">
        <v>41</v>
      </c>
      <c r="M33" s="537" t="s">
        <v>74</v>
      </c>
      <c r="N33" s="537">
        <v>36</v>
      </c>
      <c r="O33" s="537"/>
      <c r="P33" s="546">
        <v>36</v>
      </c>
      <c r="Q33" s="486"/>
      <c r="BA33" s="677"/>
      <c r="BB33" s="677"/>
      <c r="BE33" s="678"/>
      <c r="BF33" s="678"/>
      <c r="BM33" s="679"/>
    </row>
    <row r="34" spans="1:86" s="676" customFormat="1">
      <c r="A34" s="456" t="s">
        <v>344</v>
      </c>
      <c r="B34" s="537" t="s">
        <v>344</v>
      </c>
      <c r="C34" s="537">
        <v>2016</v>
      </c>
      <c r="D34" s="544" t="s">
        <v>24</v>
      </c>
      <c r="E34" s="537" t="s">
        <v>262</v>
      </c>
      <c r="F34" s="549" t="s">
        <v>967</v>
      </c>
      <c r="G34" s="550" t="s">
        <v>953</v>
      </c>
      <c r="H34" s="550" t="s">
        <v>773</v>
      </c>
      <c r="I34" s="550" t="s">
        <v>277</v>
      </c>
      <c r="J34" s="586" t="s">
        <v>449</v>
      </c>
      <c r="K34" s="549">
        <v>1</v>
      </c>
      <c r="L34" s="549" t="s">
        <v>41</v>
      </c>
      <c r="M34" s="537" t="s">
        <v>74</v>
      </c>
      <c r="N34" s="549"/>
      <c r="O34" s="549">
        <v>48</v>
      </c>
      <c r="P34" s="551">
        <v>48</v>
      </c>
      <c r="Q34" s="486"/>
      <c r="BA34" s="677"/>
      <c r="BB34" s="677"/>
      <c r="BE34" s="678"/>
      <c r="BF34" s="678"/>
      <c r="BM34" s="679"/>
    </row>
    <row r="35" spans="1:86" s="676" customFormat="1">
      <c r="A35" s="456" t="s">
        <v>344</v>
      </c>
      <c r="B35" s="537" t="s">
        <v>344</v>
      </c>
      <c r="C35" s="537">
        <v>2016</v>
      </c>
      <c r="D35" s="544" t="s">
        <v>24</v>
      </c>
      <c r="E35" s="537" t="s">
        <v>96</v>
      </c>
      <c r="F35" s="537" t="s">
        <v>968</v>
      </c>
      <c r="G35" s="586" t="s">
        <v>948</v>
      </c>
      <c r="H35" s="586" t="s">
        <v>773</v>
      </c>
      <c r="I35" s="586" t="s">
        <v>277</v>
      </c>
      <c r="J35" s="586" t="s">
        <v>447</v>
      </c>
      <c r="K35" s="537">
        <v>2</v>
      </c>
      <c r="L35" s="552" t="s">
        <v>41</v>
      </c>
      <c r="M35" s="537" t="s">
        <v>74</v>
      </c>
      <c r="N35" s="537">
        <v>48</v>
      </c>
      <c r="O35" s="537"/>
      <c r="P35" s="546">
        <v>48</v>
      </c>
      <c r="Q35" s="486"/>
      <c r="BA35" s="677"/>
      <c r="BB35" s="677"/>
      <c r="BE35" s="678"/>
      <c r="BF35" s="678"/>
      <c r="BM35" s="679"/>
    </row>
    <row r="36" spans="1:86" s="676" customFormat="1">
      <c r="A36" s="456" t="s">
        <v>344</v>
      </c>
      <c r="B36" s="537" t="s">
        <v>344</v>
      </c>
      <c r="C36" s="537">
        <v>2016</v>
      </c>
      <c r="D36" s="544" t="s">
        <v>24</v>
      </c>
      <c r="E36" s="537" t="s">
        <v>96</v>
      </c>
      <c r="F36" s="548" t="s">
        <v>968</v>
      </c>
      <c r="G36" s="586" t="s">
        <v>948</v>
      </c>
      <c r="H36" s="586" t="s">
        <v>773</v>
      </c>
      <c r="I36" s="586" t="s">
        <v>277</v>
      </c>
      <c r="J36" s="586" t="s">
        <v>449</v>
      </c>
      <c r="K36" s="537">
        <v>1</v>
      </c>
      <c r="L36" s="552" t="s">
        <v>41</v>
      </c>
      <c r="M36" s="537" t="s">
        <v>74</v>
      </c>
      <c r="N36" s="537"/>
      <c r="O36" s="537">
        <v>72</v>
      </c>
      <c r="P36" s="546">
        <v>72</v>
      </c>
      <c r="Q36" s="486"/>
      <c r="BA36" s="677"/>
      <c r="BB36" s="677"/>
      <c r="BE36" s="678"/>
      <c r="BF36" s="678"/>
    </row>
    <row r="37" spans="1:86" s="676" customFormat="1">
      <c r="A37" s="456" t="s">
        <v>344</v>
      </c>
      <c r="B37" s="537" t="s">
        <v>344</v>
      </c>
      <c r="C37" s="537">
        <v>2016</v>
      </c>
      <c r="D37" s="544" t="s">
        <v>24</v>
      </c>
      <c r="E37" s="537" t="s">
        <v>96</v>
      </c>
      <c r="F37" s="537" t="s">
        <v>969</v>
      </c>
      <c r="G37" s="586" t="s">
        <v>941</v>
      </c>
      <c r="H37" s="586" t="s">
        <v>773</v>
      </c>
      <c r="I37" s="586" t="s">
        <v>277</v>
      </c>
      <c r="J37" s="586" t="s">
        <v>447</v>
      </c>
      <c r="K37" s="537">
        <v>2</v>
      </c>
      <c r="L37" s="552" t="s">
        <v>41</v>
      </c>
      <c r="M37" s="537" t="s">
        <v>74</v>
      </c>
      <c r="N37" s="537">
        <v>48</v>
      </c>
      <c r="O37" s="537"/>
      <c r="P37" s="546">
        <v>48</v>
      </c>
      <c r="Q37" s="486"/>
      <c r="BA37" s="677"/>
      <c r="BB37" s="677"/>
      <c r="BE37" s="678"/>
      <c r="BF37" s="678"/>
      <c r="BM37" s="679"/>
    </row>
    <row r="38" spans="1:86" s="676" customFormat="1">
      <c r="A38" s="456" t="s">
        <v>344</v>
      </c>
      <c r="B38" s="537" t="s">
        <v>344</v>
      </c>
      <c r="C38" s="537">
        <v>2016</v>
      </c>
      <c r="D38" s="544" t="s">
        <v>24</v>
      </c>
      <c r="E38" s="537" t="s">
        <v>96</v>
      </c>
      <c r="F38" s="537" t="s">
        <v>969</v>
      </c>
      <c r="G38" s="586" t="s">
        <v>941</v>
      </c>
      <c r="H38" s="586" t="s">
        <v>773</v>
      </c>
      <c r="I38" s="586" t="s">
        <v>277</v>
      </c>
      <c r="J38" s="586" t="s">
        <v>449</v>
      </c>
      <c r="K38" s="537">
        <v>1</v>
      </c>
      <c r="L38" s="552" t="s">
        <v>41</v>
      </c>
      <c r="M38" s="537" t="s">
        <v>74</v>
      </c>
      <c r="N38" s="537"/>
      <c r="O38" s="537">
        <v>72</v>
      </c>
      <c r="P38" s="546">
        <v>72</v>
      </c>
      <c r="Q38" s="486"/>
      <c r="BA38" s="677" t="s">
        <v>357</v>
      </c>
      <c r="BB38" s="677" t="s">
        <v>358</v>
      </c>
      <c r="BE38" s="678"/>
      <c r="BF38" s="678"/>
      <c r="BM38" s="679" t="s">
        <v>477</v>
      </c>
      <c r="BO38" s="676" t="s">
        <v>653</v>
      </c>
      <c r="BU38" s="676" t="s">
        <v>676</v>
      </c>
    </row>
    <row r="39" spans="1:86" s="676" customFormat="1" ht="25.5">
      <c r="A39" s="456" t="s">
        <v>344</v>
      </c>
      <c r="B39" s="537" t="s">
        <v>970</v>
      </c>
      <c r="C39" s="537">
        <v>2016</v>
      </c>
      <c r="D39" s="544" t="s">
        <v>24</v>
      </c>
      <c r="E39" s="537" t="s">
        <v>262</v>
      </c>
      <c r="F39" s="549" t="s">
        <v>971</v>
      </c>
      <c r="G39" s="550" t="s">
        <v>972</v>
      </c>
      <c r="H39" s="550" t="s">
        <v>938</v>
      </c>
      <c r="I39" s="550" t="s">
        <v>277</v>
      </c>
      <c r="J39" s="586" t="s">
        <v>447</v>
      </c>
      <c r="K39" s="549" t="s">
        <v>973</v>
      </c>
      <c r="L39" s="549" t="s">
        <v>41</v>
      </c>
      <c r="M39" s="537" t="s">
        <v>74</v>
      </c>
      <c r="N39" s="549">
        <v>96</v>
      </c>
      <c r="O39" s="549"/>
      <c r="P39" s="551">
        <v>96</v>
      </c>
      <c r="Q39" s="667" t="s">
        <v>974</v>
      </c>
      <c r="BA39" s="677" t="s">
        <v>359</v>
      </c>
      <c r="BB39" s="677" t="s">
        <v>360</v>
      </c>
      <c r="BE39" s="678"/>
      <c r="BF39" s="678"/>
      <c r="BM39" s="679" t="s">
        <v>478</v>
      </c>
      <c r="BO39" s="676" t="s">
        <v>666</v>
      </c>
      <c r="BU39" s="676" t="s">
        <v>677</v>
      </c>
    </row>
    <row r="40" spans="1:86" s="88" customFormat="1" ht="38.25">
      <c r="A40" s="456" t="s">
        <v>344</v>
      </c>
      <c r="B40" s="549" t="s">
        <v>970</v>
      </c>
      <c r="C40" s="537">
        <v>2016</v>
      </c>
      <c r="D40" s="542" t="s">
        <v>24</v>
      </c>
      <c r="E40" s="537" t="s">
        <v>262</v>
      </c>
      <c r="F40" s="549" t="s">
        <v>971</v>
      </c>
      <c r="G40" s="670" t="s">
        <v>972</v>
      </c>
      <c r="H40" s="670" t="s">
        <v>938</v>
      </c>
      <c r="I40" s="1034" t="s">
        <v>1397</v>
      </c>
      <c r="J40" s="586" t="s">
        <v>449</v>
      </c>
      <c r="K40" s="549" t="s">
        <v>98</v>
      </c>
      <c r="L40" s="549" t="s">
        <v>41</v>
      </c>
      <c r="M40" s="537" t="s">
        <v>74</v>
      </c>
      <c r="N40" s="670"/>
      <c r="O40" s="680">
        <v>258</v>
      </c>
      <c r="P40" s="681">
        <v>258</v>
      </c>
      <c r="Q40" s="667" t="s">
        <v>974</v>
      </c>
      <c r="BA40" s="682" t="s">
        <v>359</v>
      </c>
      <c r="BB40" s="682" t="s">
        <v>360</v>
      </c>
      <c r="BE40" s="683"/>
      <c r="BF40" s="683"/>
      <c r="BM40" s="684" t="s">
        <v>478</v>
      </c>
      <c r="BO40" s="88" t="s">
        <v>666</v>
      </c>
      <c r="BU40" s="676" t="s">
        <v>677</v>
      </c>
      <c r="BV40" s="676"/>
      <c r="BW40" s="676"/>
      <c r="BX40" s="676"/>
      <c r="BY40" s="676"/>
      <c r="BZ40" s="676"/>
      <c r="CA40" s="676"/>
      <c r="CB40" s="676"/>
    </row>
    <row r="41" spans="1:86" s="84" customFormat="1">
      <c r="A41" s="320"/>
      <c r="B41" s="36"/>
      <c r="C41" s="334"/>
      <c r="D41" s="327"/>
      <c r="E41" s="294"/>
      <c r="F41" s="334"/>
      <c r="G41" s="334"/>
      <c r="H41" s="334"/>
      <c r="I41" s="334"/>
      <c r="J41" s="83"/>
      <c r="K41" s="36"/>
      <c r="L41" s="36"/>
      <c r="M41" s="294"/>
      <c r="N41" s="334"/>
      <c r="O41" s="335"/>
      <c r="P41" s="333"/>
      <c r="Q41" s="331"/>
      <c r="BA41" s="230" t="s">
        <v>357</v>
      </c>
      <c r="BB41" s="230" t="s">
        <v>358</v>
      </c>
      <c r="BE41" s="229"/>
      <c r="BF41" s="229"/>
      <c r="BM41" s="231" t="s">
        <v>477</v>
      </c>
      <c r="BO41" s="84" t="s">
        <v>653</v>
      </c>
      <c r="BU41" s="78" t="s">
        <v>676</v>
      </c>
      <c r="BV41" s="78"/>
      <c r="BW41" s="78"/>
      <c r="BX41" s="78"/>
      <c r="BY41" s="78"/>
      <c r="CA41" s="78"/>
      <c r="CB41" s="78"/>
    </row>
    <row r="42" spans="1:86">
      <c r="BA42" s="230" t="s">
        <v>359</v>
      </c>
      <c r="BB42" s="230" t="s">
        <v>360</v>
      </c>
      <c r="BC42" s="84"/>
      <c r="BD42" s="84"/>
      <c r="BE42" s="229"/>
      <c r="BF42" s="229"/>
      <c r="BG42" s="84"/>
      <c r="BH42" s="84"/>
      <c r="BI42" s="84"/>
      <c r="BJ42" s="84"/>
      <c r="BK42" s="84"/>
      <c r="BL42" s="84"/>
      <c r="BM42" s="231" t="s">
        <v>478</v>
      </c>
      <c r="BN42" s="84"/>
      <c r="BO42" s="84" t="s">
        <v>666</v>
      </c>
      <c r="BP42" s="84"/>
      <c r="BQ42" s="84"/>
      <c r="BR42" s="84"/>
      <c r="BS42" s="84"/>
      <c r="BT42" s="84"/>
      <c r="BU42" s="78" t="s">
        <v>677</v>
      </c>
      <c r="BV42" s="78"/>
      <c r="BW42" s="78"/>
      <c r="BX42" s="78"/>
      <c r="BY42" s="78"/>
      <c r="BZ42" s="78"/>
      <c r="CA42" s="78"/>
      <c r="CB42" s="78"/>
      <c r="CC42" s="84"/>
      <c r="CD42" s="84"/>
      <c r="CE42" s="84"/>
      <c r="CF42" s="84"/>
      <c r="CG42" s="84"/>
      <c r="CH42" s="84"/>
    </row>
    <row r="43" spans="1:86">
      <c r="BA43" s="230" t="s">
        <v>361</v>
      </c>
      <c r="BB43" s="230" t="s">
        <v>362</v>
      </c>
      <c r="BC43" s="84"/>
      <c r="BD43" s="227" t="s">
        <v>420</v>
      </c>
      <c r="BE43" s="229"/>
      <c r="BF43" s="229"/>
      <c r="BG43" s="84"/>
      <c r="BH43" s="227" t="s">
        <v>459</v>
      </c>
      <c r="BI43" s="84"/>
      <c r="BJ43" s="84"/>
      <c r="BK43" s="84"/>
      <c r="BL43" s="84"/>
      <c r="BM43" s="231" t="s">
        <v>479</v>
      </c>
      <c r="BN43" s="84"/>
      <c r="BO43" s="84" t="s">
        <v>654</v>
      </c>
      <c r="BP43" s="84"/>
      <c r="BQ43" s="84"/>
      <c r="BR43" s="84"/>
      <c r="BS43" s="84"/>
      <c r="BT43" s="84"/>
      <c r="BU43" s="78" t="s">
        <v>698</v>
      </c>
      <c r="BV43" s="78"/>
      <c r="BW43" s="78"/>
      <c r="BX43" s="78"/>
      <c r="BY43" s="78"/>
      <c r="BZ43" s="78" t="s">
        <v>723</v>
      </c>
      <c r="CA43" s="78"/>
      <c r="CB43" s="78"/>
      <c r="CC43" s="84"/>
      <c r="CD43" s="75" t="s">
        <v>204</v>
      </c>
      <c r="CE43" s="76"/>
      <c r="CF43" s="75" t="s">
        <v>205</v>
      </c>
      <c r="CG43" s="105"/>
      <c r="CH43" s="105"/>
    </row>
    <row r="44" spans="1:86">
      <c r="BA44" s="230" t="s">
        <v>363</v>
      </c>
      <c r="BB44" s="230" t="s">
        <v>364</v>
      </c>
      <c r="BC44" s="84"/>
      <c r="BD44" s="84" t="s">
        <v>429</v>
      </c>
      <c r="BE44" s="229"/>
      <c r="BF44" s="229"/>
      <c r="BG44" s="84"/>
      <c r="BH44" s="84" t="s">
        <v>458</v>
      </c>
      <c r="BI44" s="84"/>
      <c r="BJ44" s="84"/>
      <c r="BK44" s="84"/>
      <c r="BL44" s="84"/>
      <c r="BM44" s="231" t="s">
        <v>480</v>
      </c>
      <c r="BN44" s="84"/>
      <c r="BO44" s="84"/>
      <c r="BP44" s="84"/>
      <c r="BQ44" s="84"/>
      <c r="BR44" s="84"/>
      <c r="BS44" s="84"/>
      <c r="BT44" s="84"/>
      <c r="BU44" s="78" t="s">
        <v>678</v>
      </c>
      <c r="BV44" s="78"/>
      <c r="BW44" s="78"/>
      <c r="BX44" s="78"/>
      <c r="BY44" s="78"/>
      <c r="BZ44" s="78" t="s">
        <v>164</v>
      </c>
      <c r="CA44" s="78"/>
      <c r="CB44" s="78"/>
      <c r="CC44" s="84"/>
      <c r="CD44" s="76" t="s">
        <v>206</v>
      </c>
      <c r="CE44" s="76"/>
      <c r="CF44" s="76" t="s">
        <v>207</v>
      </c>
      <c r="CG44" s="105"/>
      <c r="CH44" s="105"/>
    </row>
    <row r="45" spans="1:86">
      <c r="BA45" s="230" t="s">
        <v>365</v>
      </c>
      <c r="BB45" s="230" t="s">
        <v>366</v>
      </c>
      <c r="BC45" s="84"/>
      <c r="BD45" s="84" t="s">
        <v>430</v>
      </c>
      <c r="BE45" s="229"/>
      <c r="BF45" s="229"/>
      <c r="BG45" s="84"/>
      <c r="BH45" s="84" t="s">
        <v>268</v>
      </c>
      <c r="BI45" s="84"/>
      <c r="BJ45" s="84"/>
      <c r="BK45" s="84"/>
      <c r="BL45" s="84"/>
      <c r="BM45" s="231" t="s">
        <v>481</v>
      </c>
      <c r="BN45" s="84"/>
      <c r="BO45" s="84"/>
      <c r="BP45" s="84"/>
      <c r="BQ45" s="84"/>
      <c r="BR45" s="84"/>
      <c r="BS45" s="84"/>
      <c r="BT45" s="84"/>
      <c r="BU45" s="78" t="s">
        <v>679</v>
      </c>
      <c r="BV45" s="78"/>
      <c r="BW45" s="78"/>
      <c r="BX45" s="78"/>
      <c r="BY45" s="78"/>
      <c r="BZ45" s="78" t="s">
        <v>717</v>
      </c>
      <c r="CA45" s="78"/>
      <c r="CB45" s="78"/>
      <c r="CC45" s="84"/>
      <c r="CD45" s="76" t="s">
        <v>208</v>
      </c>
      <c r="CE45" s="76"/>
      <c r="CF45" s="76" t="s">
        <v>209</v>
      </c>
      <c r="CG45" s="105"/>
      <c r="CH45" s="105"/>
    </row>
    <row r="46" spans="1:86">
      <c r="BA46" s="230" t="s">
        <v>368</v>
      </c>
      <c r="BB46" s="230" t="s">
        <v>4</v>
      </c>
      <c r="BC46" s="84"/>
      <c r="BD46" s="84" t="s">
        <v>56</v>
      </c>
      <c r="BE46" s="229"/>
      <c r="BF46" s="229"/>
      <c r="BG46" s="84"/>
      <c r="BH46" s="84" t="s">
        <v>457</v>
      </c>
      <c r="BI46" s="84"/>
      <c r="BJ46" s="84"/>
      <c r="BK46" s="84"/>
      <c r="BL46" s="84"/>
      <c r="BM46" s="231" t="s">
        <v>482</v>
      </c>
      <c r="BN46" s="84"/>
      <c r="BO46" s="84"/>
      <c r="BP46" s="84"/>
      <c r="BQ46" s="84"/>
      <c r="BR46" s="84"/>
      <c r="BS46" s="84"/>
      <c r="BT46" s="84"/>
      <c r="BU46" s="78" t="s">
        <v>680</v>
      </c>
      <c r="BV46" s="78"/>
      <c r="BW46" s="78"/>
      <c r="BX46" s="78"/>
      <c r="BY46" s="78"/>
      <c r="BZ46" s="78" t="s">
        <v>56</v>
      </c>
      <c r="CA46" s="78"/>
      <c r="CB46" s="78"/>
      <c r="CC46" s="84"/>
      <c r="CD46" s="76" t="s">
        <v>210</v>
      </c>
      <c r="CE46" s="76"/>
      <c r="CF46" s="76" t="s">
        <v>211</v>
      </c>
      <c r="CG46" s="105"/>
      <c r="CH46" s="105"/>
    </row>
    <row r="47" spans="1:86">
      <c r="BA47" s="84"/>
      <c r="BB47" s="84"/>
      <c r="BC47" s="84"/>
      <c r="BD47" s="84" t="s">
        <v>431</v>
      </c>
      <c r="BE47" s="84"/>
      <c r="BF47" s="84"/>
      <c r="BG47" s="84"/>
      <c r="BH47" s="84" t="s">
        <v>455</v>
      </c>
      <c r="BI47" s="84"/>
      <c r="BJ47" s="84"/>
      <c r="BK47" s="84"/>
      <c r="BL47" s="84"/>
      <c r="BM47" s="231" t="s">
        <v>483</v>
      </c>
      <c r="BN47" s="84"/>
      <c r="BO47" s="84"/>
      <c r="BP47" s="84"/>
      <c r="BQ47" s="84"/>
      <c r="BR47" s="84"/>
      <c r="BS47" s="84"/>
      <c r="BT47" s="84"/>
      <c r="BU47" s="78" t="s">
        <v>681</v>
      </c>
      <c r="BV47" s="78"/>
      <c r="BW47" s="78"/>
      <c r="BX47" s="78"/>
      <c r="BY47" s="78"/>
      <c r="BZ47" s="78" t="s">
        <v>725</v>
      </c>
      <c r="CA47" s="78"/>
      <c r="CB47" s="78"/>
      <c r="CC47" s="84"/>
      <c r="CD47" s="76" t="s">
        <v>212</v>
      </c>
      <c r="CE47" s="76"/>
      <c r="CF47" s="76" t="s">
        <v>213</v>
      </c>
      <c r="CG47" s="105"/>
      <c r="CH47" s="105"/>
    </row>
    <row r="48" spans="1:86">
      <c r="BA48" s="84"/>
      <c r="BB48" s="84"/>
      <c r="BC48" s="84"/>
      <c r="BD48" s="84" t="s">
        <v>432</v>
      </c>
      <c r="BE48" s="84"/>
      <c r="BF48" s="84"/>
      <c r="BG48" s="84"/>
      <c r="BH48" s="84" t="s">
        <v>456</v>
      </c>
      <c r="BI48" s="84"/>
      <c r="BJ48" s="84"/>
      <c r="BK48" s="84"/>
      <c r="BL48" s="84"/>
      <c r="BM48" s="231" t="s">
        <v>484</v>
      </c>
      <c r="BN48" s="84"/>
      <c r="BO48" s="84"/>
      <c r="BP48" s="84"/>
      <c r="BQ48" s="84"/>
      <c r="BR48" s="84"/>
      <c r="BS48" s="84"/>
      <c r="BT48" s="84"/>
      <c r="BU48" s="78" t="s">
        <v>682</v>
      </c>
      <c r="BV48" s="78"/>
      <c r="BW48" s="78"/>
      <c r="BX48" s="78"/>
      <c r="BY48" s="78"/>
      <c r="BZ48" s="78" t="s">
        <v>716</v>
      </c>
      <c r="CA48" s="78"/>
      <c r="CB48" s="78"/>
      <c r="CC48" s="84"/>
      <c r="CD48" s="76" t="s">
        <v>214</v>
      </c>
      <c r="CE48" s="76"/>
      <c r="CF48" s="76" t="s">
        <v>200</v>
      </c>
      <c r="CG48" s="105"/>
      <c r="CH48" s="105"/>
    </row>
    <row r="49" spans="53:86">
      <c r="BA49" s="227" t="s">
        <v>411</v>
      </c>
      <c r="BB49" s="84"/>
      <c r="BC49" s="84"/>
      <c r="BD49" s="84" t="s">
        <v>165</v>
      </c>
      <c r="BE49" s="84"/>
      <c r="BF49" s="84"/>
      <c r="BG49" s="84"/>
      <c r="BH49" s="84" t="s">
        <v>269</v>
      </c>
      <c r="BI49" s="84"/>
      <c r="BJ49" s="84"/>
      <c r="BK49" s="84"/>
      <c r="BL49" s="84"/>
      <c r="BM49" s="231" t="s">
        <v>485</v>
      </c>
      <c r="BN49" s="84"/>
      <c r="BO49" s="84"/>
      <c r="BP49" s="84"/>
      <c r="BQ49" s="84"/>
      <c r="BR49" s="84"/>
      <c r="BS49" s="84"/>
      <c r="BT49" s="84"/>
      <c r="BU49" s="78" t="s">
        <v>699</v>
      </c>
      <c r="BV49" s="78"/>
      <c r="BW49" s="78"/>
      <c r="BX49" s="78"/>
      <c r="BY49" s="78"/>
      <c r="BZ49" s="78" t="s">
        <v>165</v>
      </c>
      <c r="CA49" s="78"/>
      <c r="CB49" s="78"/>
      <c r="CC49" s="84"/>
      <c r="CD49" s="76" t="s">
        <v>215</v>
      </c>
      <c r="CE49" s="76"/>
      <c r="CF49" s="76" t="s">
        <v>198</v>
      </c>
      <c r="CG49" s="105"/>
      <c r="CH49" s="105"/>
    </row>
    <row r="50" spans="53:86">
      <c r="BA50" s="84" t="s">
        <v>18</v>
      </c>
      <c r="BB50" s="84"/>
      <c r="BC50" s="84"/>
      <c r="BD50" s="84" t="s">
        <v>423</v>
      </c>
      <c r="BE50" s="84"/>
      <c r="BF50" s="84"/>
      <c r="BG50" s="84"/>
      <c r="BH50" s="84"/>
      <c r="BI50" s="84"/>
      <c r="BJ50" s="84"/>
      <c r="BK50" s="84"/>
      <c r="BL50" s="84"/>
      <c r="BM50" s="231" t="s">
        <v>486</v>
      </c>
      <c r="BN50" s="84"/>
      <c r="BO50" s="84"/>
      <c r="BP50" s="84"/>
      <c r="BQ50" s="84"/>
      <c r="BR50" s="84"/>
      <c r="BS50" s="84"/>
      <c r="BT50" s="84"/>
      <c r="BU50" s="78" t="s">
        <v>683</v>
      </c>
      <c r="BV50" s="78"/>
      <c r="BW50" s="78"/>
      <c r="BX50" s="78"/>
      <c r="BY50" s="78"/>
      <c r="BZ50" s="78" t="s">
        <v>724</v>
      </c>
      <c r="CA50" s="78"/>
      <c r="CB50" s="78"/>
      <c r="CC50" s="84"/>
      <c r="CD50" s="76" t="s">
        <v>216</v>
      </c>
      <c r="CE50" s="76"/>
      <c r="CF50" s="76" t="s">
        <v>217</v>
      </c>
      <c r="CG50" s="105"/>
      <c r="CH50" s="105"/>
    </row>
    <row r="51" spans="53:86">
      <c r="BA51" s="84" t="s">
        <v>20</v>
      </c>
      <c r="BB51" s="84"/>
      <c r="BC51" s="84"/>
      <c r="BD51" s="84" t="s">
        <v>433</v>
      </c>
      <c r="BE51" s="84"/>
      <c r="BF51" s="84"/>
      <c r="BG51" s="84"/>
      <c r="BH51" s="84"/>
      <c r="BI51" s="84"/>
      <c r="BJ51" s="84"/>
      <c r="BK51" s="84"/>
      <c r="BL51" s="84"/>
      <c r="BM51" s="231" t="s">
        <v>487</v>
      </c>
      <c r="BN51" s="84"/>
      <c r="BO51" s="84"/>
      <c r="BP51" s="84"/>
      <c r="BQ51" s="84"/>
      <c r="BR51" s="84"/>
      <c r="BS51" s="84"/>
      <c r="BT51" s="84"/>
      <c r="BU51" s="78" t="s">
        <v>700</v>
      </c>
      <c r="BV51" s="78"/>
      <c r="BW51" s="78"/>
      <c r="BX51" s="78"/>
      <c r="BY51" s="78"/>
      <c r="BZ51" s="78" t="s">
        <v>175</v>
      </c>
      <c r="CA51" s="78"/>
      <c r="CB51" s="78"/>
      <c r="CC51" s="84"/>
      <c r="CD51" s="76" t="s">
        <v>218</v>
      </c>
      <c r="CE51" s="76"/>
      <c r="CF51" s="76" t="s">
        <v>199</v>
      </c>
      <c r="CG51" s="105"/>
      <c r="CH51" s="105"/>
    </row>
    <row r="52" spans="53:86">
      <c r="BA52" s="84" t="s">
        <v>22</v>
      </c>
      <c r="BB52" s="84"/>
      <c r="BC52" s="84"/>
      <c r="BD52" s="84" t="s">
        <v>434</v>
      </c>
      <c r="BE52" s="84"/>
      <c r="BF52" s="84"/>
      <c r="BG52" s="84"/>
      <c r="BH52" s="227" t="s">
        <v>629</v>
      </c>
      <c r="BI52" s="84"/>
      <c r="BJ52" s="84"/>
      <c r="BK52" s="84"/>
      <c r="BL52" s="84"/>
      <c r="BM52" s="231" t="s">
        <v>488</v>
      </c>
      <c r="BN52" s="84"/>
      <c r="BO52" s="84"/>
      <c r="BP52" s="84"/>
      <c r="BQ52" s="84"/>
      <c r="BR52" s="84"/>
      <c r="BS52" s="84"/>
      <c r="BT52" s="84"/>
      <c r="BU52" s="78" t="s">
        <v>684</v>
      </c>
      <c r="BV52" s="78"/>
      <c r="BW52" s="78"/>
      <c r="BX52" s="78"/>
      <c r="BY52" s="78"/>
      <c r="BZ52" s="78" t="s">
        <v>709</v>
      </c>
      <c r="CA52" s="78"/>
      <c r="CB52" s="78"/>
      <c r="CC52" s="84"/>
      <c r="CD52" s="76" t="s">
        <v>219</v>
      </c>
      <c r="CE52" s="76"/>
      <c r="CF52" s="76"/>
      <c r="CG52" s="105"/>
      <c r="CH52" s="105"/>
    </row>
    <row r="53" spans="53:86">
      <c r="BA53" s="84" t="s">
        <v>24</v>
      </c>
      <c r="BB53" s="84"/>
      <c r="BC53" s="84"/>
      <c r="BD53" s="78" t="s">
        <v>436</v>
      </c>
      <c r="BE53" s="84"/>
      <c r="BF53" s="84"/>
      <c r="BG53" s="84"/>
      <c r="BH53" s="84" t="s">
        <v>736</v>
      </c>
      <c r="BI53" s="84"/>
      <c r="BJ53" s="84"/>
      <c r="BK53" s="84"/>
      <c r="BL53" s="84"/>
      <c r="BM53" s="231" t="s">
        <v>489</v>
      </c>
      <c r="BN53" s="84"/>
      <c r="BO53" s="84"/>
      <c r="BP53" s="84"/>
      <c r="BQ53" s="84"/>
      <c r="BR53" s="84"/>
      <c r="BS53" s="84"/>
      <c r="BT53" s="84"/>
      <c r="BU53" s="78" t="s">
        <v>701</v>
      </c>
      <c r="BV53" s="78"/>
      <c r="BW53" s="78"/>
      <c r="BX53" s="78"/>
      <c r="BY53" s="78"/>
      <c r="BZ53" s="78" t="s">
        <v>719</v>
      </c>
      <c r="CA53" s="78"/>
      <c r="CB53" s="78"/>
      <c r="CC53" s="84"/>
      <c r="CD53" s="76" t="s">
        <v>220</v>
      </c>
      <c r="CE53" s="76"/>
      <c r="CF53" s="76"/>
      <c r="CG53" s="105"/>
      <c r="CH53" s="105"/>
    </row>
    <row r="54" spans="53:86">
      <c r="BA54" s="84" t="s">
        <v>400</v>
      </c>
      <c r="BB54" s="84"/>
      <c r="BC54" s="84"/>
      <c r="BD54" s="78" t="s">
        <v>435</v>
      </c>
      <c r="BE54" s="84"/>
      <c r="BF54" s="84"/>
      <c r="BG54" s="84"/>
      <c r="BH54" s="84" t="s">
        <v>630</v>
      </c>
      <c r="BI54" s="84"/>
      <c r="BJ54" s="84"/>
      <c r="BK54" s="84"/>
      <c r="BL54" s="84"/>
      <c r="BM54" s="231" t="s">
        <v>490</v>
      </c>
      <c r="BN54" s="84"/>
      <c r="BO54" s="84"/>
      <c r="BP54" s="84"/>
      <c r="BQ54" s="84"/>
      <c r="BR54" s="84"/>
      <c r="BS54" s="84"/>
      <c r="BT54" s="84"/>
      <c r="BU54" s="78" t="s">
        <v>685</v>
      </c>
      <c r="BV54" s="78"/>
      <c r="BW54" s="78"/>
      <c r="BX54" s="78"/>
      <c r="BY54" s="78"/>
      <c r="BZ54" s="78" t="s">
        <v>710</v>
      </c>
      <c r="CA54" s="78"/>
      <c r="CB54" s="78"/>
      <c r="CC54" s="84"/>
      <c r="CD54" s="76" t="s">
        <v>221</v>
      </c>
      <c r="CE54" s="76"/>
      <c r="CF54" s="76"/>
      <c r="CG54" s="105"/>
      <c r="CH54" s="105"/>
    </row>
    <row r="55" spans="53:86">
      <c r="BA55" s="84"/>
      <c r="BB55" s="84"/>
      <c r="BC55" s="84"/>
      <c r="BD55" s="78" t="s">
        <v>437</v>
      </c>
      <c r="BE55" s="84"/>
      <c r="BF55" s="84"/>
      <c r="BG55" s="84"/>
      <c r="BH55" s="84" t="s">
        <v>631</v>
      </c>
      <c r="BI55" s="84"/>
      <c r="BJ55" s="84"/>
      <c r="BK55" s="84"/>
      <c r="BL55" s="84"/>
      <c r="BM55" s="231" t="s">
        <v>491</v>
      </c>
      <c r="BN55" s="84"/>
      <c r="BO55" s="84"/>
      <c r="BP55" s="84"/>
      <c r="BQ55" s="84"/>
      <c r="BR55" s="84"/>
      <c r="BS55" s="84"/>
      <c r="BT55" s="84"/>
      <c r="BU55" s="78" t="s">
        <v>702</v>
      </c>
      <c r="BV55" s="78"/>
      <c r="BW55" s="78"/>
      <c r="BX55" s="78"/>
      <c r="BY55" s="78"/>
      <c r="BZ55" s="78" t="s">
        <v>711</v>
      </c>
      <c r="CA55" s="78"/>
      <c r="CB55" s="78"/>
      <c r="CC55" s="84"/>
      <c r="CD55" s="76" t="s">
        <v>222</v>
      </c>
      <c r="CE55" s="76"/>
      <c r="CF55" s="76"/>
      <c r="CG55" s="105"/>
      <c r="CH55" s="105"/>
    </row>
    <row r="56" spans="53:86">
      <c r="BA56" s="84"/>
      <c r="BB56" s="84"/>
      <c r="BC56" s="84"/>
      <c r="BD56" s="78" t="s">
        <v>438</v>
      </c>
      <c r="BE56" s="84"/>
      <c r="BF56" s="84"/>
      <c r="BG56" s="84"/>
      <c r="BH56" s="84" t="s">
        <v>632</v>
      </c>
      <c r="BI56" s="84"/>
      <c r="BJ56" s="84"/>
      <c r="BK56" s="84"/>
      <c r="BL56" s="84"/>
      <c r="BM56" s="231" t="s">
        <v>492</v>
      </c>
      <c r="BN56" s="84"/>
      <c r="BO56" s="84"/>
      <c r="BP56" s="84"/>
      <c r="BQ56" s="84"/>
      <c r="BR56" s="84"/>
      <c r="BS56" s="84"/>
      <c r="BT56" s="84"/>
      <c r="BU56" s="78" t="s">
        <v>703</v>
      </c>
      <c r="BV56" s="78"/>
      <c r="BW56" s="78"/>
      <c r="BX56" s="78"/>
      <c r="BY56" s="78"/>
      <c r="BZ56" s="78" t="s">
        <v>722</v>
      </c>
      <c r="CA56" s="78"/>
      <c r="CB56" s="78"/>
      <c r="CC56" s="84"/>
      <c r="CD56" s="76" t="s">
        <v>223</v>
      </c>
      <c r="CE56" s="76"/>
      <c r="CF56" s="76"/>
      <c r="CG56" s="105"/>
      <c r="CH56" s="105"/>
    </row>
    <row r="57" spans="53:86">
      <c r="BA57" s="84" t="s">
        <v>412</v>
      </c>
      <c r="BB57" s="84"/>
      <c r="BC57" s="84"/>
      <c r="BD57" s="78" t="s">
        <v>439</v>
      </c>
      <c r="BE57" s="84"/>
      <c r="BF57" s="84"/>
      <c r="BG57" s="84"/>
      <c r="BH57" s="84" t="s">
        <v>633</v>
      </c>
      <c r="BI57" s="84"/>
      <c r="BJ57" s="84"/>
      <c r="BK57" s="84"/>
      <c r="BL57" s="84"/>
      <c r="BM57" s="231" t="s">
        <v>493</v>
      </c>
      <c r="BN57" s="84"/>
      <c r="BO57" s="84"/>
      <c r="BP57" s="84"/>
      <c r="BQ57" s="84"/>
      <c r="BR57" s="84"/>
      <c r="BS57" s="84"/>
      <c r="BT57" s="84"/>
      <c r="BU57" s="78" t="s">
        <v>704</v>
      </c>
      <c r="BV57" s="78"/>
      <c r="BW57" s="78"/>
      <c r="BX57" s="78"/>
      <c r="BY57" s="78"/>
      <c r="BZ57" s="78" t="s">
        <v>712</v>
      </c>
      <c r="CA57" s="78"/>
      <c r="CB57" s="78"/>
      <c r="CC57" s="84"/>
      <c r="CD57" s="84"/>
      <c r="CE57" s="84"/>
      <c r="CF57" s="84"/>
      <c r="CG57" s="84"/>
      <c r="CH57" s="84"/>
    </row>
    <row r="58" spans="53:86">
      <c r="BA58" s="84" t="s">
        <v>40</v>
      </c>
      <c r="BB58" s="84"/>
      <c r="BC58" s="84"/>
      <c r="BD58" s="78" t="s">
        <v>440</v>
      </c>
      <c r="BE58" s="84"/>
      <c r="BF58" s="84"/>
      <c r="BG58" s="84"/>
      <c r="BH58" s="84" t="s">
        <v>634</v>
      </c>
      <c r="BI58" s="84"/>
      <c r="BJ58" s="84"/>
      <c r="BK58" s="84"/>
      <c r="BL58" s="84"/>
      <c r="BM58" s="231" t="s">
        <v>494</v>
      </c>
      <c r="BN58" s="84"/>
      <c r="BO58" s="84"/>
      <c r="BP58" s="84"/>
      <c r="BQ58" s="84"/>
      <c r="BR58" s="84"/>
      <c r="BS58" s="84"/>
      <c r="BT58" s="84"/>
      <c r="BU58" s="78" t="s">
        <v>686</v>
      </c>
      <c r="BV58" s="78"/>
      <c r="BW58" s="78"/>
      <c r="BX58" s="78"/>
      <c r="BY58" s="78"/>
      <c r="BZ58" s="78" t="s">
        <v>714</v>
      </c>
      <c r="CA58" s="78"/>
      <c r="CB58" s="78"/>
      <c r="CC58" s="84"/>
      <c r="CD58" s="84"/>
      <c r="CE58" s="84"/>
      <c r="CF58" s="84"/>
      <c r="CG58" s="84"/>
      <c r="CH58" s="84"/>
    </row>
    <row r="59" spans="53:86">
      <c r="BA59" s="84" t="s">
        <v>24</v>
      </c>
      <c r="BB59" s="84"/>
      <c r="BC59" s="84"/>
      <c r="BD59" s="78" t="s">
        <v>441</v>
      </c>
      <c r="BE59" s="84"/>
      <c r="BF59" s="84"/>
      <c r="BG59" s="84"/>
      <c r="BH59" s="84" t="s">
        <v>635</v>
      </c>
      <c r="BI59" s="84"/>
      <c r="BJ59" s="84"/>
      <c r="BK59" s="84"/>
      <c r="BL59" s="84"/>
      <c r="BM59" s="231" t="s">
        <v>495</v>
      </c>
      <c r="BN59" s="84"/>
      <c r="BO59" s="84"/>
      <c r="BP59" s="84"/>
      <c r="BQ59" s="84"/>
      <c r="BR59" s="84"/>
      <c r="BS59" s="84"/>
      <c r="BT59" s="84"/>
      <c r="BU59" s="78" t="s">
        <v>687</v>
      </c>
      <c r="BV59" s="78"/>
      <c r="BW59" s="78"/>
      <c r="BX59" s="78"/>
      <c r="BY59" s="78"/>
      <c r="BZ59" s="78" t="s">
        <v>440</v>
      </c>
      <c r="CA59" s="78"/>
      <c r="CB59" s="78"/>
      <c r="CC59" s="84"/>
      <c r="CD59" s="84"/>
      <c r="CE59" s="84"/>
      <c r="CF59" s="84"/>
      <c r="CG59" s="84"/>
      <c r="CH59" s="84"/>
    </row>
    <row r="60" spans="53:86">
      <c r="BA60" s="84" t="s">
        <v>400</v>
      </c>
      <c r="BB60" s="84"/>
      <c r="BC60" s="84"/>
      <c r="BD60" s="78" t="s">
        <v>442</v>
      </c>
      <c r="BE60" s="84"/>
      <c r="BF60" s="84"/>
      <c r="BG60" s="84"/>
      <c r="BH60" s="84" t="s">
        <v>636</v>
      </c>
      <c r="BI60" s="84"/>
      <c r="BJ60" s="84"/>
      <c r="BK60" s="84"/>
      <c r="BL60" s="84"/>
      <c r="BM60" s="231" t="s">
        <v>496</v>
      </c>
      <c r="BN60" s="84"/>
      <c r="BO60" s="84"/>
      <c r="BP60" s="84"/>
      <c r="BQ60" s="84"/>
      <c r="BR60" s="84"/>
      <c r="BS60" s="84"/>
      <c r="BT60" s="84"/>
      <c r="BU60" s="78" t="s">
        <v>689</v>
      </c>
      <c r="BV60" s="78"/>
      <c r="BW60" s="78"/>
      <c r="BX60" s="78"/>
      <c r="BY60" s="78"/>
      <c r="BZ60" s="78" t="s">
        <v>715</v>
      </c>
      <c r="CA60" s="78"/>
      <c r="CB60" s="78"/>
      <c r="CC60" s="84"/>
      <c r="CD60" s="84"/>
      <c r="CE60" s="84"/>
      <c r="CF60" s="84"/>
      <c r="CG60" s="84"/>
      <c r="CH60" s="84"/>
    </row>
    <row r="61" spans="53:86">
      <c r="BA61" s="84"/>
      <c r="BB61" s="84"/>
      <c r="BC61" s="84"/>
      <c r="BD61" s="84" t="s">
        <v>428</v>
      </c>
      <c r="BE61" s="84"/>
      <c r="BF61" s="84"/>
      <c r="BG61" s="84"/>
      <c r="BH61" s="84" t="s">
        <v>637</v>
      </c>
      <c r="BI61" s="84"/>
      <c r="BJ61" s="84"/>
      <c r="BK61" s="84"/>
      <c r="BL61" s="84"/>
      <c r="BM61" s="231" t="s">
        <v>497</v>
      </c>
      <c r="BN61" s="84"/>
      <c r="BO61" s="84"/>
      <c r="BP61" s="84"/>
      <c r="BQ61" s="84"/>
      <c r="BR61" s="84"/>
      <c r="BS61" s="84"/>
      <c r="BT61" s="84"/>
      <c r="BU61" s="78" t="s">
        <v>690</v>
      </c>
      <c r="BV61" s="78"/>
      <c r="BW61" s="78"/>
      <c r="BX61" s="78"/>
      <c r="BY61" s="78"/>
      <c r="BZ61" s="84"/>
      <c r="CA61" s="78"/>
      <c r="CB61" s="78"/>
      <c r="CC61" s="84"/>
      <c r="CD61" s="84"/>
      <c r="CE61" s="84"/>
      <c r="CF61" s="84"/>
      <c r="CG61" s="84"/>
      <c r="CH61" s="84"/>
    </row>
    <row r="62" spans="53:86">
      <c r="BA62" s="84"/>
      <c r="BB62" s="84"/>
      <c r="BC62" s="84"/>
      <c r="BD62" s="84"/>
      <c r="BE62" s="84"/>
      <c r="BF62" s="84"/>
      <c r="BG62" s="84"/>
      <c r="BH62" s="84" t="s">
        <v>102</v>
      </c>
      <c r="BI62" s="84"/>
      <c r="BJ62" s="84"/>
      <c r="BK62" s="84"/>
      <c r="BL62" s="84"/>
      <c r="BM62" s="231" t="s">
        <v>498</v>
      </c>
      <c r="BN62" s="84"/>
      <c r="BO62" s="84"/>
      <c r="BP62" s="84"/>
      <c r="BQ62" s="84"/>
      <c r="BR62" s="84"/>
      <c r="BS62" s="84"/>
      <c r="BT62" s="84"/>
      <c r="BU62" s="84"/>
      <c r="BV62" s="78"/>
      <c r="BW62" s="78"/>
      <c r="BX62" s="78"/>
      <c r="BY62" s="78"/>
      <c r="BZ62" s="84"/>
      <c r="CA62" s="78"/>
      <c r="CB62" s="78"/>
      <c r="CC62" s="84"/>
      <c r="CD62" s="84"/>
      <c r="CE62" s="84"/>
      <c r="CF62" s="84"/>
      <c r="CG62" s="84"/>
      <c r="CH62" s="84"/>
    </row>
    <row r="63" spans="53:86">
      <c r="BA63" s="227" t="s">
        <v>290</v>
      </c>
      <c r="BB63" s="84"/>
      <c r="BC63" s="84"/>
      <c r="BD63" s="84"/>
      <c r="BE63" s="84"/>
      <c r="BF63" s="84"/>
      <c r="BG63" s="84"/>
      <c r="BH63" s="84" t="s">
        <v>103</v>
      </c>
      <c r="BI63" s="84"/>
      <c r="BJ63" s="84"/>
      <c r="BK63" s="84"/>
      <c r="BL63" s="84"/>
      <c r="BM63" s="231" t="s">
        <v>499</v>
      </c>
      <c r="BN63" s="84"/>
      <c r="BO63" s="84"/>
      <c r="BP63" s="84"/>
      <c r="BQ63" s="84"/>
      <c r="BR63" s="84"/>
      <c r="BS63" s="84"/>
      <c r="BT63" s="84"/>
      <c r="BU63" s="84"/>
      <c r="BV63" s="78"/>
      <c r="BW63" s="78"/>
      <c r="BX63" s="78"/>
      <c r="BY63" s="78"/>
      <c r="BZ63" s="78"/>
      <c r="CA63" s="78"/>
      <c r="CB63" s="78"/>
      <c r="CC63" s="84"/>
      <c r="CD63" s="84"/>
      <c r="CE63" s="84"/>
      <c r="CF63" s="84"/>
      <c r="CG63" s="84"/>
      <c r="CH63" s="84"/>
    </row>
    <row r="64" spans="53:86">
      <c r="BA64" s="84" t="s">
        <v>6</v>
      </c>
      <c r="BB64" s="84"/>
      <c r="BC64" s="84"/>
      <c r="BD64" s="227" t="s">
        <v>275</v>
      </c>
      <c r="BE64" s="84"/>
      <c r="BF64" s="84"/>
      <c r="BG64" s="84"/>
      <c r="BH64" s="84" t="s">
        <v>104</v>
      </c>
      <c r="BI64" s="84"/>
      <c r="BJ64" s="84"/>
      <c r="BK64" s="84"/>
      <c r="BL64" s="84"/>
      <c r="BM64" s="231" t="s">
        <v>500</v>
      </c>
      <c r="BN64" s="84"/>
      <c r="BO64" s="84"/>
      <c r="BP64" s="84"/>
      <c r="BQ64" s="84"/>
      <c r="BR64" s="84"/>
      <c r="BS64" s="84"/>
      <c r="BT64" s="84"/>
      <c r="BU64" s="78"/>
      <c r="BV64" s="78"/>
      <c r="BW64" s="78"/>
      <c r="BX64" s="78"/>
      <c r="BY64" s="78"/>
      <c r="BZ64" s="78"/>
      <c r="CA64" s="78"/>
      <c r="CB64" s="78"/>
      <c r="CC64" s="84"/>
      <c r="CD64" s="84"/>
      <c r="CE64" s="84"/>
      <c r="CF64" s="84"/>
      <c r="CG64" s="84"/>
      <c r="CH64" s="84"/>
    </row>
    <row r="65" spans="53:86">
      <c r="BA65" s="84" t="s">
        <v>96</v>
      </c>
      <c r="BB65" s="84"/>
      <c r="BC65" s="84"/>
      <c r="BD65" s="84" t="s">
        <v>443</v>
      </c>
      <c r="BE65" s="84"/>
      <c r="BF65" s="84"/>
      <c r="BG65" s="84"/>
      <c r="BH65" s="84"/>
      <c r="BI65" s="84"/>
      <c r="BJ65" s="84"/>
      <c r="BK65" s="84"/>
      <c r="BL65" s="84"/>
      <c r="BM65" s="231" t="s">
        <v>501</v>
      </c>
      <c r="BN65" s="84"/>
      <c r="BO65" s="84"/>
      <c r="BP65" s="84"/>
      <c r="BQ65" s="84"/>
      <c r="BR65" s="84"/>
      <c r="BS65" s="84"/>
      <c r="BT65" s="84"/>
      <c r="BU65" s="84"/>
      <c r="BV65" s="78"/>
      <c r="BW65" s="78"/>
      <c r="BX65" s="78"/>
      <c r="BY65" s="78"/>
      <c r="BZ65" s="78"/>
      <c r="CA65" s="78"/>
      <c r="CB65" s="78"/>
      <c r="CC65" s="84"/>
      <c r="CD65" s="84"/>
      <c r="CE65" s="84"/>
      <c r="CF65" s="84"/>
      <c r="CG65" s="84"/>
      <c r="CH65" s="84"/>
    </row>
    <row r="66" spans="53:86">
      <c r="BA66" s="84" t="s">
        <v>195</v>
      </c>
      <c r="BB66" s="84"/>
      <c r="BC66" s="84"/>
      <c r="BD66" s="84" t="s">
        <v>444</v>
      </c>
      <c r="BE66" s="84"/>
      <c r="BF66" s="84"/>
      <c r="BG66" s="84"/>
      <c r="BH66" s="84"/>
      <c r="BI66" s="84"/>
      <c r="BJ66" s="84"/>
      <c r="BK66" s="84"/>
      <c r="BL66" s="84"/>
      <c r="BM66" s="231" t="s">
        <v>502</v>
      </c>
      <c r="BN66" s="84"/>
      <c r="BO66" s="84"/>
      <c r="BP66" s="84"/>
      <c r="BQ66" s="84"/>
      <c r="BR66" s="84"/>
      <c r="BS66" s="84"/>
      <c r="BT66" s="84"/>
      <c r="BU66" s="84"/>
      <c r="BV66" s="78"/>
      <c r="BW66" s="78"/>
      <c r="BX66" s="78"/>
      <c r="BY66" s="78"/>
      <c r="BZ66" s="78"/>
      <c r="CA66" s="78"/>
      <c r="CB66" s="78"/>
      <c r="CC66" s="84"/>
      <c r="CD66" s="84"/>
      <c r="CE66" s="84"/>
      <c r="CF66" s="84"/>
      <c r="CG66" s="84"/>
      <c r="CH66" s="84"/>
    </row>
    <row r="67" spans="53:86">
      <c r="BA67" s="84" t="s">
        <v>402</v>
      </c>
      <c r="BB67" s="84"/>
      <c r="BC67" s="84"/>
      <c r="BD67" s="84" t="s">
        <v>445</v>
      </c>
      <c r="BE67" s="84"/>
      <c r="BF67" s="84"/>
      <c r="BG67" s="84"/>
      <c r="BH67" s="84"/>
      <c r="BI67" s="84"/>
      <c r="BJ67" s="84"/>
      <c r="BK67" s="84"/>
      <c r="BL67" s="84"/>
      <c r="BM67" s="231" t="s">
        <v>503</v>
      </c>
      <c r="BN67" s="84"/>
      <c r="BO67" s="84"/>
      <c r="BP67" s="84"/>
      <c r="BQ67" s="84"/>
      <c r="BR67" s="84"/>
      <c r="BS67" s="84"/>
      <c r="BT67" s="84"/>
      <c r="BU67" s="84"/>
      <c r="BV67" s="78"/>
      <c r="BW67" s="78"/>
      <c r="BX67" s="78"/>
      <c r="BY67" s="78"/>
      <c r="BZ67" s="78"/>
      <c r="CA67" s="78"/>
      <c r="CB67" s="78"/>
      <c r="CC67" s="84"/>
      <c r="CD67" s="84"/>
      <c r="CE67" s="84"/>
      <c r="CF67" s="84"/>
      <c r="CG67" s="84"/>
      <c r="CH67" s="84"/>
    </row>
    <row r="68" spans="53:86">
      <c r="BA68" s="84" t="s">
        <v>403</v>
      </c>
      <c r="BB68" s="84"/>
      <c r="BC68" s="84"/>
      <c r="BD68" s="84"/>
      <c r="BE68" s="84"/>
      <c r="BF68" s="84"/>
      <c r="BG68" s="84"/>
      <c r="BH68" s="84"/>
      <c r="BI68" s="84"/>
      <c r="BJ68" s="84"/>
      <c r="BK68" s="84"/>
      <c r="BL68" s="84"/>
      <c r="BM68" s="231" t="s">
        <v>92</v>
      </c>
      <c r="BN68" s="84"/>
      <c r="BO68" s="84"/>
      <c r="BP68" s="84"/>
      <c r="BQ68" s="84"/>
      <c r="BR68" s="84"/>
      <c r="BS68" s="84"/>
      <c r="BT68" s="84"/>
      <c r="BU68" s="84"/>
      <c r="BV68" s="78"/>
      <c r="BW68" s="78"/>
      <c r="BX68" s="78"/>
      <c r="BY68" s="78"/>
      <c r="BZ68" s="78"/>
      <c r="CA68" s="78"/>
      <c r="CB68" s="78"/>
      <c r="CC68" s="84"/>
      <c r="CD68" s="84"/>
      <c r="CE68" s="84"/>
      <c r="CF68" s="84"/>
      <c r="CG68" s="84"/>
      <c r="CH68" s="84"/>
    </row>
    <row r="69" spans="53:86">
      <c r="BA69" s="84" t="s">
        <v>262</v>
      </c>
      <c r="BB69" s="84"/>
      <c r="BC69" s="84"/>
      <c r="BD69" s="84"/>
      <c r="BE69" s="84"/>
      <c r="BF69" s="84"/>
      <c r="BG69" s="84"/>
      <c r="BH69" s="84"/>
      <c r="BI69" s="84"/>
      <c r="BJ69" s="84"/>
      <c r="BK69" s="84"/>
      <c r="BL69" s="84"/>
      <c r="BM69" s="231" t="s">
        <v>504</v>
      </c>
      <c r="BN69" s="84"/>
      <c r="BO69" s="84"/>
      <c r="BP69" s="84"/>
      <c r="BQ69" s="84"/>
      <c r="BR69" s="84"/>
      <c r="BS69" s="84"/>
      <c r="BT69" s="84"/>
      <c r="BU69" s="84"/>
      <c r="BV69" s="84"/>
      <c r="BW69" s="84"/>
      <c r="BX69" s="84"/>
      <c r="BY69" s="84"/>
      <c r="BZ69" s="84"/>
      <c r="CA69" s="84"/>
      <c r="CB69" s="84"/>
      <c r="CC69" s="84"/>
      <c r="CD69" s="84"/>
      <c r="CE69" s="84"/>
      <c r="CF69" s="84"/>
      <c r="CG69" s="84"/>
      <c r="CH69" s="84"/>
    </row>
    <row r="70" spans="53:86">
      <c r="BA70" s="84" t="s">
        <v>404</v>
      </c>
      <c r="BB70" s="84"/>
      <c r="BC70" s="84"/>
      <c r="BD70" s="84"/>
      <c r="BE70" s="84"/>
      <c r="BF70" s="84"/>
      <c r="BG70" s="84"/>
      <c r="BH70" s="84"/>
      <c r="BI70" s="84"/>
      <c r="BJ70" s="84"/>
      <c r="BK70" s="84"/>
      <c r="BL70" s="84"/>
      <c r="BM70" s="231" t="s">
        <v>505</v>
      </c>
      <c r="BN70" s="84"/>
      <c r="BO70" s="84"/>
      <c r="BP70" s="84"/>
      <c r="BQ70" s="84"/>
      <c r="BR70" s="84"/>
      <c r="BS70" s="84"/>
      <c r="BT70" s="84"/>
      <c r="BU70" s="84"/>
      <c r="BV70" s="84"/>
      <c r="BW70" s="84"/>
      <c r="BX70" s="84"/>
      <c r="BY70" s="84"/>
      <c r="BZ70" s="84"/>
      <c r="CA70" s="84"/>
      <c r="CB70" s="84"/>
      <c r="CC70" s="84"/>
      <c r="CD70" s="84"/>
      <c r="CE70" s="84"/>
      <c r="CF70" s="84"/>
      <c r="CG70" s="84"/>
      <c r="CH70" s="84"/>
    </row>
    <row r="71" spans="53:86">
      <c r="BA71" s="84" t="s">
        <v>405</v>
      </c>
      <c r="BB71" s="84"/>
      <c r="BC71" s="84"/>
      <c r="BD71" s="84"/>
      <c r="BE71" s="84"/>
      <c r="BF71" s="84"/>
      <c r="BG71" s="84"/>
      <c r="BH71" s="84"/>
      <c r="BI71" s="84"/>
      <c r="BJ71" s="84"/>
      <c r="BK71" s="84"/>
      <c r="BL71" s="84"/>
      <c r="BM71" s="231" t="s">
        <v>506</v>
      </c>
      <c r="BN71" s="84"/>
      <c r="BO71" s="84"/>
      <c r="BP71" s="84"/>
      <c r="BQ71" s="84"/>
      <c r="BR71" s="84"/>
      <c r="BS71" s="84"/>
      <c r="BT71" s="84"/>
      <c r="BU71" s="84"/>
      <c r="BV71" s="84"/>
      <c r="BW71" s="84"/>
      <c r="BX71" s="84"/>
      <c r="BY71" s="84"/>
      <c r="BZ71" s="84"/>
      <c r="CA71" s="84"/>
      <c r="CB71" s="84"/>
      <c r="CC71" s="84"/>
      <c r="CD71" s="84"/>
      <c r="CE71" s="84"/>
      <c r="CF71" s="84"/>
      <c r="CG71" s="84"/>
      <c r="CH71" s="84"/>
    </row>
    <row r="72" spans="53:86">
      <c r="BA72" s="84" t="s">
        <v>406</v>
      </c>
      <c r="BB72" s="84"/>
      <c r="BC72" s="84"/>
      <c r="BD72" s="84"/>
      <c r="BE72" s="84"/>
      <c r="BF72" s="84"/>
      <c r="BG72" s="84"/>
      <c r="BH72" s="84"/>
      <c r="BI72" s="84"/>
      <c r="BJ72" s="84"/>
      <c r="BK72" s="84"/>
      <c r="BL72" s="84"/>
      <c r="BM72" s="231" t="s">
        <v>507</v>
      </c>
      <c r="BN72" s="84"/>
      <c r="BO72" s="84"/>
      <c r="BP72" s="84"/>
      <c r="BQ72" s="84"/>
      <c r="BR72" s="84"/>
      <c r="BS72" s="84"/>
      <c r="BT72" s="84"/>
      <c r="BU72" s="84"/>
      <c r="BV72" s="84"/>
      <c r="BW72" s="84"/>
      <c r="BX72" s="84"/>
      <c r="BY72" s="84"/>
      <c r="BZ72" s="84"/>
      <c r="CA72" s="84"/>
      <c r="CB72" s="84"/>
      <c r="CC72" s="84"/>
      <c r="CD72" s="84"/>
      <c r="CE72" s="84"/>
      <c r="CF72" s="84"/>
      <c r="CG72" s="84"/>
      <c r="CH72" s="84"/>
    </row>
    <row r="73" spans="53:86">
      <c r="BA73" s="84" t="s">
        <v>407</v>
      </c>
      <c r="BB73" s="84"/>
      <c r="BC73" s="84"/>
      <c r="BD73" s="84"/>
      <c r="BE73" s="84"/>
      <c r="BF73" s="84"/>
      <c r="BG73" s="84"/>
      <c r="BH73" s="84"/>
      <c r="BI73" s="84"/>
      <c r="BJ73" s="84"/>
      <c r="BK73" s="84"/>
      <c r="BL73" s="84"/>
      <c r="BM73" s="231" t="s">
        <v>508</v>
      </c>
      <c r="BN73" s="84"/>
      <c r="BO73" s="84"/>
      <c r="BP73" s="84"/>
      <c r="BQ73" s="84"/>
      <c r="BR73" s="84"/>
      <c r="BS73" s="84"/>
      <c r="BT73" s="84"/>
      <c r="BU73" s="84"/>
      <c r="BV73" s="84"/>
      <c r="BW73" s="84"/>
      <c r="BX73" s="84"/>
      <c r="BY73" s="84"/>
      <c r="BZ73" s="84"/>
      <c r="CA73" s="84"/>
      <c r="CB73" s="84"/>
      <c r="CC73" s="84"/>
      <c r="CD73" s="84"/>
      <c r="CE73" s="84"/>
      <c r="CF73" s="84"/>
      <c r="CG73" s="84"/>
      <c r="CH73" s="84"/>
    </row>
    <row r="74" spans="53:86">
      <c r="BA74" s="84" t="s">
        <v>408</v>
      </c>
      <c r="BB74" s="84"/>
      <c r="BC74" s="84"/>
      <c r="BD74" s="84"/>
      <c r="BE74" s="84"/>
      <c r="BF74" s="84"/>
      <c r="BG74" s="84"/>
      <c r="BH74" s="84"/>
      <c r="BI74" s="84"/>
      <c r="BJ74" s="84"/>
      <c r="BK74" s="84"/>
      <c r="BL74" s="84"/>
      <c r="BM74" s="231" t="s">
        <v>509</v>
      </c>
      <c r="BN74" s="84"/>
      <c r="BO74" s="84"/>
      <c r="BP74" s="84"/>
      <c r="BQ74" s="84"/>
      <c r="BR74" s="84"/>
      <c r="BS74" s="84"/>
      <c r="BT74" s="84"/>
      <c r="BU74" s="84"/>
      <c r="BV74" s="84"/>
      <c r="BW74" s="84"/>
      <c r="BX74" s="84"/>
      <c r="BY74" s="84"/>
      <c r="BZ74" s="84"/>
      <c r="CA74" s="84"/>
      <c r="CB74" s="84"/>
      <c r="CC74" s="84"/>
      <c r="CD74" s="84"/>
      <c r="CE74" s="84"/>
      <c r="CF74" s="84"/>
      <c r="CG74" s="84"/>
      <c r="CH74" s="84"/>
    </row>
    <row r="75" spans="53:86">
      <c r="BA75" s="84" t="s">
        <v>409</v>
      </c>
      <c r="BB75" s="84"/>
      <c r="BC75" s="84"/>
      <c r="BD75" s="84"/>
      <c r="BE75" s="84"/>
      <c r="BF75" s="84"/>
      <c r="BG75" s="84"/>
      <c r="BH75" s="84"/>
      <c r="BI75" s="84"/>
      <c r="BJ75" s="84"/>
      <c r="BK75" s="84"/>
      <c r="BL75" s="84"/>
      <c r="BM75" s="231" t="s">
        <v>510</v>
      </c>
      <c r="BN75" s="84"/>
      <c r="BO75" s="84"/>
      <c r="BP75" s="84"/>
      <c r="BQ75" s="84"/>
      <c r="BR75" s="84"/>
      <c r="BS75" s="84"/>
      <c r="BT75" s="84"/>
      <c r="BU75" s="84"/>
      <c r="BV75" s="84"/>
      <c r="BW75" s="84"/>
      <c r="BX75" s="84"/>
      <c r="BY75" s="84"/>
      <c r="BZ75" s="84"/>
      <c r="CA75" s="84"/>
      <c r="CB75" s="84"/>
      <c r="CC75" s="84"/>
      <c r="CD75" s="84"/>
      <c r="CE75" s="84"/>
      <c r="CF75" s="84"/>
      <c r="CG75" s="84"/>
      <c r="CH75" s="84"/>
    </row>
    <row r="76" spans="53:86">
      <c r="BA76" s="84" t="s">
        <v>410</v>
      </c>
      <c r="BB76" s="84"/>
      <c r="BC76" s="84"/>
      <c r="BD76" s="84"/>
      <c r="BE76" s="84"/>
      <c r="BF76" s="84"/>
      <c r="BG76" s="84"/>
      <c r="BH76" s="84"/>
      <c r="BI76" s="84"/>
      <c r="BJ76" s="84"/>
      <c r="BK76" s="84"/>
      <c r="BL76" s="84"/>
      <c r="BM76" s="231" t="s">
        <v>511</v>
      </c>
      <c r="BN76" s="84"/>
      <c r="BO76" s="84"/>
      <c r="BP76" s="84"/>
      <c r="BQ76" s="84"/>
      <c r="BR76" s="84"/>
      <c r="BS76" s="84"/>
      <c r="BT76" s="84"/>
      <c r="BU76" s="84"/>
      <c r="BV76" s="84"/>
      <c r="BW76" s="84"/>
      <c r="BX76" s="84"/>
      <c r="BY76" s="84"/>
      <c r="BZ76" s="84"/>
      <c r="CA76" s="84"/>
      <c r="CB76" s="84"/>
      <c r="CC76" s="84"/>
      <c r="CD76" s="84"/>
      <c r="CE76" s="84"/>
      <c r="CF76" s="84"/>
      <c r="CG76" s="84"/>
      <c r="CH76" s="84"/>
    </row>
    <row r="77" spans="53:86">
      <c r="BA77" s="84"/>
      <c r="BB77" s="84"/>
      <c r="BC77" s="84"/>
      <c r="BD77" s="84"/>
      <c r="BE77" s="84"/>
      <c r="BF77" s="84"/>
      <c r="BG77" s="84"/>
      <c r="BH77" s="84"/>
      <c r="BI77" s="84"/>
      <c r="BJ77" s="84"/>
      <c r="BK77" s="84"/>
      <c r="BL77" s="84"/>
      <c r="BM77" s="231" t="s">
        <v>512</v>
      </c>
      <c r="BN77" s="84"/>
      <c r="BO77" s="84"/>
      <c r="BP77" s="84"/>
      <c r="BQ77" s="84"/>
      <c r="BR77" s="84"/>
      <c r="BS77" s="84"/>
      <c r="BT77" s="84"/>
      <c r="BU77" s="84"/>
      <c r="BV77" s="84"/>
      <c r="BW77" s="84"/>
      <c r="BX77" s="84"/>
      <c r="BY77" s="84"/>
      <c r="BZ77" s="84"/>
      <c r="CA77" s="84"/>
      <c r="CB77" s="84"/>
      <c r="CC77" s="84"/>
      <c r="CD77" s="84"/>
      <c r="CE77" s="84"/>
      <c r="CF77" s="84"/>
      <c r="CG77" s="84"/>
      <c r="CH77" s="84"/>
    </row>
    <row r="78" spans="53:86">
      <c r="BA78" s="84"/>
      <c r="BB78" s="84"/>
      <c r="BC78" s="84"/>
      <c r="BD78" s="84"/>
      <c r="BE78" s="84"/>
      <c r="BF78" s="84"/>
      <c r="BG78" s="84"/>
      <c r="BH78" s="84"/>
      <c r="BI78" s="84"/>
      <c r="BJ78" s="84"/>
      <c r="BK78" s="84"/>
      <c r="BL78" s="84"/>
      <c r="BM78" s="231" t="s">
        <v>513</v>
      </c>
      <c r="BN78" s="84"/>
      <c r="BO78" s="84"/>
      <c r="BP78" s="84"/>
      <c r="BQ78" s="84"/>
      <c r="BR78" s="84"/>
      <c r="BS78" s="84"/>
      <c r="BT78" s="84"/>
      <c r="BU78" s="84"/>
      <c r="BV78" s="84"/>
      <c r="BW78" s="84"/>
      <c r="BX78" s="84"/>
      <c r="BY78" s="84"/>
      <c r="BZ78" s="84"/>
      <c r="CA78" s="84"/>
      <c r="CB78" s="84"/>
      <c r="CC78" s="84"/>
      <c r="CD78" s="84"/>
      <c r="CE78" s="84"/>
      <c r="CF78" s="84"/>
      <c r="CG78" s="84"/>
      <c r="CH78" s="84"/>
    </row>
    <row r="79" spans="53:86">
      <c r="BA79" s="245" t="s">
        <v>745</v>
      </c>
      <c r="BB79" s="84"/>
      <c r="BC79" s="84"/>
      <c r="BD79" s="84"/>
      <c r="BE79" s="84"/>
      <c r="BF79" s="84"/>
      <c r="BG79" s="84"/>
      <c r="BH79" s="84"/>
      <c r="BI79" s="84"/>
      <c r="BJ79" s="84"/>
      <c r="BK79" s="84"/>
      <c r="BL79" s="84"/>
      <c r="BM79" s="231" t="s">
        <v>642</v>
      </c>
      <c r="BN79" s="84"/>
      <c r="BO79" s="84"/>
      <c r="BP79" s="84"/>
      <c r="BQ79" s="84"/>
      <c r="BR79" s="84"/>
      <c r="BS79" s="84"/>
      <c r="BT79" s="84"/>
      <c r="BU79" s="84"/>
      <c r="BV79" s="84"/>
      <c r="BW79" s="84"/>
      <c r="BX79" s="84"/>
      <c r="BY79" s="84"/>
      <c r="BZ79" s="84"/>
      <c r="CA79" s="84"/>
      <c r="CB79" s="84"/>
      <c r="CC79" s="84"/>
      <c r="CD79" s="84"/>
      <c r="CE79" s="84"/>
      <c r="CF79" s="84"/>
      <c r="CG79" s="84"/>
      <c r="CH79" s="84"/>
    </row>
    <row r="80" spans="53:86" ht="15">
      <c r="BA80" s="246" t="s">
        <v>746</v>
      </c>
      <c r="BB80" s="84"/>
      <c r="BC80" s="84"/>
      <c r="BD80" s="84"/>
      <c r="BE80" s="84"/>
      <c r="BF80" s="84"/>
      <c r="BG80" s="84"/>
      <c r="BH80" s="84"/>
      <c r="BI80" s="84"/>
      <c r="BJ80" s="84"/>
      <c r="BK80" s="84"/>
      <c r="BL80" s="84"/>
      <c r="BM80" s="232" t="s">
        <v>514</v>
      </c>
      <c r="BN80" s="84"/>
      <c r="BO80" s="84"/>
      <c r="BP80" s="84"/>
      <c r="BQ80" s="84"/>
      <c r="BR80" s="84"/>
      <c r="BS80" s="84"/>
      <c r="BT80" s="84"/>
      <c r="BU80" s="84"/>
      <c r="BV80" s="84"/>
      <c r="BW80" s="84"/>
      <c r="BX80" s="84"/>
      <c r="BY80" s="84"/>
      <c r="BZ80" s="84"/>
      <c r="CA80" s="84"/>
      <c r="CB80" s="84"/>
      <c r="CC80" s="84"/>
      <c r="CD80" s="84"/>
      <c r="CE80" s="84"/>
      <c r="CF80" s="84"/>
      <c r="CG80" s="84"/>
      <c r="CH80" s="84"/>
    </row>
    <row r="81" spans="53:86">
      <c r="BA81" s="247" t="s">
        <v>194</v>
      </c>
      <c r="BB81" s="84"/>
      <c r="BC81" s="84"/>
      <c r="BD81" s="84"/>
      <c r="BE81" s="84"/>
      <c r="BF81" s="84"/>
      <c r="BG81" s="84"/>
      <c r="BH81" s="84"/>
      <c r="BI81" s="84"/>
      <c r="BJ81" s="84"/>
      <c r="BK81" s="84"/>
      <c r="BL81" s="84"/>
      <c r="BM81" s="231" t="s">
        <v>515</v>
      </c>
      <c r="BN81" s="84"/>
      <c r="BO81" s="84"/>
      <c r="BP81" s="84"/>
      <c r="BQ81" s="84"/>
      <c r="BR81" s="84"/>
      <c r="BS81" s="84"/>
      <c r="BT81" s="84"/>
      <c r="BU81" s="84"/>
      <c r="BV81" s="84"/>
      <c r="BW81" s="84"/>
      <c r="BX81" s="84"/>
      <c r="BY81" s="84"/>
      <c r="BZ81" s="84"/>
      <c r="CA81" s="84"/>
      <c r="CB81" s="84"/>
      <c r="CC81" s="84"/>
      <c r="CD81" s="84"/>
      <c r="CE81" s="84"/>
      <c r="CF81" s="84"/>
      <c r="CG81" s="84"/>
      <c r="CH81" s="84"/>
    </row>
    <row r="82" spans="53:86" ht="25.5">
      <c r="BA82" s="247" t="s">
        <v>803</v>
      </c>
      <c r="BB82" s="84"/>
      <c r="BC82" s="84"/>
      <c r="BD82" s="84"/>
      <c r="BE82" s="84"/>
      <c r="BF82" s="84"/>
      <c r="BG82" s="84"/>
      <c r="BH82" s="84"/>
      <c r="BI82" s="84"/>
      <c r="BJ82" s="84"/>
      <c r="BK82" s="84"/>
      <c r="BL82" s="84"/>
      <c r="BM82" s="231" t="s">
        <v>516</v>
      </c>
      <c r="BN82" s="84"/>
      <c r="BO82" s="84"/>
      <c r="BP82" s="84"/>
      <c r="BQ82" s="84"/>
      <c r="BR82" s="84"/>
      <c r="BS82" s="84"/>
      <c r="BT82" s="84"/>
      <c r="BU82" s="84"/>
      <c r="BV82" s="84"/>
      <c r="BW82" s="84"/>
      <c r="BX82" s="84"/>
      <c r="BY82" s="84"/>
      <c r="BZ82" s="84"/>
      <c r="CA82" s="84"/>
      <c r="CB82" s="84"/>
      <c r="CC82" s="84"/>
      <c r="CD82" s="84"/>
      <c r="CE82" s="84"/>
      <c r="CF82" s="84"/>
      <c r="CG82" s="84"/>
      <c r="CH82" s="84"/>
    </row>
    <row r="83" spans="53:86">
      <c r="BA83" s="247" t="s">
        <v>804</v>
      </c>
      <c r="BB83" s="84"/>
      <c r="BC83" s="84"/>
      <c r="BD83" s="84"/>
      <c r="BE83" s="84"/>
      <c r="BF83" s="84"/>
      <c r="BG83" s="84"/>
      <c r="BH83" s="84"/>
      <c r="BI83" s="84"/>
      <c r="BJ83" s="84"/>
      <c r="BK83" s="84"/>
      <c r="BL83" s="84"/>
      <c r="BM83" s="231" t="s">
        <v>517</v>
      </c>
      <c r="BN83" s="84"/>
      <c r="BO83" s="84"/>
      <c r="BP83" s="84"/>
      <c r="BQ83" s="84"/>
      <c r="BR83" s="84"/>
      <c r="BS83" s="84"/>
      <c r="BT83" s="84"/>
      <c r="BU83" s="84"/>
      <c r="BV83" s="84"/>
      <c r="BW83" s="84"/>
      <c r="BX83" s="84"/>
      <c r="BY83" s="84"/>
      <c r="BZ83" s="84"/>
      <c r="CA83" s="84"/>
      <c r="CB83" s="84"/>
      <c r="CC83" s="84"/>
      <c r="CD83" s="84"/>
      <c r="CE83" s="84"/>
      <c r="CF83" s="84"/>
      <c r="CG83" s="84"/>
      <c r="CH83" s="84"/>
    </row>
    <row r="84" spans="53:86">
      <c r="BA84" s="247" t="s">
        <v>64</v>
      </c>
      <c r="BB84" s="84"/>
      <c r="BC84" s="84"/>
      <c r="BD84" s="84"/>
      <c r="BE84" s="84"/>
      <c r="BF84" s="84"/>
      <c r="BG84" s="84"/>
      <c r="BH84" s="84"/>
      <c r="BI84" s="84"/>
      <c r="BJ84" s="84"/>
      <c r="BK84" s="84"/>
      <c r="BL84" s="84"/>
      <c r="BM84" s="231" t="s">
        <v>518</v>
      </c>
      <c r="BN84" s="84"/>
      <c r="BO84" s="84"/>
      <c r="BP84" s="84"/>
      <c r="BQ84" s="84"/>
      <c r="BR84" s="84"/>
      <c r="BS84" s="84"/>
      <c r="BT84" s="84"/>
      <c r="BU84" s="84"/>
      <c r="BV84" s="84"/>
      <c r="BW84" s="84"/>
      <c r="BX84" s="84"/>
      <c r="BY84" s="84"/>
      <c r="BZ84" s="84"/>
      <c r="CA84" s="84"/>
      <c r="CB84" s="84"/>
      <c r="CC84" s="84"/>
      <c r="CD84" s="84"/>
      <c r="CE84" s="84"/>
      <c r="CF84" s="84"/>
      <c r="CG84" s="84"/>
      <c r="CH84" s="84"/>
    </row>
    <row r="85" spans="53:86">
      <c r="BA85" s="247" t="s">
        <v>805</v>
      </c>
      <c r="BB85" s="84"/>
      <c r="BC85" s="84"/>
      <c r="BD85" s="84"/>
      <c r="BE85" s="84"/>
      <c r="BF85" s="84"/>
      <c r="BG85" s="84"/>
      <c r="BH85" s="84"/>
      <c r="BI85" s="84"/>
      <c r="BJ85" s="84"/>
      <c r="BK85" s="84"/>
      <c r="BL85" s="84"/>
      <c r="BM85" s="231" t="s">
        <v>519</v>
      </c>
      <c r="BN85" s="84"/>
      <c r="BO85" s="84"/>
      <c r="BP85" s="84"/>
      <c r="BQ85" s="84"/>
      <c r="BR85" s="84"/>
      <c r="BS85" s="84"/>
      <c r="BT85" s="84"/>
      <c r="BU85" s="84"/>
      <c r="BV85" s="84"/>
      <c r="BW85" s="84"/>
      <c r="BX85" s="84"/>
      <c r="BY85" s="84"/>
      <c r="BZ85" s="84"/>
      <c r="CA85" s="84"/>
      <c r="CB85" s="84"/>
      <c r="CC85" s="84"/>
      <c r="CD85" s="84"/>
      <c r="CE85" s="84"/>
      <c r="CF85" s="84"/>
      <c r="CG85" s="84"/>
      <c r="CH85" s="84"/>
    </row>
    <row r="86" spans="53:86" ht="15">
      <c r="BA86" s="246" t="s">
        <v>747</v>
      </c>
      <c r="BB86" s="84"/>
      <c r="BC86" s="84"/>
      <c r="BD86" s="84"/>
      <c r="BE86" s="84"/>
      <c r="BF86" s="84"/>
      <c r="BG86" s="84"/>
      <c r="BH86" s="84"/>
      <c r="BI86" s="84"/>
      <c r="BJ86" s="84"/>
      <c r="BK86" s="84"/>
      <c r="BL86" s="84"/>
      <c r="BM86" s="231" t="s">
        <v>520</v>
      </c>
      <c r="BN86" s="84"/>
      <c r="BO86" s="84"/>
      <c r="BP86" s="84"/>
      <c r="BQ86" s="84"/>
      <c r="BR86" s="84"/>
      <c r="BS86" s="84"/>
      <c r="BT86" s="84"/>
      <c r="BU86" s="84"/>
      <c r="BV86" s="84"/>
      <c r="BW86" s="84"/>
      <c r="BX86" s="84"/>
      <c r="BY86" s="84"/>
      <c r="BZ86" s="84"/>
      <c r="CA86" s="84"/>
      <c r="CB86" s="84"/>
      <c r="CC86" s="84"/>
      <c r="CD86" s="84"/>
      <c r="CE86" s="84"/>
      <c r="CF86" s="84"/>
      <c r="CG86" s="84"/>
      <c r="CH86" s="84"/>
    </row>
    <row r="87" spans="53:86">
      <c r="BA87" t="s">
        <v>748</v>
      </c>
      <c r="BB87" s="84"/>
      <c r="BC87" s="84"/>
      <c r="BD87" s="84"/>
      <c r="BE87" s="84"/>
      <c r="BF87" s="84"/>
      <c r="BG87" s="84"/>
      <c r="BH87" s="84"/>
      <c r="BI87" s="84"/>
      <c r="BJ87" s="84"/>
      <c r="BK87" s="84"/>
      <c r="BL87" s="84"/>
      <c r="BM87" s="231" t="s">
        <v>521</v>
      </c>
      <c r="BN87" s="84"/>
      <c r="BO87" s="84"/>
      <c r="BP87" s="84"/>
      <c r="BQ87" s="84"/>
      <c r="BR87" s="84"/>
      <c r="BS87" s="84"/>
      <c r="BT87" s="84"/>
      <c r="BU87" s="84"/>
      <c r="BV87" s="84"/>
      <c r="BW87" s="84"/>
      <c r="BX87" s="84"/>
      <c r="BY87" s="84"/>
      <c r="BZ87" s="84"/>
      <c r="CA87" s="84"/>
      <c r="CB87" s="84"/>
      <c r="CC87" s="84"/>
      <c r="CD87" s="84"/>
      <c r="CE87" s="84"/>
      <c r="CF87" s="84"/>
      <c r="CG87" s="84"/>
      <c r="CH87" s="84"/>
    </row>
    <row r="88" spans="53:86">
      <c r="BA88" t="s">
        <v>749</v>
      </c>
      <c r="BB88" s="84"/>
      <c r="BC88" s="84"/>
      <c r="BD88" s="84"/>
      <c r="BE88" s="84"/>
      <c r="BF88" s="84"/>
      <c r="BG88" s="84"/>
      <c r="BH88" s="84"/>
      <c r="BI88" s="84"/>
      <c r="BJ88" s="84"/>
      <c r="BK88" s="84"/>
      <c r="BL88" s="84"/>
      <c r="BM88" s="231" t="s">
        <v>522</v>
      </c>
      <c r="BN88" s="84"/>
      <c r="BO88" s="84"/>
      <c r="BP88" s="84"/>
      <c r="BQ88" s="84"/>
      <c r="BR88" s="84"/>
      <c r="BS88" s="84"/>
      <c r="BT88" s="84"/>
      <c r="BU88" s="84"/>
      <c r="BV88" s="84"/>
      <c r="BW88" s="84"/>
      <c r="BX88" s="84"/>
      <c r="BY88" s="84"/>
      <c r="BZ88" s="84"/>
      <c r="CA88" s="84"/>
      <c r="CB88" s="84"/>
      <c r="CC88" s="84"/>
      <c r="CD88" s="84"/>
      <c r="CE88" s="84"/>
      <c r="CF88" s="84"/>
      <c r="CG88" s="84"/>
      <c r="CH88" s="84"/>
    </row>
    <row r="89" spans="53:86">
      <c r="BA89" t="s">
        <v>750</v>
      </c>
      <c r="BB89" s="84"/>
      <c r="BC89" s="84"/>
      <c r="BD89" s="84"/>
      <c r="BE89" s="84"/>
      <c r="BF89" s="84"/>
      <c r="BG89" s="84"/>
      <c r="BH89" s="84"/>
      <c r="BI89" s="84"/>
      <c r="BJ89" s="84"/>
      <c r="BK89" s="84"/>
      <c r="BL89" s="84"/>
      <c r="BM89" s="231" t="s">
        <v>523</v>
      </c>
      <c r="BN89" s="84"/>
      <c r="BO89" s="84"/>
      <c r="BP89" s="84"/>
      <c r="BQ89" s="84"/>
      <c r="BR89" s="84"/>
      <c r="BS89" s="84"/>
      <c r="BT89" s="84"/>
      <c r="BU89" s="84"/>
      <c r="BV89" s="84"/>
      <c r="BW89" s="84"/>
      <c r="BX89" s="84"/>
      <c r="BY89" s="84"/>
      <c r="BZ89" s="84"/>
      <c r="CA89" s="84"/>
      <c r="CB89" s="84"/>
      <c r="CC89" s="84"/>
      <c r="CD89" s="84"/>
      <c r="CE89" s="84"/>
      <c r="CF89" s="84"/>
      <c r="CG89" s="84"/>
      <c r="CH89" s="84"/>
    </row>
    <row r="90" spans="53:86">
      <c r="BA90" t="s">
        <v>751</v>
      </c>
      <c r="BB90" s="84"/>
      <c r="BC90" s="84"/>
      <c r="BD90" s="84"/>
      <c r="BE90" s="84"/>
      <c r="BF90" s="84"/>
      <c r="BG90" s="84"/>
      <c r="BH90" s="84"/>
      <c r="BI90" s="84"/>
      <c r="BJ90" s="84"/>
      <c r="BK90" s="84"/>
      <c r="BL90" s="84"/>
      <c r="BM90" s="231" t="s">
        <v>524</v>
      </c>
      <c r="BN90" s="84"/>
      <c r="BO90" s="84"/>
      <c r="BP90" s="84"/>
      <c r="BQ90" s="84"/>
      <c r="BR90" s="84"/>
      <c r="BS90" s="84"/>
      <c r="BT90" s="84"/>
      <c r="BU90" s="84"/>
      <c r="BV90" s="84"/>
      <c r="BW90" s="84"/>
      <c r="BX90" s="84"/>
      <c r="BY90" s="84"/>
      <c r="BZ90" s="84"/>
      <c r="CA90" s="84"/>
      <c r="CB90" s="84"/>
      <c r="CC90" s="84"/>
      <c r="CD90" s="84"/>
      <c r="CE90" s="84"/>
      <c r="CF90" s="84"/>
      <c r="CG90" s="84"/>
      <c r="CH90" s="84"/>
    </row>
    <row r="91" spans="53:86">
      <c r="BA91" t="s">
        <v>752</v>
      </c>
      <c r="BB91" s="84"/>
      <c r="BC91" s="84"/>
      <c r="BD91" s="84"/>
      <c r="BE91" s="84"/>
      <c r="BF91" s="84"/>
      <c r="BG91" s="84"/>
      <c r="BH91" s="84"/>
      <c r="BI91" s="84"/>
      <c r="BJ91" s="84"/>
      <c r="BK91" s="84"/>
      <c r="BL91" s="84"/>
      <c r="BM91" s="231" t="s">
        <v>525</v>
      </c>
      <c r="BN91" s="84"/>
      <c r="BO91" s="84"/>
      <c r="BP91" s="84"/>
      <c r="BQ91" s="84"/>
      <c r="BR91" s="84"/>
      <c r="BS91" s="84"/>
      <c r="BT91" s="84"/>
      <c r="BU91" s="84"/>
      <c r="BV91" s="84"/>
      <c r="BW91" s="84"/>
      <c r="BX91" s="84"/>
      <c r="BY91" s="84"/>
      <c r="BZ91" s="84"/>
      <c r="CA91" s="84"/>
      <c r="CB91" s="84"/>
      <c r="CC91" s="84"/>
      <c r="CD91" s="84"/>
      <c r="CE91" s="84"/>
      <c r="CF91" s="84"/>
      <c r="CG91" s="84"/>
      <c r="CH91" s="84"/>
    </row>
    <row r="92" spans="53:86">
      <c r="BA92" t="s">
        <v>753</v>
      </c>
      <c r="BB92" s="84"/>
      <c r="BC92" s="84"/>
      <c r="BD92" s="84"/>
      <c r="BE92" s="84"/>
      <c r="BF92" s="84"/>
      <c r="BG92" s="84"/>
      <c r="BH92" s="84"/>
      <c r="BI92" s="84"/>
      <c r="BJ92" s="84"/>
      <c r="BK92" s="84"/>
      <c r="BL92" s="84"/>
      <c r="BM92" s="231" t="s">
        <v>526</v>
      </c>
      <c r="BN92" s="84"/>
      <c r="BO92" s="84"/>
      <c r="BP92" s="84"/>
      <c r="BQ92" s="84"/>
      <c r="BR92" s="84"/>
      <c r="BS92" s="84"/>
      <c r="BT92" s="84"/>
      <c r="BU92" s="84"/>
      <c r="BV92" s="84"/>
      <c r="BW92" s="84"/>
      <c r="BX92" s="84"/>
      <c r="BY92" s="84"/>
      <c r="BZ92" s="84"/>
      <c r="CA92" s="84"/>
      <c r="CB92" s="84"/>
      <c r="CC92" s="84"/>
      <c r="CD92" s="84"/>
      <c r="CE92" s="84"/>
      <c r="CF92" s="84"/>
      <c r="CG92" s="84"/>
      <c r="CH92" s="84"/>
    </row>
    <row r="93" spans="53:86">
      <c r="BA93" t="s">
        <v>754</v>
      </c>
      <c r="BB93" s="84"/>
      <c r="BC93" s="84"/>
      <c r="BD93" s="84"/>
      <c r="BE93" s="84"/>
      <c r="BF93" s="84"/>
      <c r="BG93" s="84"/>
      <c r="BH93" s="84"/>
      <c r="BI93" s="84"/>
      <c r="BJ93" s="84"/>
      <c r="BK93" s="84"/>
      <c r="BL93" s="84"/>
      <c r="BM93" s="231" t="s">
        <v>527</v>
      </c>
      <c r="BN93" s="84"/>
      <c r="BO93" s="84"/>
      <c r="BP93" s="84"/>
      <c r="BQ93" s="84"/>
      <c r="BR93" s="84"/>
      <c r="BS93" s="84"/>
      <c r="BT93" s="84"/>
      <c r="BU93" s="84"/>
      <c r="BV93" s="84"/>
      <c r="BW93" s="84"/>
      <c r="BX93" s="84"/>
      <c r="BY93" s="84"/>
      <c r="BZ93" s="84"/>
      <c r="CA93" s="84"/>
      <c r="CB93" s="84"/>
      <c r="CC93" s="84"/>
      <c r="CD93" s="84"/>
      <c r="CE93" s="84"/>
      <c r="CF93" s="84"/>
      <c r="CG93" s="84"/>
      <c r="CH93" s="84"/>
    </row>
    <row r="94" spans="53:86">
      <c r="BA94" t="s">
        <v>755</v>
      </c>
      <c r="BB94" s="84"/>
      <c r="BC94" s="84"/>
      <c r="BD94" s="84"/>
      <c r="BE94" s="84"/>
      <c r="BF94" s="84"/>
      <c r="BG94" s="84"/>
      <c r="BH94" s="84"/>
      <c r="BI94" s="84"/>
      <c r="BJ94" s="84"/>
      <c r="BK94" s="84"/>
      <c r="BL94" s="84"/>
      <c r="BM94" s="231" t="s">
        <v>528</v>
      </c>
      <c r="BN94" s="84"/>
      <c r="BO94" s="84"/>
      <c r="BP94" s="84"/>
      <c r="BQ94" s="84"/>
      <c r="BR94" s="84"/>
      <c r="BS94" s="84"/>
      <c r="BT94" s="84"/>
      <c r="BU94" s="84"/>
      <c r="BV94" s="84"/>
      <c r="BW94" s="84"/>
      <c r="BX94" s="84"/>
      <c r="BY94" s="84"/>
      <c r="BZ94" s="84"/>
      <c r="CA94" s="84"/>
      <c r="CB94" s="84"/>
      <c r="CC94" s="84"/>
      <c r="CD94" s="84"/>
      <c r="CE94" s="84"/>
      <c r="CF94" s="84"/>
      <c r="CG94" s="84"/>
      <c r="CH94" s="84"/>
    </row>
    <row r="95" spans="53:86">
      <c r="BA95" t="s">
        <v>756</v>
      </c>
      <c r="BB95" s="84"/>
      <c r="BC95" s="84"/>
      <c r="BD95" s="84"/>
      <c r="BE95" s="84"/>
      <c r="BF95" s="84"/>
      <c r="BG95" s="84"/>
      <c r="BH95" s="84"/>
      <c r="BI95" s="84"/>
      <c r="BJ95" s="84"/>
      <c r="BK95" s="84"/>
      <c r="BL95" s="84"/>
      <c r="BM95" s="231" t="s">
        <v>529</v>
      </c>
      <c r="BN95" s="84"/>
      <c r="BO95" s="84"/>
      <c r="BP95" s="84"/>
      <c r="BQ95" s="84"/>
      <c r="BR95" s="84"/>
      <c r="BS95" s="84"/>
      <c r="BT95" s="84"/>
      <c r="BU95" s="84"/>
      <c r="BV95" s="84"/>
      <c r="BW95" s="84"/>
      <c r="BX95" s="84"/>
      <c r="BY95" s="84"/>
      <c r="BZ95" s="84"/>
      <c r="CA95" s="84"/>
      <c r="CB95" s="84"/>
      <c r="CC95" s="84"/>
      <c r="CD95" s="84"/>
      <c r="CE95" s="84"/>
      <c r="CF95" s="84"/>
      <c r="CG95" s="84"/>
      <c r="CH95" s="84"/>
    </row>
    <row r="96" spans="53:86" ht="15">
      <c r="BA96" s="246" t="s">
        <v>799</v>
      </c>
      <c r="BB96" s="84"/>
      <c r="BC96" s="84"/>
      <c r="BD96" s="84"/>
      <c r="BE96" s="84"/>
      <c r="BF96" s="84"/>
      <c r="BG96" s="84"/>
      <c r="BH96" s="84"/>
      <c r="BI96" s="84"/>
      <c r="BJ96" s="84"/>
      <c r="BK96" s="84"/>
      <c r="BL96" s="84"/>
      <c r="BM96" s="231"/>
      <c r="BN96" s="84"/>
      <c r="BO96" s="84"/>
      <c r="BP96" s="84"/>
      <c r="BQ96" s="84"/>
      <c r="BR96" s="84"/>
      <c r="BS96" s="84"/>
      <c r="BT96" s="84"/>
      <c r="BU96" s="84"/>
      <c r="BV96" s="84"/>
      <c r="BW96" s="84"/>
      <c r="BX96" s="84"/>
      <c r="BY96" s="84"/>
      <c r="BZ96" s="84"/>
      <c r="CA96" s="84"/>
      <c r="CB96" s="84"/>
      <c r="CC96" s="84"/>
      <c r="CD96" s="84"/>
      <c r="CE96" s="84"/>
      <c r="CF96" s="84"/>
      <c r="CG96" s="84"/>
      <c r="CH96" s="84"/>
    </row>
    <row r="97" spans="53:86">
      <c r="BA97" t="s">
        <v>796</v>
      </c>
      <c r="BB97" s="84"/>
      <c r="BC97" s="84"/>
      <c r="BD97" s="84"/>
      <c r="BE97" s="84"/>
      <c r="BF97" s="84"/>
      <c r="BG97" s="84"/>
      <c r="BH97" s="84"/>
      <c r="BI97" s="84"/>
      <c r="BJ97" s="84"/>
      <c r="BK97" s="84"/>
      <c r="BL97" s="84"/>
      <c r="BM97" s="231"/>
      <c r="BN97" s="84"/>
      <c r="BO97" s="84"/>
      <c r="BP97" s="84"/>
      <c r="BQ97" s="84"/>
      <c r="BR97" s="84"/>
      <c r="BS97" s="84"/>
      <c r="BT97" s="84"/>
      <c r="BU97" s="84"/>
      <c r="BV97" s="84"/>
      <c r="BW97" s="84"/>
      <c r="BX97" s="84"/>
      <c r="BY97" s="84"/>
      <c r="BZ97" s="84"/>
      <c r="CA97" s="84"/>
      <c r="CB97" s="84"/>
      <c r="CC97" s="84"/>
      <c r="CD97" s="84"/>
      <c r="CE97" s="84"/>
      <c r="CF97" s="84"/>
      <c r="CG97" s="84"/>
      <c r="CH97" s="84"/>
    </row>
    <row r="98" spans="53:86">
      <c r="BA98" t="s">
        <v>797</v>
      </c>
      <c r="BB98" s="84"/>
      <c r="BC98" s="84"/>
      <c r="BD98" s="84"/>
      <c r="BE98" s="84"/>
      <c r="BF98" s="84"/>
      <c r="BG98" s="84"/>
      <c r="BH98" s="84"/>
      <c r="BI98" s="84"/>
      <c r="BJ98" s="84"/>
      <c r="BK98" s="84"/>
      <c r="BL98" s="84"/>
      <c r="BM98" s="231"/>
      <c r="BN98" s="84"/>
      <c r="BO98" s="84"/>
      <c r="BP98" s="84"/>
      <c r="BQ98" s="84"/>
      <c r="BR98" s="84"/>
      <c r="BS98" s="84"/>
      <c r="BT98" s="84"/>
      <c r="BU98" s="84"/>
      <c r="BV98" s="84"/>
      <c r="BW98" s="84"/>
      <c r="BX98" s="84"/>
      <c r="BY98" s="84"/>
      <c r="BZ98" s="84"/>
      <c r="CA98" s="84"/>
      <c r="CB98" s="84"/>
      <c r="CC98" s="84"/>
      <c r="CD98" s="84"/>
      <c r="CE98" s="84"/>
      <c r="CF98" s="84"/>
      <c r="CG98" s="84"/>
      <c r="CH98" s="84"/>
    </row>
    <row r="99" spans="53:86">
      <c r="BA99" t="s">
        <v>798</v>
      </c>
      <c r="BB99" s="84"/>
      <c r="BC99" s="84"/>
      <c r="BD99" s="84"/>
      <c r="BE99" s="84"/>
      <c r="BF99" s="84"/>
      <c r="BG99" s="84"/>
      <c r="BH99" s="84"/>
      <c r="BI99" s="84"/>
      <c r="BJ99" s="84"/>
      <c r="BK99" s="84"/>
      <c r="BL99" s="84"/>
      <c r="BM99" s="231"/>
      <c r="BN99" s="84"/>
      <c r="BO99" s="84"/>
      <c r="BP99" s="84"/>
      <c r="BQ99" s="84"/>
      <c r="BR99" s="84"/>
      <c r="BS99" s="84"/>
      <c r="BT99" s="84"/>
      <c r="BU99" s="84"/>
      <c r="BV99" s="84"/>
      <c r="BW99" s="84"/>
      <c r="BX99" s="84"/>
      <c r="BY99" s="84"/>
      <c r="BZ99" s="84"/>
      <c r="CA99" s="84"/>
      <c r="CB99" s="84"/>
      <c r="CC99" s="84"/>
      <c r="CD99" s="84"/>
      <c r="CE99" s="84"/>
      <c r="CF99" s="84"/>
      <c r="CG99" s="84"/>
      <c r="CH99" s="84"/>
    </row>
    <row r="100" spans="53:86" ht="15">
      <c r="BA100" s="246" t="s">
        <v>757</v>
      </c>
      <c r="BB100" s="84"/>
      <c r="BC100" s="84"/>
      <c r="BD100" s="84"/>
      <c r="BE100" s="84"/>
      <c r="BF100" s="84"/>
      <c r="BG100" s="84"/>
      <c r="BH100" s="84"/>
      <c r="BI100" s="84"/>
      <c r="BJ100" s="84"/>
      <c r="BK100" s="84"/>
      <c r="BL100" s="84"/>
      <c r="BM100" s="232" t="s">
        <v>530</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c r="BA101" t="s">
        <v>758</v>
      </c>
      <c r="BB101" s="84"/>
      <c r="BC101" s="84"/>
      <c r="BD101" s="84"/>
      <c r="BE101" s="84"/>
      <c r="BF101" s="84"/>
      <c r="BG101" s="84"/>
      <c r="BH101" s="84"/>
      <c r="BI101" s="84"/>
      <c r="BJ101" s="84"/>
      <c r="BK101" s="84"/>
      <c r="BL101" s="84"/>
      <c r="BM101" s="231" t="s">
        <v>531</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c r="BA102" t="s">
        <v>759</v>
      </c>
      <c r="BB102" s="84"/>
      <c r="BC102" s="84"/>
      <c r="BD102" s="84"/>
      <c r="BE102" s="84"/>
      <c r="BF102" s="84"/>
      <c r="BG102" s="84"/>
      <c r="BH102" s="84"/>
      <c r="BI102" s="84"/>
      <c r="BJ102" s="84"/>
      <c r="BK102" s="84"/>
      <c r="BL102" s="84"/>
      <c r="BM102" s="231" t="s">
        <v>532</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c r="BA103" t="s">
        <v>760</v>
      </c>
      <c r="BB103" s="84"/>
      <c r="BC103" s="84"/>
      <c r="BD103" s="84"/>
      <c r="BE103" s="84"/>
      <c r="BF103" s="84"/>
      <c r="BG103" s="84"/>
      <c r="BH103" s="84"/>
      <c r="BI103" s="84"/>
      <c r="BJ103" s="84"/>
      <c r="BK103" s="84"/>
      <c r="BL103" s="84"/>
      <c r="BM103" s="231" t="s">
        <v>533</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A104" t="s">
        <v>761</v>
      </c>
      <c r="BB104" s="84"/>
      <c r="BC104" s="84"/>
      <c r="BD104" s="84"/>
      <c r="BE104" s="84"/>
      <c r="BF104" s="84"/>
      <c r="BG104" s="84"/>
      <c r="BH104" s="84"/>
      <c r="BI104" s="84"/>
      <c r="BJ104" s="84"/>
      <c r="BK104" s="84"/>
      <c r="BL104" s="84"/>
      <c r="BM104" s="231" t="s">
        <v>534</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A105" t="s">
        <v>82</v>
      </c>
      <c r="BB105" s="84"/>
      <c r="BC105" s="84"/>
      <c r="BD105" s="84"/>
      <c r="BE105" s="84"/>
      <c r="BF105" s="84"/>
      <c r="BG105" s="84"/>
      <c r="BH105" s="84"/>
      <c r="BI105" s="84"/>
      <c r="BJ105" s="84"/>
      <c r="BK105" s="84"/>
      <c r="BL105" s="84"/>
      <c r="BM105" s="231" t="s">
        <v>97</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c r="BA106" t="s">
        <v>762</v>
      </c>
      <c r="BB106" s="84"/>
      <c r="BC106" s="84"/>
      <c r="BD106" s="84"/>
      <c r="BE106" s="84"/>
      <c r="BF106" s="84"/>
      <c r="BG106" s="84"/>
      <c r="BH106" s="84"/>
      <c r="BI106" s="84"/>
      <c r="BJ106" s="84"/>
      <c r="BK106" s="84"/>
      <c r="BL106" s="84"/>
      <c r="BM106" s="231" t="s">
        <v>643</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c r="BA107" t="s">
        <v>763</v>
      </c>
      <c r="BB107" s="84"/>
      <c r="BC107" s="84"/>
      <c r="BD107" s="84"/>
      <c r="BE107" s="84"/>
      <c r="BF107" s="84"/>
      <c r="BG107" s="84"/>
      <c r="BH107" s="84"/>
      <c r="BI107" s="84"/>
      <c r="BJ107" s="84"/>
      <c r="BK107" s="84"/>
      <c r="BL107" s="84"/>
      <c r="BM107" s="231" t="s">
        <v>535</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c r="BA108" t="s">
        <v>764</v>
      </c>
      <c r="BB108" s="84"/>
      <c r="BC108" s="84"/>
      <c r="BD108" s="84"/>
      <c r="BE108" s="84"/>
      <c r="BF108" s="84"/>
      <c r="BG108" s="84"/>
      <c r="BH108" s="84"/>
      <c r="BI108" s="84"/>
      <c r="BJ108" s="84"/>
      <c r="BK108" s="84"/>
      <c r="BL108" s="84"/>
      <c r="BM108" s="231" t="s">
        <v>536</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c r="BA109" t="s">
        <v>765</v>
      </c>
      <c r="BB109" s="84"/>
      <c r="BC109" s="84"/>
      <c r="BD109" s="84"/>
      <c r="BE109" s="84"/>
      <c r="BF109" s="84"/>
      <c r="BG109" s="84"/>
      <c r="BH109" s="84"/>
      <c r="BI109" s="84"/>
      <c r="BJ109" s="84"/>
      <c r="BK109" s="84"/>
      <c r="BL109" s="84"/>
      <c r="BM109" s="231" t="s">
        <v>537</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A110" t="s">
        <v>766</v>
      </c>
      <c r="BB110" s="84"/>
      <c r="BC110" s="84"/>
      <c r="BD110" s="84"/>
      <c r="BE110" s="84"/>
      <c r="BF110" s="84"/>
      <c r="BG110" s="84"/>
      <c r="BH110" s="84"/>
      <c r="BI110" s="84"/>
      <c r="BJ110" s="84"/>
      <c r="BK110" s="84"/>
      <c r="BL110" s="84"/>
      <c r="BM110" s="231" t="s">
        <v>538</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A111" t="s">
        <v>767</v>
      </c>
      <c r="BB111" s="84"/>
      <c r="BC111" s="84"/>
      <c r="BD111" s="84"/>
      <c r="BE111" s="84"/>
      <c r="BF111" s="84"/>
      <c r="BG111" s="84"/>
      <c r="BH111" s="84"/>
      <c r="BI111" s="84"/>
      <c r="BJ111" s="84"/>
      <c r="BK111" s="84"/>
      <c r="BL111" s="84"/>
      <c r="BM111" s="231" t="s">
        <v>539</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A112" t="s">
        <v>768</v>
      </c>
      <c r="BB112" s="84"/>
      <c r="BC112" s="84"/>
      <c r="BD112" s="84"/>
      <c r="BE112" s="84"/>
      <c r="BF112" s="84"/>
      <c r="BG112" s="84"/>
      <c r="BH112" s="84"/>
      <c r="BI112" s="84"/>
      <c r="BJ112" s="84"/>
      <c r="BK112" s="84"/>
      <c r="BL112" s="84"/>
      <c r="BM112" s="232" t="s">
        <v>540</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c r="BA113" t="s">
        <v>769</v>
      </c>
      <c r="BB113" s="84"/>
      <c r="BC113" s="84"/>
      <c r="BD113" s="84"/>
      <c r="BE113" s="84"/>
      <c r="BF113" s="84"/>
      <c r="BG113" s="84"/>
      <c r="BH113" s="84"/>
      <c r="BI113" s="84"/>
      <c r="BJ113" s="84"/>
      <c r="BK113" s="84"/>
      <c r="BL113" s="84"/>
      <c r="BM113" s="231" t="s">
        <v>541</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c r="BA114" t="s">
        <v>770</v>
      </c>
      <c r="BB114" s="84"/>
      <c r="BC114" s="84"/>
      <c r="BD114" s="84"/>
      <c r="BE114" s="84"/>
      <c r="BF114" s="84"/>
      <c r="BG114" s="84"/>
      <c r="BH114" s="84"/>
      <c r="BI114" s="84"/>
      <c r="BJ114" s="84"/>
      <c r="BK114" s="84"/>
      <c r="BL114" s="84"/>
      <c r="BM114" s="231" t="s">
        <v>542</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c r="BA115" t="s">
        <v>771</v>
      </c>
      <c r="BB115" s="84"/>
      <c r="BC115" s="84"/>
      <c r="BD115" s="84"/>
      <c r="BE115" s="84"/>
      <c r="BF115" s="84"/>
      <c r="BG115" s="84"/>
      <c r="BH115" s="84"/>
      <c r="BI115" s="84"/>
      <c r="BJ115" s="84"/>
      <c r="BK115" s="84"/>
      <c r="BL115" s="84"/>
      <c r="BM115" s="231" t="s">
        <v>543</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A116" t="s">
        <v>772</v>
      </c>
      <c r="BB116" s="84"/>
      <c r="BC116" s="84"/>
      <c r="BD116" s="84"/>
      <c r="BE116" s="84"/>
      <c r="BF116" s="84"/>
      <c r="BG116" s="84"/>
      <c r="BH116" s="84"/>
      <c r="BI116" s="84"/>
      <c r="BJ116" s="84"/>
      <c r="BK116" s="84"/>
      <c r="BL116" s="84"/>
      <c r="BM116" s="231" t="s">
        <v>544</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t="s">
        <v>773</v>
      </c>
      <c r="BB117" s="84"/>
      <c r="BC117" s="84"/>
      <c r="BD117" s="84"/>
      <c r="BE117" s="84"/>
      <c r="BF117" s="84"/>
      <c r="BG117" s="84"/>
      <c r="BH117" s="84"/>
      <c r="BI117" s="84"/>
      <c r="BJ117" s="84"/>
      <c r="BK117" s="84"/>
      <c r="BL117" s="84"/>
      <c r="BM117" s="231" t="s">
        <v>545</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t="s">
        <v>774</v>
      </c>
      <c r="BB118" s="84"/>
      <c r="BC118" s="84"/>
      <c r="BD118" s="84"/>
      <c r="BE118" s="84"/>
      <c r="BF118" s="84"/>
      <c r="BG118" s="84"/>
      <c r="BH118" s="84"/>
      <c r="BI118" s="84"/>
      <c r="BJ118" s="84"/>
      <c r="BK118" s="84"/>
      <c r="BL118" s="84"/>
      <c r="BM118" s="231" t="s">
        <v>644</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t="s">
        <v>775</v>
      </c>
      <c r="BB119" s="84"/>
      <c r="BC119" s="84"/>
      <c r="BD119" s="84"/>
      <c r="BE119" s="84"/>
      <c r="BF119" s="84"/>
      <c r="BG119" s="84"/>
      <c r="BH119" s="84"/>
      <c r="BI119" s="84"/>
      <c r="BJ119" s="84"/>
      <c r="BK119" s="84"/>
      <c r="BL119" s="84"/>
      <c r="BM119" s="231" t="s">
        <v>546</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ht="15">
      <c r="BA120" s="246" t="s">
        <v>776</v>
      </c>
      <c r="BB120" s="84"/>
      <c r="BC120" s="84"/>
      <c r="BD120" s="84"/>
      <c r="BE120" s="84"/>
      <c r="BF120" s="84"/>
      <c r="BG120" s="84"/>
      <c r="BH120" s="84"/>
      <c r="BI120" s="84"/>
      <c r="BJ120" s="84"/>
      <c r="BK120" s="84"/>
      <c r="BL120" s="84"/>
      <c r="BM120" s="231" t="s">
        <v>93</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c r="BA121" t="s">
        <v>800</v>
      </c>
      <c r="BB121" s="84"/>
      <c r="BC121" s="84"/>
      <c r="BD121" s="84"/>
      <c r="BE121" s="84"/>
      <c r="BF121" s="84"/>
      <c r="BG121" s="84"/>
      <c r="BH121" s="84"/>
      <c r="BI121" s="84"/>
      <c r="BJ121" s="84"/>
      <c r="BK121" s="84"/>
      <c r="BL121" s="84"/>
      <c r="BM121" s="231" t="s">
        <v>547</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t="s">
        <v>801</v>
      </c>
      <c r="BB122" s="84"/>
      <c r="BC122" s="84"/>
      <c r="BD122" s="84"/>
      <c r="BE122" s="84"/>
      <c r="BF122" s="84"/>
      <c r="BG122" s="84"/>
      <c r="BH122" s="84"/>
      <c r="BI122" s="84"/>
      <c r="BJ122" s="84"/>
      <c r="BK122" s="84"/>
      <c r="BL122" s="84"/>
      <c r="BM122" s="231" t="s">
        <v>548</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c r="BA123" t="s">
        <v>802</v>
      </c>
      <c r="BB123" s="84"/>
      <c r="BC123" s="84"/>
      <c r="BD123" s="84"/>
      <c r="BE123" s="84"/>
      <c r="BF123" s="84"/>
      <c r="BG123" s="84"/>
      <c r="BH123" s="84"/>
      <c r="BI123" s="84"/>
      <c r="BJ123" s="84"/>
      <c r="BK123" s="84"/>
      <c r="BL123" s="84"/>
      <c r="BM123" s="231" t="s">
        <v>549</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ht="15">
      <c r="BA124" s="246" t="s">
        <v>777</v>
      </c>
      <c r="BB124" s="84"/>
      <c r="BC124" s="84"/>
      <c r="BD124" s="84"/>
      <c r="BE124" s="84"/>
      <c r="BF124" s="84"/>
      <c r="BG124" s="84"/>
      <c r="BH124" s="84"/>
      <c r="BI124" s="84"/>
      <c r="BJ124" s="84"/>
      <c r="BK124" s="84"/>
      <c r="BL124" s="84"/>
      <c r="BM124" s="231" t="s">
        <v>550</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t="s">
        <v>778</v>
      </c>
      <c r="BB125" s="84"/>
      <c r="BC125" s="84"/>
      <c r="BD125" s="84"/>
      <c r="BE125" s="84"/>
      <c r="BF125" s="84"/>
      <c r="BG125" s="84"/>
      <c r="BH125" s="84"/>
      <c r="BI125" s="84"/>
      <c r="BJ125" s="84"/>
      <c r="BK125" s="84"/>
      <c r="BL125" s="84"/>
      <c r="BM125" s="231" t="s">
        <v>551</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ht="15">
      <c r="BA126" s="246" t="s">
        <v>779</v>
      </c>
      <c r="BB126" s="84"/>
      <c r="BC126" s="84"/>
      <c r="BD126" s="84"/>
      <c r="BE126" s="84"/>
      <c r="BF126" s="84"/>
      <c r="BG126" s="84"/>
      <c r="BH126" s="84"/>
      <c r="BI126" s="84"/>
      <c r="BJ126" s="84"/>
      <c r="BK126" s="84"/>
      <c r="BL126" s="84"/>
      <c r="BM126" s="231" t="s">
        <v>552</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t="s">
        <v>780</v>
      </c>
      <c r="BB127" s="84"/>
      <c r="BC127" s="84"/>
      <c r="BD127" s="84"/>
      <c r="BE127" s="84"/>
      <c r="BF127" s="84"/>
      <c r="BG127" s="84"/>
      <c r="BH127" s="84"/>
      <c r="BI127" s="84"/>
      <c r="BJ127" s="84"/>
      <c r="BK127" s="84"/>
      <c r="BL127" s="84"/>
      <c r="BM127" s="231" t="s">
        <v>645</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t="s">
        <v>781</v>
      </c>
      <c r="BB128" s="84"/>
      <c r="BC128" s="84"/>
      <c r="BD128" s="84"/>
      <c r="BE128" s="84"/>
      <c r="BF128" s="84"/>
      <c r="BG128" s="84"/>
      <c r="BH128" s="84"/>
      <c r="BI128" s="84"/>
      <c r="BJ128" s="84"/>
      <c r="BK128" s="84"/>
      <c r="BL128" s="84"/>
      <c r="BM128" s="231" t="s">
        <v>83</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t="s">
        <v>782</v>
      </c>
      <c r="BB129" s="84"/>
      <c r="BC129" s="84"/>
      <c r="BD129" s="84"/>
      <c r="BE129" s="84"/>
      <c r="BF129" s="84"/>
      <c r="BG129" s="84"/>
      <c r="BH129" s="84"/>
      <c r="BI129" s="84"/>
      <c r="BJ129" s="84"/>
      <c r="BK129" s="84"/>
      <c r="BL129" s="84"/>
      <c r="BM129" s="231" t="s">
        <v>553</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t="s">
        <v>783</v>
      </c>
      <c r="BB130" s="84"/>
      <c r="BC130" s="84"/>
      <c r="BD130" s="84"/>
      <c r="BE130" s="84"/>
      <c r="BF130" s="84"/>
      <c r="BG130" s="84"/>
      <c r="BH130" s="84"/>
      <c r="BI130" s="84"/>
      <c r="BJ130" s="84"/>
      <c r="BK130" s="84"/>
      <c r="BL130" s="84"/>
      <c r="BM130" s="231" t="s">
        <v>554</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ht="15">
      <c r="BA131" s="246" t="s">
        <v>784</v>
      </c>
      <c r="BB131" s="84"/>
      <c r="BC131" s="84"/>
      <c r="BD131" s="84"/>
      <c r="BE131" s="84"/>
      <c r="BF131" s="84"/>
      <c r="BG131" s="84"/>
      <c r="BH131" s="84"/>
      <c r="BI131" s="84"/>
      <c r="BJ131" s="84"/>
      <c r="BK131" s="84"/>
      <c r="BL131" s="84"/>
      <c r="BM131" s="231" t="s">
        <v>555</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t="s">
        <v>785</v>
      </c>
      <c r="BB132" s="84"/>
      <c r="BC132" s="84"/>
      <c r="BD132" s="84"/>
      <c r="BE132" s="84"/>
      <c r="BF132" s="84"/>
      <c r="BG132" s="84"/>
      <c r="BH132" s="84"/>
      <c r="BI132" s="84"/>
      <c r="BJ132" s="84"/>
      <c r="BK132" s="84"/>
      <c r="BL132" s="84"/>
      <c r="BM132" s="231" t="s">
        <v>556</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t="s">
        <v>786</v>
      </c>
      <c r="BB133" s="84"/>
      <c r="BC133" s="84"/>
      <c r="BD133" s="84"/>
      <c r="BE133" s="84"/>
      <c r="BF133" s="84"/>
      <c r="BG133" s="84"/>
      <c r="BH133" s="84"/>
      <c r="BI133" s="84"/>
      <c r="BJ133" s="84"/>
      <c r="BK133" s="84"/>
      <c r="BL133" s="84"/>
      <c r="BM133" s="231" t="s">
        <v>557</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t="s">
        <v>787</v>
      </c>
      <c r="BB134" s="84"/>
      <c r="BC134" s="84"/>
      <c r="BD134" s="84"/>
      <c r="BE134" s="84"/>
      <c r="BF134" s="84"/>
      <c r="BG134" s="84"/>
      <c r="BH134" s="84"/>
      <c r="BI134" s="84"/>
      <c r="BJ134" s="84"/>
      <c r="BK134" s="84"/>
      <c r="BL134" s="84"/>
      <c r="BM134" s="231" t="s">
        <v>558</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t="s">
        <v>788</v>
      </c>
      <c r="BB135" s="84"/>
      <c r="BC135" s="84"/>
      <c r="BD135" s="84"/>
      <c r="BE135" s="84"/>
      <c r="BF135" s="84"/>
      <c r="BG135" s="84"/>
      <c r="BH135" s="84"/>
      <c r="BI135" s="84"/>
      <c r="BJ135" s="84"/>
      <c r="BK135" s="84"/>
      <c r="BL135" s="84"/>
      <c r="BM135" s="231" t="s">
        <v>559</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t="s">
        <v>789</v>
      </c>
      <c r="BB136" s="84"/>
      <c r="BC136" s="84"/>
      <c r="BD136" s="84"/>
      <c r="BE136" s="84"/>
      <c r="BF136" s="84"/>
      <c r="BG136" s="84"/>
      <c r="BH136" s="84"/>
      <c r="BI136" s="84"/>
      <c r="BJ136" s="84"/>
      <c r="BK136" s="84"/>
      <c r="BL136" s="84"/>
      <c r="BM136" s="231" t="s">
        <v>84</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t="s">
        <v>790</v>
      </c>
      <c r="BB137" s="84"/>
      <c r="BC137" s="84"/>
      <c r="BD137" s="84"/>
      <c r="BE137" s="84"/>
      <c r="BF137" s="84"/>
      <c r="BG137" s="84"/>
      <c r="BH137" s="84"/>
      <c r="BI137" s="84"/>
      <c r="BJ137" s="84"/>
      <c r="BK137" s="84"/>
      <c r="BL137" s="84"/>
      <c r="BM137" s="231" t="s">
        <v>560</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ht="15">
      <c r="BA138" s="246" t="s">
        <v>791</v>
      </c>
      <c r="BB138" s="84"/>
      <c r="BC138" s="84"/>
      <c r="BD138" s="84"/>
      <c r="BE138" s="84"/>
      <c r="BF138" s="84"/>
      <c r="BG138" s="84"/>
      <c r="BH138" s="84"/>
      <c r="BI138" s="84"/>
      <c r="BJ138" s="84"/>
      <c r="BK138" s="84"/>
      <c r="BL138" s="84"/>
      <c r="BM138" s="231" t="s">
        <v>561</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t="s">
        <v>792</v>
      </c>
      <c r="BB139" s="84"/>
      <c r="BC139" s="84"/>
      <c r="BD139" s="84"/>
      <c r="BE139" s="84"/>
      <c r="BF139" s="84"/>
      <c r="BG139" s="84"/>
      <c r="BH139" s="84"/>
      <c r="BI139" s="84"/>
      <c r="BJ139" s="84"/>
      <c r="BK139" s="84"/>
      <c r="BL139" s="84"/>
      <c r="BM139" s="231" t="s">
        <v>562</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ht="15">
      <c r="BA140" s="246" t="s">
        <v>793</v>
      </c>
      <c r="BB140" s="84"/>
      <c r="BC140" s="84"/>
      <c r="BD140" s="84"/>
      <c r="BE140" s="84"/>
      <c r="BF140" s="84"/>
      <c r="BG140" s="84"/>
      <c r="BH140" s="84"/>
      <c r="BI140" s="84"/>
      <c r="BJ140" s="84"/>
      <c r="BK140" s="84"/>
      <c r="BL140" s="84"/>
      <c r="BM140" s="231" t="s">
        <v>563</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t="s">
        <v>794</v>
      </c>
      <c r="BB141" s="84"/>
      <c r="BC141" s="84"/>
      <c r="BD141" s="84"/>
      <c r="BE141" s="84"/>
      <c r="BF141" s="84"/>
      <c r="BG141" s="84"/>
      <c r="BH141" s="84"/>
      <c r="BI141" s="84"/>
      <c r="BJ141" s="84"/>
      <c r="BK141" s="84"/>
      <c r="BL141" s="84"/>
      <c r="BM141" s="231" t="s">
        <v>564</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231" t="s">
        <v>565</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231" t="s">
        <v>566</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231" t="s">
        <v>567</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231" t="s">
        <v>568</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231" t="s">
        <v>569</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231" t="s">
        <v>570</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231" t="s">
        <v>571</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231" t="s">
        <v>572</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231" t="s">
        <v>573</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231" t="s">
        <v>574</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231" t="s">
        <v>575</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231" t="s">
        <v>576</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231" t="s">
        <v>646</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231" t="s">
        <v>577</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232" t="s">
        <v>578</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231" t="s">
        <v>579</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231" t="s">
        <v>580</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231" t="s">
        <v>581</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231" t="s">
        <v>582</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231" t="s">
        <v>583</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231" t="s">
        <v>584</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231" t="s">
        <v>585</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231" t="s">
        <v>586</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231" t="s">
        <v>587</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231" t="s">
        <v>588</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231" t="s">
        <v>589</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231" t="s">
        <v>590</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231" t="s">
        <v>591</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231" t="s">
        <v>647</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231" t="s">
        <v>592</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231" t="s">
        <v>593</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231" t="s">
        <v>594</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c r="BA174" s="84"/>
      <c r="BB174" s="84"/>
      <c r="BC174" s="84"/>
      <c r="BD174" s="84"/>
      <c r="BE174" s="84"/>
      <c r="BF174" s="84"/>
      <c r="BG174" s="84"/>
      <c r="BH174" s="84"/>
      <c r="BI174" s="84"/>
      <c r="BJ174" s="84"/>
      <c r="BK174" s="84"/>
      <c r="BL174" s="84"/>
      <c r="BM174" s="231" t="s">
        <v>595</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c r="BA175" s="84"/>
      <c r="BB175" s="84"/>
      <c r="BC175" s="84"/>
      <c r="BD175" s="84"/>
      <c r="BE175" s="84"/>
      <c r="BF175" s="84"/>
      <c r="BG175" s="84"/>
      <c r="BH175" s="84"/>
      <c r="BI175" s="84"/>
      <c r="BJ175" s="84"/>
      <c r="BK175" s="84"/>
      <c r="BL175" s="84"/>
      <c r="BM175" s="231" t="s">
        <v>596</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c r="BA176" s="84"/>
      <c r="BB176" s="84"/>
      <c r="BC176" s="84"/>
      <c r="BD176" s="84"/>
      <c r="BE176" s="84"/>
      <c r="BF176" s="84"/>
      <c r="BG176" s="84"/>
      <c r="BH176" s="84"/>
      <c r="BI176" s="84"/>
      <c r="BJ176" s="84"/>
      <c r="BK176" s="84"/>
      <c r="BL176" s="84"/>
      <c r="BM176" s="231" t="s">
        <v>648</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c r="BA177" s="84"/>
      <c r="BB177" s="84"/>
      <c r="BC177" s="84"/>
      <c r="BD177" s="84"/>
      <c r="BE177" s="84"/>
      <c r="BF177" s="84"/>
      <c r="BG177" s="84"/>
      <c r="BH177" s="84"/>
      <c r="BI177" s="84"/>
      <c r="BJ177" s="84"/>
      <c r="BK177" s="84"/>
      <c r="BL177" s="84"/>
      <c r="BM177" s="231" t="s">
        <v>597</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c r="BA178" s="84"/>
      <c r="BB178" s="84"/>
      <c r="BC178" s="84"/>
      <c r="BD178" s="84"/>
      <c r="BE178" s="84"/>
      <c r="BF178" s="84"/>
      <c r="BG178" s="84"/>
      <c r="BH178" s="84"/>
      <c r="BI178" s="84"/>
      <c r="BJ178" s="84"/>
      <c r="BK178" s="84"/>
      <c r="BL178" s="84"/>
      <c r="BM178" s="231" t="s">
        <v>598</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c r="BA179" s="84"/>
      <c r="BB179" s="84"/>
      <c r="BC179" s="84"/>
      <c r="BD179" s="84"/>
      <c r="BE179" s="84"/>
      <c r="BF179" s="84"/>
      <c r="BG179" s="84"/>
      <c r="BH179" s="84"/>
      <c r="BI179" s="84"/>
      <c r="BJ179" s="84"/>
      <c r="BK179" s="84"/>
      <c r="BL179" s="84"/>
      <c r="BM179" s="232" t="s">
        <v>599</v>
      </c>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c r="BA180" s="84"/>
      <c r="BB180" s="84"/>
      <c r="BC180" s="84"/>
      <c r="BD180" s="84"/>
      <c r="BE180" s="84"/>
      <c r="BF180" s="84"/>
      <c r="BG180" s="84"/>
      <c r="BH180" s="84"/>
      <c r="BI180" s="84"/>
      <c r="BJ180" s="84"/>
      <c r="BK180" s="84"/>
      <c r="BL180" s="84"/>
      <c r="BM180" s="231" t="s">
        <v>81</v>
      </c>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c r="BA181" s="84"/>
      <c r="BB181" s="84"/>
      <c r="BC181" s="84"/>
      <c r="BD181" s="84"/>
      <c r="BE181" s="84"/>
      <c r="BF181" s="84"/>
      <c r="BG181" s="84"/>
      <c r="BH181" s="84"/>
      <c r="BI181" s="84"/>
      <c r="BJ181" s="84"/>
      <c r="BK181" s="84"/>
      <c r="BL181" s="84"/>
      <c r="BM181" s="232" t="s">
        <v>600</v>
      </c>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c r="BA182" s="84"/>
      <c r="BB182" s="84"/>
      <c r="BC182" s="84"/>
      <c r="BD182" s="84"/>
      <c r="BE182" s="84"/>
      <c r="BF182" s="84"/>
      <c r="BG182" s="84"/>
      <c r="BH182" s="84"/>
      <c r="BI182" s="84"/>
      <c r="BJ182" s="84"/>
      <c r="BK182" s="84"/>
      <c r="BL182" s="84"/>
      <c r="BM182" s="231" t="s">
        <v>601</v>
      </c>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c r="BA183" s="84"/>
      <c r="BB183" s="84"/>
      <c r="BC183" s="84"/>
      <c r="BD183" s="84"/>
      <c r="BE183" s="84"/>
      <c r="BF183" s="84"/>
      <c r="BG183" s="84"/>
      <c r="BH183" s="84"/>
      <c r="BI183" s="84"/>
      <c r="BJ183" s="84"/>
      <c r="BK183" s="84"/>
      <c r="BL183" s="84"/>
      <c r="BM183" s="231" t="s">
        <v>602</v>
      </c>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c r="BA184" s="84"/>
      <c r="BB184" s="84"/>
      <c r="BC184" s="84"/>
      <c r="BD184" s="84"/>
      <c r="BE184" s="84"/>
      <c r="BF184" s="84"/>
      <c r="BG184" s="84"/>
      <c r="BH184" s="84"/>
      <c r="BI184" s="84"/>
      <c r="BJ184" s="84"/>
      <c r="BK184" s="84"/>
      <c r="BL184" s="84"/>
      <c r="BM184" s="231" t="s">
        <v>603</v>
      </c>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c r="BA185" s="84"/>
      <c r="BB185" s="84"/>
      <c r="BC185" s="84"/>
      <c r="BD185" s="84"/>
      <c r="BE185" s="84"/>
      <c r="BF185" s="84"/>
      <c r="BG185" s="84"/>
      <c r="BH185" s="84"/>
      <c r="BI185" s="84"/>
      <c r="BJ185" s="84"/>
      <c r="BK185" s="84"/>
      <c r="BL185" s="84"/>
      <c r="BM185" s="231" t="s">
        <v>604</v>
      </c>
      <c r="BN185" s="84"/>
      <c r="BO185" s="84"/>
      <c r="BP185" s="84"/>
      <c r="BQ185" s="84"/>
      <c r="BR185" s="84"/>
      <c r="BS185" s="84"/>
      <c r="BT185" s="84"/>
      <c r="BU185" s="84"/>
      <c r="BV185" s="84"/>
      <c r="BW185" s="84"/>
      <c r="BX185" s="84"/>
      <c r="BY185" s="84"/>
      <c r="BZ185" s="84"/>
      <c r="CA185" s="84"/>
      <c r="CB185" s="84"/>
      <c r="CC185" s="84"/>
      <c r="CD185" s="84"/>
      <c r="CE185" s="84"/>
      <c r="CF185" s="84"/>
      <c r="CG185" s="84"/>
      <c r="CH185" s="84"/>
    </row>
    <row r="186" spans="53:86">
      <c r="BA186" s="84"/>
      <c r="BB186" s="84"/>
      <c r="BC186" s="84"/>
      <c r="BD186" s="84"/>
      <c r="BE186" s="84"/>
      <c r="BF186" s="84"/>
      <c r="BG186" s="84"/>
      <c r="BH186" s="84"/>
      <c r="BI186" s="84"/>
      <c r="BJ186" s="84"/>
      <c r="BK186" s="84"/>
      <c r="BL186" s="84"/>
      <c r="BM186" s="231" t="s">
        <v>605</v>
      </c>
      <c r="BN186" s="84"/>
      <c r="BO186" s="84"/>
      <c r="BP186" s="84"/>
      <c r="BQ186" s="84"/>
      <c r="BR186" s="84"/>
      <c r="BS186" s="84"/>
      <c r="BT186" s="84"/>
      <c r="BU186" s="84"/>
      <c r="BV186" s="84"/>
      <c r="BW186" s="84"/>
      <c r="BX186" s="84"/>
      <c r="BY186" s="84"/>
      <c r="BZ186" s="84"/>
      <c r="CA186" s="84"/>
      <c r="CB186" s="84"/>
      <c r="CC186" s="84"/>
      <c r="CD186" s="84"/>
      <c r="CE186" s="84"/>
      <c r="CF186" s="84"/>
      <c r="CG186" s="84"/>
      <c r="CH186" s="84"/>
    </row>
    <row r="187" spans="53:86">
      <c r="BA187" s="84"/>
      <c r="BB187" s="84"/>
      <c r="BC187" s="84"/>
      <c r="BD187" s="84"/>
      <c r="BE187" s="84"/>
      <c r="BF187" s="84"/>
      <c r="BG187" s="84"/>
      <c r="BH187" s="84"/>
      <c r="BI187" s="84"/>
      <c r="BJ187" s="84"/>
      <c r="BK187" s="84"/>
      <c r="BL187" s="84"/>
      <c r="BM187" s="231" t="s">
        <v>606</v>
      </c>
      <c r="BN187" s="84"/>
      <c r="BO187" s="84"/>
      <c r="BP187" s="84"/>
      <c r="BQ187" s="84"/>
      <c r="BR187" s="84"/>
      <c r="BS187" s="84"/>
      <c r="BT187" s="84"/>
      <c r="BU187" s="84"/>
      <c r="BV187" s="84"/>
      <c r="BW187" s="84"/>
      <c r="BX187" s="84"/>
      <c r="BY187" s="84"/>
      <c r="BZ187" s="84"/>
      <c r="CA187" s="84"/>
      <c r="CB187" s="84"/>
      <c r="CC187" s="84"/>
      <c r="CD187" s="84"/>
      <c r="CE187" s="84"/>
      <c r="CF187" s="84"/>
      <c r="CG187" s="84"/>
      <c r="CH187" s="84"/>
    </row>
    <row r="188" spans="53:86">
      <c r="BA188" s="84"/>
      <c r="BB188" s="84"/>
      <c r="BC188" s="84"/>
      <c r="BD188" s="84"/>
      <c r="BE188" s="84"/>
      <c r="BF188" s="84"/>
      <c r="BG188" s="84"/>
      <c r="BH188" s="84"/>
      <c r="BI188" s="84"/>
      <c r="BJ188" s="84"/>
      <c r="BK188" s="84"/>
      <c r="BL188" s="84"/>
      <c r="BM188" s="231" t="s">
        <v>607</v>
      </c>
      <c r="BN188" s="84"/>
      <c r="BO188" s="84"/>
      <c r="BP188" s="84"/>
      <c r="BQ188" s="84"/>
      <c r="BR188" s="84"/>
      <c r="BS188" s="84"/>
      <c r="BT188" s="84"/>
      <c r="BU188" s="84"/>
      <c r="BV188" s="84"/>
      <c r="BW188" s="84"/>
      <c r="BX188" s="84"/>
      <c r="BY188" s="84"/>
      <c r="BZ188" s="84"/>
      <c r="CA188" s="84"/>
      <c r="CB188" s="84"/>
      <c r="CC188" s="84"/>
      <c r="CD188" s="84"/>
      <c r="CE188" s="84"/>
      <c r="CF188" s="84"/>
      <c r="CG188" s="84"/>
      <c r="CH188" s="84"/>
    </row>
    <row r="189" spans="53:86">
      <c r="BA189" s="84"/>
      <c r="BB189" s="84"/>
      <c r="BC189" s="84"/>
      <c r="BD189" s="84"/>
      <c r="BE189" s="84"/>
      <c r="BF189" s="84"/>
      <c r="BG189" s="84"/>
      <c r="BH189" s="84"/>
      <c r="BI189" s="84"/>
      <c r="BJ189" s="84"/>
      <c r="BK189" s="84"/>
      <c r="BL189" s="84"/>
      <c r="BM189" s="232" t="s">
        <v>608</v>
      </c>
      <c r="BN189" s="84"/>
      <c r="BO189" s="84"/>
      <c r="BP189" s="84"/>
      <c r="BQ189" s="84"/>
      <c r="BR189" s="84"/>
      <c r="BS189" s="84"/>
      <c r="BT189" s="84"/>
      <c r="BU189" s="84"/>
      <c r="BV189" s="84"/>
      <c r="BW189" s="84"/>
      <c r="BX189" s="84"/>
      <c r="BY189" s="84"/>
      <c r="BZ189" s="84"/>
      <c r="CA189" s="84"/>
      <c r="CB189" s="84"/>
      <c r="CC189" s="84"/>
      <c r="CD189" s="84"/>
      <c r="CE189" s="84"/>
      <c r="CF189" s="84"/>
      <c r="CG189" s="84"/>
      <c r="CH189" s="84"/>
    </row>
    <row r="190" spans="53:86">
      <c r="BA190" s="84"/>
      <c r="BB190" s="84"/>
      <c r="BC190" s="84"/>
      <c r="BD190" s="84"/>
      <c r="BE190" s="84"/>
      <c r="BF190" s="84"/>
      <c r="BG190" s="84"/>
      <c r="BH190" s="84"/>
      <c r="BI190" s="84"/>
      <c r="BJ190" s="84"/>
      <c r="BK190" s="84"/>
      <c r="BL190" s="84"/>
      <c r="BM190" s="231" t="s">
        <v>609</v>
      </c>
      <c r="BN190" s="84"/>
      <c r="BO190" s="84"/>
      <c r="BP190" s="84"/>
      <c r="BQ190" s="84"/>
      <c r="BR190" s="84"/>
      <c r="BS190" s="84"/>
      <c r="BT190" s="84"/>
      <c r="BU190" s="84"/>
      <c r="BV190" s="84"/>
      <c r="BW190" s="84"/>
      <c r="BX190" s="84"/>
      <c r="BY190" s="84"/>
      <c r="BZ190" s="84"/>
      <c r="CA190" s="84"/>
      <c r="CB190" s="84"/>
      <c r="CC190" s="84"/>
      <c r="CD190" s="84"/>
      <c r="CE190" s="84"/>
      <c r="CF190" s="84"/>
      <c r="CG190" s="84"/>
      <c r="CH190" s="84"/>
    </row>
    <row r="191" spans="53:86">
      <c r="BA191" s="84"/>
      <c r="BB191" s="84"/>
      <c r="BC191" s="84"/>
      <c r="BD191" s="84"/>
      <c r="BE191" s="84"/>
      <c r="BF191" s="84"/>
      <c r="BG191" s="84"/>
      <c r="BH191" s="84"/>
      <c r="BI191" s="84"/>
      <c r="BJ191" s="84"/>
      <c r="BK191" s="84"/>
      <c r="BL191" s="84"/>
      <c r="BM191" s="231" t="s">
        <v>610</v>
      </c>
      <c r="BN191" s="84"/>
      <c r="BO191" s="84"/>
      <c r="BP191" s="84"/>
      <c r="BQ191" s="84"/>
      <c r="BR191" s="84"/>
      <c r="BS191" s="84"/>
      <c r="BT191" s="84"/>
      <c r="BU191" s="84"/>
      <c r="BV191" s="84"/>
      <c r="BW191" s="84"/>
      <c r="BX191" s="84"/>
      <c r="BY191" s="84"/>
      <c r="BZ191" s="84"/>
      <c r="CA191" s="84"/>
      <c r="CB191" s="84"/>
      <c r="CC191" s="84"/>
      <c r="CD191" s="84"/>
      <c r="CE191" s="84"/>
      <c r="CF191" s="84"/>
      <c r="CG191" s="84"/>
      <c r="CH191" s="84"/>
    </row>
    <row r="192" spans="53:86">
      <c r="BA192" s="84"/>
      <c r="BB192" s="84"/>
      <c r="BC192" s="84"/>
      <c r="BD192" s="84"/>
      <c r="BE192" s="84"/>
      <c r="BF192" s="84"/>
      <c r="BG192" s="84"/>
      <c r="BH192" s="84"/>
      <c r="BI192" s="84"/>
      <c r="BJ192" s="84"/>
      <c r="BK192" s="84"/>
      <c r="BL192" s="84"/>
      <c r="BM192" s="231" t="s">
        <v>611</v>
      </c>
      <c r="BN192" s="84"/>
      <c r="BO192" s="84"/>
      <c r="BP192" s="84"/>
      <c r="BQ192" s="84"/>
      <c r="BR192" s="84"/>
      <c r="BS192" s="84"/>
      <c r="BT192" s="84"/>
      <c r="BU192" s="84"/>
      <c r="BV192" s="84"/>
      <c r="BW192" s="84"/>
      <c r="BX192" s="84"/>
      <c r="BY192" s="84"/>
      <c r="BZ192" s="84"/>
      <c r="CA192" s="84"/>
      <c r="CB192" s="84"/>
      <c r="CC192" s="84"/>
      <c r="CD192" s="84"/>
      <c r="CE192" s="84"/>
      <c r="CF192" s="84"/>
      <c r="CG192" s="84"/>
      <c r="CH192" s="84"/>
    </row>
    <row r="193" spans="53:86">
      <c r="BA193" s="84"/>
      <c r="BB193" s="84"/>
      <c r="BC193" s="84"/>
      <c r="BD193" s="84"/>
      <c r="BE193" s="84"/>
      <c r="BF193" s="84"/>
      <c r="BG193" s="84"/>
      <c r="BH193" s="84"/>
      <c r="BI193" s="84"/>
      <c r="BJ193" s="84"/>
      <c r="BK193" s="84"/>
      <c r="BL193" s="84"/>
      <c r="BM193" s="231" t="s">
        <v>612</v>
      </c>
      <c r="BN193" s="84"/>
      <c r="BO193" s="84"/>
      <c r="BP193" s="84"/>
      <c r="BQ193" s="84"/>
      <c r="BR193" s="84"/>
      <c r="BS193" s="84"/>
      <c r="BT193" s="84"/>
      <c r="BU193" s="84"/>
      <c r="BV193" s="84"/>
      <c r="BW193" s="84"/>
      <c r="BX193" s="84"/>
      <c r="BY193" s="84"/>
      <c r="BZ193" s="84"/>
      <c r="CA193" s="84"/>
      <c r="CB193" s="84"/>
      <c r="CC193" s="84"/>
      <c r="CD193" s="84"/>
      <c r="CE193" s="84"/>
      <c r="CF193" s="84"/>
      <c r="CG193" s="84"/>
      <c r="CH193" s="84"/>
    </row>
    <row r="194" spans="53:86">
      <c r="BA194" s="84"/>
      <c r="BB194" s="84"/>
      <c r="BC194" s="84"/>
      <c r="BD194" s="84"/>
      <c r="BE194" s="84"/>
      <c r="BF194" s="84"/>
      <c r="BG194" s="84"/>
      <c r="BH194" s="84"/>
      <c r="BI194" s="84"/>
      <c r="BJ194" s="84"/>
      <c r="BK194" s="84"/>
      <c r="BL194" s="84"/>
      <c r="BM194" s="231" t="s">
        <v>613</v>
      </c>
      <c r="BN194" s="84"/>
      <c r="BO194" s="84"/>
      <c r="BP194" s="84"/>
      <c r="BQ194" s="84"/>
      <c r="BR194" s="84"/>
      <c r="BS194" s="84"/>
      <c r="BT194" s="84"/>
      <c r="BU194" s="84"/>
      <c r="BV194" s="84"/>
      <c r="BW194" s="84"/>
      <c r="BX194" s="84"/>
      <c r="BY194" s="84"/>
      <c r="BZ194" s="84"/>
      <c r="CA194" s="84"/>
      <c r="CB194" s="84"/>
      <c r="CC194" s="84"/>
      <c r="CD194" s="84"/>
      <c r="CE194" s="84"/>
      <c r="CF194" s="84"/>
      <c r="CG194" s="84"/>
      <c r="CH194" s="84"/>
    </row>
    <row r="195" spans="53:86">
      <c r="BA195" s="84"/>
      <c r="BB195" s="84"/>
      <c r="BC195" s="84"/>
      <c r="BD195" s="84"/>
      <c r="BE195" s="84"/>
      <c r="BF195" s="84"/>
      <c r="BG195" s="84"/>
      <c r="BH195" s="84"/>
      <c r="BI195" s="84"/>
      <c r="BJ195" s="84"/>
      <c r="BK195" s="84"/>
      <c r="BL195" s="84"/>
      <c r="BM195" s="231" t="s">
        <v>614</v>
      </c>
      <c r="BN195" s="84"/>
      <c r="BO195" s="84"/>
      <c r="BP195" s="84"/>
      <c r="BQ195" s="84"/>
      <c r="BR195" s="84"/>
      <c r="BS195" s="84"/>
      <c r="BT195" s="84"/>
      <c r="BU195" s="84"/>
      <c r="BV195" s="84"/>
      <c r="BW195" s="84"/>
      <c r="BX195" s="84"/>
      <c r="BY195" s="84"/>
      <c r="BZ195" s="84"/>
      <c r="CA195" s="84"/>
      <c r="CB195" s="84"/>
      <c r="CC195" s="84"/>
      <c r="CD195" s="84"/>
      <c r="CE195" s="84"/>
      <c r="CF195" s="84"/>
      <c r="CG195" s="84"/>
      <c r="CH195" s="84"/>
    </row>
    <row r="196" spans="53:86">
      <c r="BA196" s="84"/>
      <c r="BB196" s="84"/>
      <c r="BC196" s="84"/>
      <c r="BD196" s="84"/>
      <c r="BE196" s="84"/>
      <c r="BF196" s="84"/>
      <c r="BG196" s="84"/>
      <c r="BH196" s="84"/>
      <c r="BI196" s="84"/>
      <c r="BJ196" s="84"/>
      <c r="BK196" s="84"/>
      <c r="BL196" s="84"/>
      <c r="BM196" s="231" t="s">
        <v>615</v>
      </c>
      <c r="BN196" s="84"/>
      <c r="BO196" s="84"/>
      <c r="BP196" s="84"/>
      <c r="BQ196" s="84"/>
      <c r="BR196" s="84"/>
      <c r="BS196" s="84"/>
      <c r="BT196" s="84"/>
      <c r="BU196" s="84"/>
      <c r="BV196" s="84"/>
      <c r="BW196" s="84"/>
      <c r="BX196" s="84"/>
      <c r="BY196" s="84"/>
      <c r="BZ196" s="84"/>
      <c r="CA196" s="84"/>
      <c r="CB196" s="84"/>
      <c r="CC196" s="84"/>
      <c r="CD196" s="84"/>
      <c r="CE196" s="84"/>
      <c r="CF196" s="84"/>
      <c r="CG196" s="84"/>
      <c r="CH196" s="84"/>
    </row>
    <row r="197" spans="53:86">
      <c r="BA197" s="84"/>
      <c r="BB197" s="84"/>
      <c r="BC197" s="84"/>
      <c r="BD197" s="84"/>
      <c r="BE197" s="84"/>
      <c r="BF197" s="84"/>
      <c r="BG197" s="84"/>
      <c r="BH197" s="84"/>
      <c r="BI197" s="84"/>
      <c r="BJ197" s="84"/>
      <c r="BK197" s="84"/>
      <c r="BL197" s="84"/>
      <c r="BM197" s="231" t="s">
        <v>616</v>
      </c>
      <c r="BN197" s="84"/>
      <c r="BO197" s="84"/>
      <c r="BP197" s="84"/>
      <c r="BQ197" s="84"/>
      <c r="BR197" s="84"/>
      <c r="BS197" s="84"/>
      <c r="BT197" s="84"/>
      <c r="BU197" s="84"/>
      <c r="BV197" s="84"/>
      <c r="BW197" s="84"/>
      <c r="BX197" s="84"/>
      <c r="BY197" s="84"/>
      <c r="BZ197" s="84"/>
      <c r="CA197" s="84"/>
      <c r="CB197" s="84"/>
      <c r="CC197" s="84"/>
      <c r="CD197" s="84"/>
      <c r="CE197" s="84"/>
      <c r="CF197" s="84"/>
      <c r="CG197" s="84"/>
      <c r="CH197" s="84"/>
    </row>
    <row r="198" spans="53:86">
      <c r="BA198" s="84"/>
      <c r="BB198" s="84"/>
      <c r="BC198" s="84"/>
      <c r="BD198" s="84"/>
      <c r="BE198" s="84"/>
      <c r="BF198" s="84"/>
      <c r="BG198" s="84"/>
      <c r="BH198" s="84"/>
      <c r="BI198" s="84"/>
      <c r="BJ198" s="84"/>
      <c r="BK198" s="84"/>
      <c r="BL198" s="84"/>
      <c r="BM198" s="231" t="s">
        <v>617</v>
      </c>
      <c r="BN198" s="84"/>
      <c r="BO198" s="84"/>
      <c r="BP198" s="84"/>
      <c r="BQ198" s="84"/>
      <c r="BR198" s="84"/>
      <c r="BS198" s="84"/>
      <c r="BT198" s="84"/>
      <c r="BU198" s="84"/>
      <c r="BV198" s="84"/>
      <c r="BW198" s="84"/>
      <c r="BX198" s="84"/>
      <c r="BY198" s="84"/>
      <c r="BZ198" s="84"/>
      <c r="CA198" s="84"/>
      <c r="CB198" s="84"/>
      <c r="CC198" s="84"/>
      <c r="CD198" s="84"/>
      <c r="CE198" s="84"/>
      <c r="CF198" s="84"/>
      <c r="CG198" s="84"/>
      <c r="CH198" s="84"/>
    </row>
    <row r="199" spans="53:86">
      <c r="BA199" s="84"/>
      <c r="BB199" s="84"/>
      <c r="BC199" s="84"/>
      <c r="BD199" s="84"/>
      <c r="BE199" s="84"/>
      <c r="BF199" s="84"/>
      <c r="BG199" s="84"/>
      <c r="BH199" s="84"/>
      <c r="BI199" s="84"/>
      <c r="BJ199" s="84"/>
      <c r="BK199" s="84"/>
      <c r="BL199" s="84"/>
      <c r="BM199" s="231" t="s">
        <v>618</v>
      </c>
      <c r="BN199" s="84"/>
      <c r="BO199" s="84"/>
      <c r="BP199" s="84"/>
      <c r="BQ199" s="84"/>
      <c r="BR199" s="84"/>
      <c r="BS199" s="84"/>
      <c r="BT199" s="84"/>
      <c r="BU199" s="84"/>
      <c r="BV199" s="84"/>
      <c r="BW199" s="84"/>
      <c r="BX199" s="84"/>
      <c r="BY199" s="84"/>
      <c r="BZ199" s="84"/>
      <c r="CA199" s="84"/>
      <c r="CB199" s="84"/>
      <c r="CC199" s="84"/>
      <c r="CD199" s="84"/>
      <c r="CE199" s="84"/>
      <c r="CF199" s="84"/>
      <c r="CG199" s="84"/>
      <c r="CH199" s="84"/>
    </row>
    <row r="200" spans="53:86">
      <c r="BA200" s="84"/>
      <c r="BB200" s="84"/>
      <c r="BC200" s="84"/>
      <c r="BD200" s="84"/>
      <c r="BE200" s="84"/>
      <c r="BF200" s="84"/>
      <c r="BG200" s="84"/>
      <c r="BH200" s="84"/>
      <c r="BI200" s="84"/>
      <c r="BJ200" s="84"/>
      <c r="BK200" s="84"/>
      <c r="BL200" s="84"/>
      <c r="BM200" s="231" t="s">
        <v>619</v>
      </c>
      <c r="BN200" s="84"/>
      <c r="BO200" s="84"/>
      <c r="BP200" s="84"/>
      <c r="BQ200" s="84"/>
      <c r="BR200" s="84"/>
      <c r="BS200" s="84"/>
      <c r="BT200" s="84"/>
      <c r="BU200" s="84"/>
      <c r="BV200" s="84"/>
      <c r="BW200" s="84"/>
      <c r="BX200" s="84"/>
      <c r="BY200" s="84"/>
      <c r="BZ200" s="84"/>
      <c r="CA200" s="84"/>
      <c r="CB200" s="84"/>
      <c r="CC200" s="84"/>
      <c r="CD200" s="84"/>
      <c r="CE200" s="84"/>
      <c r="CF200" s="84"/>
      <c r="CG200" s="84"/>
      <c r="CH200" s="84"/>
    </row>
    <row r="201" spans="53:86">
      <c r="BA201" s="84"/>
      <c r="BB201" s="84"/>
      <c r="BC201" s="84"/>
      <c r="BD201" s="84"/>
      <c r="BE201" s="84"/>
      <c r="BF201" s="84"/>
      <c r="BG201" s="84"/>
      <c r="BH201" s="84"/>
      <c r="BI201" s="84"/>
      <c r="BJ201" s="84"/>
      <c r="BK201" s="84"/>
      <c r="BL201" s="84"/>
      <c r="BM201" s="231" t="s">
        <v>620</v>
      </c>
      <c r="BN201" s="84"/>
      <c r="BO201" s="84"/>
      <c r="BP201" s="84"/>
      <c r="BQ201" s="84"/>
      <c r="BR201" s="84"/>
      <c r="BS201" s="84"/>
      <c r="BT201" s="84"/>
      <c r="BU201" s="84"/>
      <c r="BV201" s="84"/>
      <c r="BW201" s="84"/>
      <c r="BX201" s="84"/>
      <c r="BY201" s="84"/>
      <c r="BZ201" s="84"/>
      <c r="CA201" s="84"/>
      <c r="CB201" s="84"/>
      <c r="CC201" s="84"/>
      <c r="CD201" s="84"/>
      <c r="CE201" s="84"/>
      <c r="CF201" s="84"/>
      <c r="CG201" s="84"/>
      <c r="CH201" s="84"/>
    </row>
    <row r="202" spans="53:86">
      <c r="BA202" s="84"/>
      <c r="BB202" s="84"/>
      <c r="BC202" s="84"/>
      <c r="BD202" s="84"/>
      <c r="BE202" s="84"/>
      <c r="BF202" s="84"/>
      <c r="BG202" s="84"/>
      <c r="BH202" s="84"/>
      <c r="BI202" s="84"/>
      <c r="BJ202" s="84"/>
      <c r="BK202" s="84"/>
      <c r="BL202" s="84"/>
      <c r="BM202" s="231" t="s">
        <v>621</v>
      </c>
      <c r="BN202" s="84"/>
      <c r="BO202" s="84"/>
      <c r="BP202" s="84"/>
      <c r="BQ202" s="84"/>
      <c r="BR202" s="84"/>
      <c r="BS202" s="84"/>
      <c r="BT202" s="84"/>
      <c r="BU202" s="84"/>
      <c r="BV202" s="84"/>
      <c r="BW202" s="84"/>
      <c r="BX202" s="84"/>
      <c r="BY202" s="84"/>
      <c r="BZ202" s="84"/>
      <c r="CA202" s="84"/>
      <c r="CB202" s="84"/>
      <c r="CC202" s="84"/>
      <c r="CD202" s="84"/>
      <c r="CE202" s="84"/>
      <c r="CF202" s="84"/>
      <c r="CG202" s="84"/>
      <c r="CH202" s="84"/>
    </row>
    <row r="203" spans="53:86">
      <c r="BA203" s="84"/>
      <c r="BB203" s="84"/>
      <c r="BC203" s="84"/>
      <c r="BD203" s="84"/>
      <c r="BE203" s="84"/>
      <c r="BF203" s="84"/>
      <c r="BG203" s="84"/>
      <c r="BH203" s="84"/>
      <c r="BI203" s="84"/>
      <c r="BJ203" s="84"/>
      <c r="BK203" s="84"/>
      <c r="BL203" s="84"/>
      <c r="BM203" s="231" t="s">
        <v>649</v>
      </c>
      <c r="BN203" s="84"/>
      <c r="BO203" s="84"/>
      <c r="BP203" s="84"/>
      <c r="BQ203" s="84"/>
      <c r="BR203" s="84"/>
      <c r="BS203" s="84"/>
      <c r="BT203" s="84"/>
      <c r="BU203" s="84"/>
      <c r="BV203" s="84"/>
      <c r="BW203" s="84"/>
      <c r="BX203" s="84"/>
      <c r="BY203" s="84"/>
      <c r="BZ203" s="84"/>
      <c r="CA203" s="84"/>
      <c r="CB203" s="84"/>
      <c r="CC203" s="84"/>
      <c r="CD203" s="84"/>
      <c r="CE203" s="84"/>
      <c r="CF203" s="84"/>
      <c r="CG203" s="84"/>
      <c r="CH203" s="84"/>
    </row>
    <row r="204" spans="53:86">
      <c r="BA204" s="84"/>
      <c r="BB204" s="84"/>
      <c r="BC204" s="84"/>
      <c r="BD204" s="84"/>
      <c r="BE204" s="84"/>
      <c r="BF204" s="84"/>
      <c r="BG204" s="84"/>
      <c r="BH204" s="84"/>
      <c r="BI204" s="84"/>
      <c r="BJ204" s="84"/>
      <c r="BK204" s="84"/>
      <c r="BL204" s="84"/>
      <c r="BM204" s="231" t="s">
        <v>622</v>
      </c>
      <c r="BN204" s="84"/>
      <c r="BO204" s="84"/>
      <c r="BP204" s="84"/>
      <c r="BQ204" s="84"/>
      <c r="BR204" s="84"/>
      <c r="BS204" s="84"/>
      <c r="BT204" s="84"/>
      <c r="BU204" s="84"/>
      <c r="BV204" s="84"/>
      <c r="BW204" s="84"/>
      <c r="BX204" s="84"/>
      <c r="BY204" s="84"/>
      <c r="BZ204" s="84"/>
      <c r="CA204" s="84"/>
      <c r="CB204" s="84"/>
      <c r="CC204" s="84"/>
      <c r="CD204" s="84"/>
      <c r="CE204" s="84"/>
      <c r="CF204" s="84"/>
      <c r="CG204" s="84"/>
      <c r="CH204" s="84"/>
    </row>
    <row r="205" spans="53:86">
      <c r="BA205" s="84"/>
      <c r="BB205" s="84"/>
      <c r="BC205" s="84"/>
      <c r="BD205" s="84"/>
      <c r="BE205" s="84"/>
      <c r="BF205" s="84"/>
      <c r="BG205" s="84"/>
      <c r="BH205" s="84"/>
      <c r="BI205" s="84"/>
      <c r="BJ205" s="84"/>
      <c r="BK205" s="84"/>
      <c r="BL205" s="84"/>
      <c r="BM205" s="231" t="s">
        <v>623</v>
      </c>
      <c r="BN205" s="84"/>
      <c r="BO205" s="84"/>
      <c r="BP205" s="84"/>
      <c r="BQ205" s="84"/>
      <c r="BR205" s="84"/>
      <c r="BS205" s="84"/>
      <c r="BT205" s="84"/>
      <c r="BU205" s="84"/>
      <c r="BV205" s="84"/>
      <c r="BW205" s="84"/>
      <c r="BX205" s="84"/>
      <c r="BY205" s="84"/>
      <c r="BZ205" s="84"/>
      <c r="CA205" s="84"/>
      <c r="CB205" s="84"/>
      <c r="CC205" s="84"/>
      <c r="CD205" s="84"/>
      <c r="CE205" s="84"/>
      <c r="CF205" s="84"/>
      <c r="CG205" s="84"/>
      <c r="CH205" s="84"/>
    </row>
    <row r="206" spans="53:86">
      <c r="BA206" s="84"/>
      <c r="BB206" s="84"/>
      <c r="BC206" s="84"/>
      <c r="BD206" s="84"/>
      <c r="BE206" s="84"/>
      <c r="BF206" s="84"/>
      <c r="BG206" s="84"/>
      <c r="BH206" s="84"/>
      <c r="BI206" s="84"/>
      <c r="BJ206" s="84"/>
      <c r="BK206" s="84"/>
      <c r="BL206" s="84"/>
      <c r="BM206" s="231" t="s">
        <v>624</v>
      </c>
      <c r="BN206" s="84"/>
      <c r="BO206" s="84"/>
      <c r="BP206" s="84"/>
      <c r="BQ206" s="84"/>
      <c r="BR206" s="84"/>
      <c r="BS206" s="84"/>
      <c r="BT206" s="84"/>
      <c r="BU206" s="84"/>
      <c r="BV206" s="84"/>
      <c r="BW206" s="84"/>
      <c r="BX206" s="84"/>
      <c r="BY206" s="84"/>
      <c r="BZ206" s="84"/>
      <c r="CA206" s="84"/>
      <c r="CB206" s="84"/>
      <c r="CC206" s="84"/>
      <c r="CD206" s="84"/>
      <c r="CE206" s="84"/>
      <c r="CF206" s="84"/>
      <c r="CG206" s="84"/>
      <c r="CH206" s="84"/>
    </row>
    <row r="207" spans="53:86">
      <c r="BA207" s="84"/>
      <c r="BB207" s="84"/>
      <c r="BC207" s="84"/>
      <c r="BD207" s="84"/>
      <c r="BE207" s="84"/>
      <c r="BF207" s="84"/>
      <c r="BG207" s="84"/>
      <c r="BH207" s="84"/>
      <c r="BI207" s="84"/>
      <c r="BJ207" s="84"/>
      <c r="BK207" s="84"/>
      <c r="BL207" s="84"/>
      <c r="BM207" s="231" t="s">
        <v>650</v>
      </c>
      <c r="BN207" s="84"/>
      <c r="BO207" s="84"/>
      <c r="BP207" s="84"/>
      <c r="BQ207" s="84"/>
      <c r="BR207" s="84"/>
      <c r="BS207" s="84"/>
      <c r="BT207" s="84"/>
      <c r="BU207" s="84"/>
      <c r="BV207" s="84"/>
      <c r="BW207" s="84"/>
      <c r="BX207" s="84"/>
      <c r="BY207" s="84"/>
      <c r="BZ207" s="84"/>
      <c r="CA207" s="84"/>
      <c r="CB207" s="84"/>
      <c r="CC207" s="84"/>
      <c r="CD207" s="84"/>
      <c r="CE207" s="84"/>
      <c r="CF207" s="84"/>
      <c r="CG207" s="84"/>
      <c r="CH207" s="84"/>
    </row>
    <row r="208" spans="53:86">
      <c r="BA208" s="84"/>
      <c r="BB208" s="84"/>
      <c r="BC208" s="84"/>
      <c r="BD208" s="84"/>
      <c r="BE208" s="84"/>
      <c r="BF208" s="84"/>
      <c r="BG208" s="84"/>
      <c r="BH208" s="84"/>
      <c r="BI208" s="84"/>
      <c r="BJ208" s="84"/>
      <c r="BK208" s="84"/>
      <c r="BL208" s="84"/>
      <c r="BM208" s="232" t="s">
        <v>625</v>
      </c>
      <c r="BN208" s="84"/>
      <c r="BO208" s="84"/>
      <c r="BP208" s="84"/>
      <c r="BQ208" s="84"/>
      <c r="BR208" s="84"/>
      <c r="BS208" s="84"/>
      <c r="BT208" s="84"/>
      <c r="BU208" s="84"/>
      <c r="BV208" s="84"/>
      <c r="BW208" s="84"/>
      <c r="BX208" s="84"/>
      <c r="BY208" s="84"/>
      <c r="BZ208" s="84"/>
      <c r="CA208" s="84"/>
      <c r="CB208" s="84"/>
      <c r="CC208" s="84"/>
      <c r="CD208" s="84"/>
      <c r="CE208" s="84"/>
      <c r="CF208" s="84"/>
      <c r="CG208" s="84"/>
      <c r="CH208" s="84"/>
    </row>
    <row r="209" spans="53:86">
      <c r="BA209" s="84"/>
      <c r="BB209" s="84"/>
      <c r="BC209" s="84"/>
      <c r="BD209" s="84"/>
      <c r="BE209" s="84"/>
      <c r="BF209" s="84"/>
      <c r="BG209" s="84"/>
      <c r="BH209" s="84"/>
      <c r="BI209" s="84"/>
      <c r="BJ209" s="84"/>
      <c r="BK209" s="84"/>
      <c r="BL209" s="84"/>
      <c r="BM209" s="231" t="s">
        <v>626</v>
      </c>
      <c r="BN209" s="84"/>
      <c r="BO209" s="84"/>
      <c r="BP209" s="84"/>
      <c r="BQ209" s="84"/>
      <c r="BR209" s="84"/>
      <c r="BS209" s="84"/>
      <c r="BT209" s="84"/>
      <c r="BU209" s="84"/>
      <c r="BV209" s="84"/>
      <c r="BW209" s="84"/>
      <c r="BX209" s="84"/>
      <c r="BY209" s="84"/>
      <c r="BZ209" s="84"/>
      <c r="CA209" s="84"/>
      <c r="CB209" s="84"/>
      <c r="CC209" s="84"/>
      <c r="CD209" s="84"/>
      <c r="CE209" s="84"/>
      <c r="CF209" s="84"/>
      <c r="CG209" s="84"/>
      <c r="CH209" s="84"/>
    </row>
    <row r="210" spans="53:86">
      <c r="BA210" s="84"/>
      <c r="BB210" s="84"/>
      <c r="BC210" s="84"/>
      <c r="BD210" s="84"/>
      <c r="BE210" s="84"/>
      <c r="BF210" s="84"/>
      <c r="BG210" s="84"/>
      <c r="BH210" s="84"/>
      <c r="BI210" s="84"/>
      <c r="BJ210" s="84"/>
      <c r="BK210" s="84"/>
      <c r="BL210" s="84"/>
      <c r="BM210" s="231" t="s">
        <v>627</v>
      </c>
      <c r="BN210" s="84"/>
      <c r="BO210" s="84"/>
      <c r="BP210" s="84"/>
      <c r="BQ210" s="84"/>
      <c r="BR210" s="84"/>
      <c r="BS210" s="84"/>
      <c r="BT210" s="84"/>
      <c r="BU210" s="84"/>
      <c r="BV210" s="84"/>
      <c r="BW210" s="84"/>
      <c r="BX210" s="84"/>
      <c r="BY210" s="84"/>
      <c r="BZ210" s="84"/>
      <c r="CA210" s="84"/>
      <c r="CB210" s="84"/>
      <c r="CC210" s="84"/>
      <c r="CD210" s="84"/>
      <c r="CE210" s="84"/>
      <c r="CF210" s="84"/>
      <c r="CG210" s="84"/>
      <c r="CH210" s="84"/>
    </row>
    <row r="211" spans="53:86">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row>
    <row r="212" spans="53:86">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row>
    <row r="213" spans="53:86">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row>
    <row r="214" spans="53:86">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row>
    <row r="215" spans="53:86">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row>
    <row r="216" spans="53:86">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row>
    <row r="217" spans="53:86">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row>
  </sheetData>
  <dataValidations count="6">
    <dataValidation type="textLength" showInputMessage="1" showErrorMessage="1" sqref="Q4:Q41">
      <formula1>0</formula1>
      <formula2>150</formula2>
    </dataValidation>
    <dataValidation type="list" allowBlank="1" showInputMessage="1" showErrorMessage="1" sqref="A4:A41">
      <formula1>$BB$2:$BB$47</formula1>
    </dataValidation>
    <dataValidation type="list" allowBlank="1" showInputMessage="1" showErrorMessage="1" sqref="D4:D41">
      <formula1>$BA$50:$BA$55</formula1>
    </dataValidation>
    <dataValidation type="list" allowBlank="1" showInputMessage="1" showErrorMessage="1" sqref="E4:E41">
      <formula1>$BA$64:$BA$77</formula1>
    </dataValidation>
    <dataValidation type="list" allowBlank="1" showInputMessage="1" showErrorMessage="1" sqref="J4:J41">
      <formula1>$BH$2:$BH$27</formula1>
    </dataValidation>
    <dataValidation type="list" allowBlank="1" showInputMessage="1" showErrorMessage="1" sqref="M4:M41">
      <formula1>$BH$30:$BH$33</formula1>
    </dataValidation>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5">
        <x14:dataValidation type="list" allowBlank="1" showInputMessage="1" showErrorMessage="1">
          <x14:formula1>
            <xm:f>Custom_lists!$B$2:$B$29</xm:f>
          </x14:formula1>
          <xm:sqref>A4:A8</xm:sqref>
        </x14:dataValidation>
        <x14:dataValidation type="list" allowBlank="1" showInputMessage="1" showErrorMessage="1">
          <x14:formula1>
            <xm:f>Custom_lists!$A$33:$A$37</xm:f>
          </x14:formula1>
          <xm:sqref>D4:D8</xm:sqref>
        </x14:dataValidation>
        <x14:dataValidation type="list" allowBlank="1" showInputMessage="1" showErrorMessage="1">
          <x14:formula1>
            <xm:f>Custom_lists!$A$47:$A$59</xm:f>
          </x14:formula1>
          <xm:sqref>E4:E8</xm:sqref>
        </x14:dataValidation>
        <x14:dataValidation type="list" allowBlank="1" showInputMessage="1" showErrorMessage="1">
          <x14:formula1>
            <xm:f>Custom_lists!$H$13:$H$15</xm:f>
          </x14:formula1>
          <xm:sqref>M4:M8</xm:sqref>
        </x14:dataValidation>
        <x14:dataValidation type="list" allowBlank="1" showInputMessage="1" showErrorMessage="1">
          <x14:formula1>
            <xm:f>Custom_lists!$H$2:$H$9</xm:f>
          </x14:formula1>
          <xm:sqref>J4:J8</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06"/>
  <sheetViews>
    <sheetView topLeftCell="A349" workbookViewId="0">
      <selection activeCell="G41" sqref="G41"/>
    </sheetView>
  </sheetViews>
  <sheetFormatPr defaultColWidth="11.42578125" defaultRowHeight="12.75"/>
  <cols>
    <col min="1" max="1" width="11.42578125" style="266" customWidth="1"/>
    <col min="2" max="2" width="12.42578125" style="266" customWidth="1"/>
    <col min="3" max="3" width="13.7109375" style="266" customWidth="1"/>
    <col min="4" max="4" width="11.42578125" style="266" customWidth="1"/>
    <col min="5" max="5" width="30" style="266" bestFit="1" customWidth="1"/>
    <col min="6" max="6" width="19.42578125" style="266" customWidth="1"/>
    <col min="7" max="7" width="11.42578125" style="266" customWidth="1"/>
    <col min="8" max="8" width="21.85546875" style="266" customWidth="1"/>
    <col min="9" max="9" width="11.42578125" style="266" customWidth="1"/>
    <col min="10" max="10" width="21.42578125" style="266" customWidth="1"/>
    <col min="11" max="11" width="14.42578125" style="266" customWidth="1"/>
    <col min="12" max="12" width="17" style="266" customWidth="1"/>
    <col min="13" max="14" width="22" style="266" customWidth="1"/>
    <col min="15" max="15" width="55.28515625" style="266" bestFit="1" customWidth="1"/>
    <col min="16" max="16" width="16.42578125" style="266" customWidth="1"/>
    <col min="17" max="18" width="17.42578125" style="266" customWidth="1"/>
    <col min="19" max="19" width="22.85546875" style="266" customWidth="1"/>
    <col min="20" max="52" width="11.42578125" style="266" customWidth="1"/>
    <col min="53" max="53" width="11.42578125" style="266"/>
    <col min="54" max="64" width="11.42578125" style="41"/>
    <col min="65" max="65" width="11.42578125" style="44"/>
    <col min="66" max="16384" width="11.42578125" style="41"/>
  </cols>
  <sheetData>
    <row r="1" spans="1:256" ht="15.75" customHeight="1" thickBot="1">
      <c r="A1" s="141" t="s">
        <v>254</v>
      </c>
      <c r="B1" s="297"/>
      <c r="C1" s="297"/>
      <c r="D1" s="297"/>
      <c r="E1" s="297"/>
      <c r="F1" s="297"/>
      <c r="G1" s="297"/>
      <c r="H1" s="297"/>
      <c r="I1" s="297"/>
      <c r="J1" s="297"/>
      <c r="K1" s="297"/>
      <c r="L1" s="297"/>
      <c r="N1" s="188" t="s">
        <v>0</v>
      </c>
      <c r="O1" s="1039" t="s">
        <v>837</v>
      </c>
      <c r="BA1" s="587" t="s">
        <v>401</v>
      </c>
      <c r="BB1" s="399" t="s">
        <v>814</v>
      </c>
      <c r="BC1" s="84"/>
      <c r="BD1" s="227" t="s">
        <v>413</v>
      </c>
      <c r="BE1" s="588"/>
      <c r="BF1" s="588"/>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c r="IT1" s="85"/>
      <c r="IU1" s="85"/>
      <c r="IV1" s="85"/>
    </row>
    <row r="2" spans="1:256" ht="15.75" customHeight="1" thickBot="1">
      <c r="A2" s="300"/>
      <c r="B2" s="300"/>
      <c r="C2" s="300"/>
      <c r="D2" s="300"/>
      <c r="E2" s="300"/>
      <c r="F2" s="300"/>
      <c r="G2" s="300"/>
      <c r="H2" s="300"/>
      <c r="I2" s="300"/>
      <c r="J2" s="300"/>
      <c r="K2" s="297"/>
      <c r="L2" s="297"/>
      <c r="N2" s="182" t="s">
        <v>238</v>
      </c>
      <c r="O2" s="859">
        <v>2016</v>
      </c>
      <c r="BA2" s="589" t="s">
        <v>325</v>
      </c>
      <c r="BB2" s="589" t="s">
        <v>326</v>
      </c>
      <c r="BC2" s="84"/>
      <c r="BD2" s="84" t="s">
        <v>418</v>
      </c>
      <c r="BE2" s="588"/>
      <c r="BF2" s="588"/>
      <c r="BG2" s="84"/>
      <c r="BH2" s="84" t="s">
        <v>447</v>
      </c>
      <c r="BI2" s="84"/>
      <c r="BJ2" s="84"/>
      <c r="BK2" s="84"/>
      <c r="BL2" s="84"/>
      <c r="BM2" s="590"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c r="IT2" s="85"/>
      <c r="IU2" s="85"/>
      <c r="IV2" s="85"/>
    </row>
    <row r="3" spans="1:256" ht="12.95" customHeight="1" thickBot="1">
      <c r="A3" s="1054" t="s">
        <v>1</v>
      </c>
      <c r="B3" s="1054" t="s">
        <v>75</v>
      </c>
      <c r="C3" s="1054" t="s">
        <v>294</v>
      </c>
      <c r="D3" s="1054" t="s">
        <v>69</v>
      </c>
      <c r="E3" s="1054" t="s">
        <v>9</v>
      </c>
      <c r="F3" s="1054" t="s">
        <v>290</v>
      </c>
      <c r="G3" s="1054" t="s">
        <v>59</v>
      </c>
      <c r="H3" s="1054" t="s">
        <v>76</v>
      </c>
      <c r="I3" s="1054" t="s">
        <v>77</v>
      </c>
      <c r="J3" s="1055" t="s">
        <v>85</v>
      </c>
      <c r="K3" s="1056" t="s">
        <v>86</v>
      </c>
      <c r="L3" s="1057"/>
      <c r="M3" s="1057"/>
      <c r="N3" s="1057"/>
      <c r="O3" s="187"/>
      <c r="P3" s="42"/>
      <c r="Q3" s="42"/>
      <c r="R3" s="42"/>
      <c r="BA3" s="589" t="s">
        <v>327</v>
      </c>
      <c r="BB3" s="589" t="s">
        <v>328</v>
      </c>
      <c r="BC3" s="84"/>
      <c r="BD3" s="84" t="s">
        <v>207</v>
      </c>
      <c r="BE3" s="588"/>
      <c r="BF3" s="588"/>
      <c r="BG3" s="84"/>
      <c r="BH3" s="84" t="s">
        <v>449</v>
      </c>
      <c r="BI3" s="84"/>
      <c r="BJ3" s="84"/>
      <c r="BK3" s="84"/>
      <c r="BL3" s="84"/>
      <c r="BM3" s="590"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256" ht="64.5" thickBot="1">
      <c r="A4" s="1054"/>
      <c r="B4" s="1054"/>
      <c r="C4" s="1054"/>
      <c r="D4" s="1054"/>
      <c r="E4" s="1054"/>
      <c r="F4" s="1054"/>
      <c r="G4" s="1054"/>
      <c r="H4" s="1054"/>
      <c r="I4" s="1054"/>
      <c r="J4" s="1054"/>
      <c r="K4" s="183" t="s">
        <v>78</v>
      </c>
      <c r="L4" s="184" t="s">
        <v>79</v>
      </c>
      <c r="M4" s="185" t="s">
        <v>80</v>
      </c>
      <c r="N4" s="184" t="s">
        <v>190</v>
      </c>
      <c r="O4" s="186" t="s">
        <v>293</v>
      </c>
      <c r="BA4" s="589" t="s">
        <v>329</v>
      </c>
      <c r="BB4" s="589" t="s">
        <v>330</v>
      </c>
      <c r="BC4" s="84"/>
      <c r="BD4" s="84" t="s">
        <v>419</v>
      </c>
      <c r="BE4" s="588"/>
      <c r="BF4" s="588"/>
      <c r="BG4" s="84"/>
      <c r="BH4" s="84" t="s">
        <v>454</v>
      </c>
      <c r="BI4" s="84"/>
      <c r="BJ4" s="84"/>
      <c r="BK4" s="84"/>
      <c r="BL4" s="84"/>
      <c r="BM4" s="590" t="s">
        <v>462</v>
      </c>
      <c r="BN4" s="84"/>
      <c r="BO4" s="84" t="s">
        <v>112</v>
      </c>
      <c r="BP4" s="84"/>
      <c r="BQ4" s="84"/>
      <c r="BR4" s="84"/>
      <c r="BS4" s="84"/>
      <c r="BT4" s="84"/>
      <c r="BU4" s="78" t="s">
        <v>693</v>
      </c>
      <c r="BV4" s="78"/>
      <c r="BW4" s="78"/>
      <c r="BX4" s="78"/>
      <c r="BY4" s="78"/>
      <c r="BZ4" s="78" t="s">
        <v>56</v>
      </c>
      <c r="CA4" s="78"/>
      <c r="CB4" s="78"/>
      <c r="CC4" s="84" t="s">
        <v>257</v>
      </c>
      <c r="CD4" s="84"/>
      <c r="CE4" s="84"/>
      <c r="CF4" s="84"/>
      <c r="CG4" s="84"/>
      <c r="CH4" s="84"/>
      <c r="IT4" s="85"/>
      <c r="IU4" s="85"/>
      <c r="IV4" s="85"/>
    </row>
    <row r="5" spans="1:256" s="6" customFormat="1">
      <c r="A5" s="889" t="s">
        <v>344</v>
      </c>
      <c r="B5" s="889" t="s">
        <v>344</v>
      </c>
      <c r="C5" s="889" t="s">
        <v>744</v>
      </c>
      <c r="D5" s="889">
        <v>2016</v>
      </c>
      <c r="E5" s="889" t="s">
        <v>24</v>
      </c>
      <c r="F5" s="889" t="s">
        <v>96</v>
      </c>
      <c r="G5" s="889" t="s">
        <v>771</v>
      </c>
      <c r="H5" s="889" t="s">
        <v>1137</v>
      </c>
      <c r="I5" s="889" t="s">
        <v>1138</v>
      </c>
      <c r="J5" s="889" t="s">
        <v>924</v>
      </c>
      <c r="K5" s="889">
        <v>0</v>
      </c>
      <c r="L5" s="970">
        <v>4</v>
      </c>
      <c r="M5" s="889">
        <v>0</v>
      </c>
      <c r="N5" s="971">
        <f t="shared" ref="N5:N68" si="0">K5+L5+M5</f>
        <v>4</v>
      </c>
      <c r="O5" s="858"/>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589" t="s">
        <v>333</v>
      </c>
      <c r="BB5" s="589" t="s">
        <v>334</v>
      </c>
      <c r="BC5" s="332"/>
      <c r="BD5" s="332" t="s">
        <v>211</v>
      </c>
      <c r="BE5" s="1040"/>
      <c r="BF5" s="1040"/>
      <c r="BG5" s="332"/>
      <c r="BH5" s="332" t="s">
        <v>446</v>
      </c>
      <c r="BI5" s="332"/>
      <c r="BJ5" s="332"/>
      <c r="BK5" s="332"/>
      <c r="BL5" s="332"/>
      <c r="BM5" s="606" t="s">
        <v>463</v>
      </c>
      <c r="BN5" s="332"/>
      <c r="BO5" s="332"/>
      <c r="BP5" s="332"/>
      <c r="BQ5" s="332"/>
      <c r="BR5" s="332"/>
      <c r="BS5" s="332"/>
      <c r="BT5" s="332"/>
      <c r="BU5" s="332" t="s">
        <v>667</v>
      </c>
      <c r="BV5" s="332"/>
      <c r="BW5" s="332"/>
      <c r="BX5" s="332"/>
      <c r="BY5" s="332"/>
      <c r="BZ5" s="332" t="s">
        <v>718</v>
      </c>
      <c r="CA5" s="332"/>
      <c r="CB5" s="332"/>
      <c r="CC5" s="332" t="s">
        <v>258</v>
      </c>
      <c r="CD5" s="332"/>
      <c r="CE5" s="332"/>
      <c r="CF5" s="332"/>
      <c r="CG5" s="332"/>
      <c r="CH5" s="332"/>
    </row>
    <row r="6" spans="1:256" s="6" customFormat="1">
      <c r="A6" s="889" t="s">
        <v>344</v>
      </c>
      <c r="B6" s="889" t="s">
        <v>344</v>
      </c>
      <c r="C6" s="889" t="s">
        <v>744</v>
      </c>
      <c r="D6" s="889">
        <v>2016</v>
      </c>
      <c r="E6" s="889" t="s">
        <v>24</v>
      </c>
      <c r="F6" s="889" t="s">
        <v>96</v>
      </c>
      <c r="G6" s="889" t="s">
        <v>771</v>
      </c>
      <c r="H6" s="448" t="s">
        <v>1137</v>
      </c>
      <c r="I6" s="448" t="s">
        <v>1138</v>
      </c>
      <c r="J6" s="448" t="s">
        <v>930</v>
      </c>
      <c r="K6" s="889">
        <v>0</v>
      </c>
      <c r="L6" s="970">
        <v>996</v>
      </c>
      <c r="M6" s="889">
        <v>219</v>
      </c>
      <c r="N6" s="971">
        <f t="shared" si="0"/>
        <v>1215</v>
      </c>
      <c r="O6" s="858"/>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589"/>
      <c r="BB6" s="589"/>
      <c r="BC6" s="332"/>
      <c r="BD6" s="332"/>
      <c r="BE6" s="1040"/>
      <c r="BF6" s="1040"/>
      <c r="BG6" s="332"/>
      <c r="BH6" s="332"/>
      <c r="BI6" s="332"/>
      <c r="BJ6" s="332"/>
      <c r="BK6" s="332"/>
      <c r="BL6" s="332"/>
      <c r="BM6" s="606"/>
      <c r="BN6" s="332"/>
      <c r="BO6" s="332"/>
      <c r="BP6" s="332"/>
      <c r="BQ6" s="332"/>
      <c r="BR6" s="332"/>
      <c r="BS6" s="332"/>
      <c r="BT6" s="332"/>
      <c r="BU6" s="332"/>
      <c r="BV6" s="332"/>
      <c r="BW6" s="332"/>
      <c r="BX6" s="332"/>
      <c r="BY6" s="332"/>
      <c r="BZ6" s="332"/>
      <c r="CA6" s="332"/>
      <c r="CB6" s="332"/>
      <c r="CC6" s="332"/>
      <c r="CD6" s="332"/>
      <c r="CE6" s="332"/>
      <c r="CF6" s="332"/>
      <c r="CG6" s="332"/>
      <c r="CH6" s="332"/>
    </row>
    <row r="7" spans="1:256" s="6" customFormat="1">
      <c r="A7" s="889" t="s">
        <v>344</v>
      </c>
      <c r="B7" s="889" t="s">
        <v>344</v>
      </c>
      <c r="C7" s="889" t="s">
        <v>744</v>
      </c>
      <c r="D7" s="889">
        <v>2016</v>
      </c>
      <c r="E7" s="889" t="s">
        <v>24</v>
      </c>
      <c r="F7" s="889" t="s">
        <v>96</v>
      </c>
      <c r="G7" s="889" t="s">
        <v>771</v>
      </c>
      <c r="H7" s="448" t="s">
        <v>468</v>
      </c>
      <c r="I7" s="448" t="s">
        <v>1138</v>
      </c>
      <c r="J7" s="448" t="s">
        <v>930</v>
      </c>
      <c r="K7" s="889">
        <v>0</v>
      </c>
      <c r="L7" s="970">
        <v>315</v>
      </c>
      <c r="M7" s="889">
        <v>0</v>
      </c>
      <c r="N7" s="971">
        <f t="shared" si="0"/>
        <v>315</v>
      </c>
      <c r="O7" s="858"/>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589"/>
      <c r="BB7" s="589"/>
      <c r="BC7" s="332"/>
      <c r="BD7" s="332"/>
      <c r="BE7" s="1040"/>
      <c r="BF7" s="1040"/>
      <c r="BG7" s="332"/>
      <c r="BH7" s="332"/>
      <c r="BI7" s="332"/>
      <c r="BJ7" s="332"/>
      <c r="BK7" s="332"/>
      <c r="BL7" s="332"/>
      <c r="BM7" s="606"/>
      <c r="BN7" s="332"/>
      <c r="BO7" s="332"/>
      <c r="BP7" s="332"/>
      <c r="BQ7" s="332"/>
      <c r="BR7" s="332"/>
      <c r="BS7" s="332"/>
      <c r="BT7" s="332"/>
      <c r="BU7" s="332"/>
      <c r="BV7" s="332"/>
      <c r="BW7" s="332"/>
      <c r="BX7" s="332"/>
      <c r="BY7" s="332"/>
      <c r="BZ7" s="332"/>
      <c r="CA7" s="332"/>
      <c r="CB7" s="332"/>
      <c r="CC7" s="332"/>
      <c r="CD7" s="332"/>
      <c r="CE7" s="332"/>
      <c r="CF7" s="332"/>
      <c r="CG7" s="332"/>
      <c r="CH7" s="332"/>
    </row>
    <row r="8" spans="1:256" s="6" customFormat="1">
      <c r="A8" s="889" t="s">
        <v>344</v>
      </c>
      <c r="B8" s="889" t="s">
        <v>344</v>
      </c>
      <c r="C8" s="889" t="s">
        <v>744</v>
      </c>
      <c r="D8" s="889">
        <v>2016</v>
      </c>
      <c r="E8" s="889" t="s">
        <v>24</v>
      </c>
      <c r="F8" s="889" t="s">
        <v>96</v>
      </c>
      <c r="G8" s="889" t="s">
        <v>771</v>
      </c>
      <c r="H8" s="448" t="s">
        <v>476</v>
      </c>
      <c r="I8" s="448" t="s">
        <v>1138</v>
      </c>
      <c r="J8" s="448" t="s">
        <v>924</v>
      </c>
      <c r="K8" s="889">
        <v>0</v>
      </c>
      <c r="L8" s="970">
        <v>14</v>
      </c>
      <c r="M8" s="889">
        <v>0</v>
      </c>
      <c r="N8" s="971">
        <f t="shared" si="0"/>
        <v>14</v>
      </c>
      <c r="O8" s="85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589"/>
      <c r="BB8" s="589"/>
      <c r="BC8" s="332"/>
      <c r="BD8" s="332"/>
      <c r="BE8" s="1040"/>
      <c r="BF8" s="1040"/>
      <c r="BG8" s="332"/>
      <c r="BH8" s="332"/>
      <c r="BI8" s="332"/>
      <c r="BJ8" s="332"/>
      <c r="BK8" s="332"/>
      <c r="BL8" s="332"/>
      <c r="BM8" s="606"/>
      <c r="BN8" s="332"/>
      <c r="BO8" s="332"/>
      <c r="BP8" s="332"/>
      <c r="BQ8" s="332"/>
      <c r="BR8" s="332"/>
      <c r="BS8" s="332"/>
      <c r="BT8" s="332"/>
      <c r="BU8" s="332"/>
      <c r="BV8" s="332"/>
      <c r="BW8" s="332"/>
      <c r="BX8" s="332"/>
      <c r="BY8" s="332"/>
      <c r="BZ8" s="332"/>
      <c r="CA8" s="332"/>
      <c r="CB8" s="332"/>
      <c r="CC8" s="332"/>
      <c r="CD8" s="332"/>
      <c r="CE8" s="332"/>
      <c r="CF8" s="332"/>
      <c r="CG8" s="332"/>
      <c r="CH8" s="332"/>
    </row>
    <row r="9" spans="1:256" s="6" customFormat="1">
      <c r="A9" s="889" t="s">
        <v>344</v>
      </c>
      <c r="B9" s="889" t="s">
        <v>344</v>
      </c>
      <c r="C9" s="889" t="s">
        <v>744</v>
      </c>
      <c r="D9" s="889">
        <v>2016</v>
      </c>
      <c r="E9" s="889" t="s">
        <v>24</v>
      </c>
      <c r="F9" s="889" t="s">
        <v>96</v>
      </c>
      <c r="G9" s="889" t="s">
        <v>771</v>
      </c>
      <c r="H9" s="448" t="s">
        <v>476</v>
      </c>
      <c r="I9" s="448" t="s">
        <v>1138</v>
      </c>
      <c r="J9" s="448" t="s">
        <v>261</v>
      </c>
      <c r="K9" s="889">
        <v>0</v>
      </c>
      <c r="L9" s="970">
        <v>7</v>
      </c>
      <c r="M9" s="889">
        <v>0</v>
      </c>
      <c r="N9" s="971">
        <f t="shared" si="0"/>
        <v>7</v>
      </c>
      <c r="O9" s="858"/>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589"/>
      <c r="BB9" s="589"/>
      <c r="BC9" s="332"/>
      <c r="BD9" s="332"/>
      <c r="BE9" s="1040"/>
      <c r="BF9" s="1040"/>
      <c r="BG9" s="332"/>
      <c r="BH9" s="332"/>
      <c r="BI9" s="332"/>
      <c r="BJ9" s="332"/>
      <c r="BK9" s="332"/>
      <c r="BL9" s="332"/>
      <c r="BM9" s="606"/>
      <c r="BN9" s="332"/>
      <c r="BO9" s="332"/>
      <c r="BP9" s="332"/>
      <c r="BQ9" s="332"/>
      <c r="BR9" s="332"/>
      <c r="BS9" s="332"/>
      <c r="BT9" s="332"/>
      <c r="BU9" s="332"/>
      <c r="BV9" s="332"/>
      <c r="BW9" s="332"/>
      <c r="BX9" s="332"/>
      <c r="BY9" s="332"/>
      <c r="BZ9" s="332"/>
      <c r="CA9" s="332"/>
      <c r="CB9" s="332"/>
      <c r="CC9" s="332"/>
      <c r="CD9" s="332"/>
      <c r="CE9" s="332"/>
      <c r="CF9" s="332"/>
      <c r="CG9" s="332"/>
      <c r="CH9" s="332"/>
    </row>
    <row r="10" spans="1:256" s="6" customFormat="1">
      <c r="A10" s="889" t="s">
        <v>344</v>
      </c>
      <c r="B10" s="889" t="s">
        <v>344</v>
      </c>
      <c r="C10" s="889" t="s">
        <v>744</v>
      </c>
      <c r="D10" s="889">
        <v>2016</v>
      </c>
      <c r="E10" s="889" t="s">
        <v>24</v>
      </c>
      <c r="F10" s="889" t="s">
        <v>96</v>
      </c>
      <c r="G10" s="889" t="s">
        <v>771</v>
      </c>
      <c r="H10" s="448" t="s">
        <v>476</v>
      </c>
      <c r="I10" s="448" t="s">
        <v>1138</v>
      </c>
      <c r="J10" s="448" t="s">
        <v>930</v>
      </c>
      <c r="K10" s="889">
        <v>0</v>
      </c>
      <c r="L10" s="970">
        <v>0</v>
      </c>
      <c r="M10" s="889">
        <v>12</v>
      </c>
      <c r="N10" s="971">
        <f t="shared" si="0"/>
        <v>12</v>
      </c>
      <c r="O10" s="858"/>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589"/>
      <c r="BB10" s="589"/>
      <c r="BC10" s="332"/>
      <c r="BD10" s="332"/>
      <c r="BE10" s="1040"/>
      <c r="BF10" s="1040"/>
      <c r="BG10" s="332"/>
      <c r="BH10" s="332"/>
      <c r="BI10" s="332"/>
      <c r="BJ10" s="332"/>
      <c r="BK10" s="332"/>
      <c r="BL10" s="332"/>
      <c r="BM10" s="606"/>
      <c r="BN10" s="332"/>
      <c r="BO10" s="332"/>
      <c r="BP10" s="332"/>
      <c r="BQ10" s="332"/>
      <c r="BR10" s="332"/>
      <c r="BS10" s="332"/>
      <c r="BT10" s="332"/>
      <c r="BU10" s="332"/>
      <c r="BV10" s="332"/>
      <c r="BW10" s="332"/>
      <c r="BX10" s="332"/>
      <c r="BY10" s="332"/>
      <c r="BZ10" s="332"/>
      <c r="CA10" s="332"/>
      <c r="CB10" s="332"/>
      <c r="CC10" s="332"/>
      <c r="CD10" s="332"/>
      <c r="CE10" s="332"/>
      <c r="CF10" s="332"/>
      <c r="CG10" s="332"/>
      <c r="CH10" s="332"/>
    </row>
    <row r="11" spans="1:256" s="6" customFormat="1">
      <c r="A11" s="889" t="s">
        <v>344</v>
      </c>
      <c r="B11" s="889" t="s">
        <v>344</v>
      </c>
      <c r="C11" s="889" t="s">
        <v>744</v>
      </c>
      <c r="D11" s="889">
        <v>2016</v>
      </c>
      <c r="E11" s="889" t="s">
        <v>24</v>
      </c>
      <c r="F11" s="889" t="s">
        <v>96</v>
      </c>
      <c r="G11" s="889" t="s">
        <v>771</v>
      </c>
      <c r="H11" s="448" t="s">
        <v>498</v>
      </c>
      <c r="I11" s="448" t="s">
        <v>1138</v>
      </c>
      <c r="J11" s="448" t="s">
        <v>924</v>
      </c>
      <c r="K11" s="889">
        <v>0</v>
      </c>
      <c r="L11" s="970">
        <v>0</v>
      </c>
      <c r="M11" s="889">
        <v>33</v>
      </c>
      <c r="N11" s="971">
        <f t="shared" si="0"/>
        <v>33</v>
      </c>
      <c r="O11" s="85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589"/>
      <c r="BB11" s="589"/>
      <c r="BC11" s="332"/>
      <c r="BD11" s="332"/>
      <c r="BE11" s="1040"/>
      <c r="BF11" s="1040"/>
      <c r="BG11" s="332"/>
      <c r="BH11" s="332"/>
      <c r="BI11" s="332"/>
      <c r="BJ11" s="332"/>
      <c r="BK11" s="332"/>
      <c r="BL11" s="332"/>
      <c r="BM11" s="606"/>
      <c r="BN11" s="332"/>
      <c r="BO11" s="332"/>
      <c r="BP11" s="332"/>
      <c r="BQ11" s="332"/>
      <c r="BR11" s="332"/>
      <c r="BS11" s="332"/>
      <c r="BT11" s="332"/>
      <c r="BU11" s="332"/>
      <c r="BV11" s="332"/>
      <c r="BW11" s="332"/>
      <c r="BX11" s="332"/>
      <c r="BY11" s="332"/>
      <c r="BZ11" s="332"/>
      <c r="CA11" s="332"/>
      <c r="CB11" s="332"/>
      <c r="CC11" s="332"/>
      <c r="CD11" s="332"/>
      <c r="CE11" s="332"/>
      <c r="CF11" s="332"/>
      <c r="CG11" s="332"/>
      <c r="CH11" s="332"/>
    </row>
    <row r="12" spans="1:256" s="6" customFormat="1">
      <c r="A12" s="889" t="s">
        <v>344</v>
      </c>
      <c r="B12" s="889" t="s">
        <v>344</v>
      </c>
      <c r="C12" s="889" t="s">
        <v>744</v>
      </c>
      <c r="D12" s="889">
        <v>2016</v>
      </c>
      <c r="E12" s="889" t="s">
        <v>24</v>
      </c>
      <c r="F12" s="889" t="s">
        <v>96</v>
      </c>
      <c r="G12" s="889" t="s">
        <v>771</v>
      </c>
      <c r="H12" s="448" t="s">
        <v>498</v>
      </c>
      <c r="I12" s="448" t="s">
        <v>1138</v>
      </c>
      <c r="J12" s="448" t="s">
        <v>928</v>
      </c>
      <c r="K12" s="889">
        <v>0</v>
      </c>
      <c r="L12" s="970">
        <v>0</v>
      </c>
      <c r="M12" s="889">
        <v>284</v>
      </c>
      <c r="N12" s="971">
        <f t="shared" si="0"/>
        <v>284</v>
      </c>
      <c r="O12" s="858"/>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589"/>
      <c r="BB12" s="589"/>
      <c r="BC12" s="332"/>
      <c r="BD12" s="332"/>
      <c r="BE12" s="1040"/>
      <c r="BF12" s="1040"/>
      <c r="BG12" s="332"/>
      <c r="BH12" s="332"/>
      <c r="BI12" s="332"/>
      <c r="BJ12" s="332"/>
      <c r="BK12" s="332"/>
      <c r="BL12" s="332"/>
      <c r="BM12" s="606"/>
      <c r="BN12" s="332"/>
      <c r="BO12" s="332"/>
      <c r="BP12" s="332"/>
      <c r="BQ12" s="332"/>
      <c r="BR12" s="332"/>
      <c r="BS12" s="332"/>
      <c r="BT12" s="332"/>
      <c r="BU12" s="332"/>
      <c r="BV12" s="332"/>
      <c r="BW12" s="332"/>
      <c r="BX12" s="332"/>
      <c r="BY12" s="332"/>
      <c r="BZ12" s="332"/>
      <c r="CA12" s="332"/>
      <c r="CB12" s="332"/>
      <c r="CC12" s="332"/>
      <c r="CD12" s="332"/>
      <c r="CE12" s="332"/>
      <c r="CF12" s="332"/>
      <c r="CG12" s="332"/>
      <c r="CH12" s="332"/>
    </row>
    <row r="13" spans="1:256" s="6" customFormat="1">
      <c r="A13" s="889" t="s">
        <v>344</v>
      </c>
      <c r="B13" s="889" t="s">
        <v>344</v>
      </c>
      <c r="C13" s="889" t="s">
        <v>744</v>
      </c>
      <c r="D13" s="889">
        <v>2016</v>
      </c>
      <c r="E13" s="889" t="s">
        <v>24</v>
      </c>
      <c r="F13" s="889" t="s">
        <v>96</v>
      </c>
      <c r="G13" s="889" t="s">
        <v>771</v>
      </c>
      <c r="H13" s="448" t="s">
        <v>498</v>
      </c>
      <c r="I13" s="448" t="s">
        <v>1138</v>
      </c>
      <c r="J13" s="448" t="s">
        <v>930</v>
      </c>
      <c r="K13" s="889">
        <v>0</v>
      </c>
      <c r="L13" s="970">
        <v>173</v>
      </c>
      <c r="M13" s="889">
        <v>1219</v>
      </c>
      <c r="N13" s="971">
        <f t="shared" si="0"/>
        <v>1392</v>
      </c>
      <c r="O13" s="858"/>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589"/>
      <c r="BB13" s="589"/>
      <c r="BC13" s="332"/>
      <c r="BD13" s="332"/>
      <c r="BE13" s="1040"/>
      <c r="BF13" s="1040"/>
      <c r="BG13" s="332"/>
      <c r="BH13" s="332"/>
      <c r="BI13" s="332"/>
      <c r="BJ13" s="332"/>
      <c r="BK13" s="332"/>
      <c r="BL13" s="332"/>
      <c r="BM13" s="606"/>
      <c r="BN13" s="332"/>
      <c r="BO13" s="332"/>
      <c r="BP13" s="332"/>
      <c r="BQ13" s="332"/>
      <c r="BR13" s="332"/>
      <c r="BS13" s="332"/>
      <c r="BT13" s="332"/>
      <c r="BU13" s="332"/>
      <c r="BV13" s="332"/>
      <c r="BW13" s="332"/>
      <c r="BX13" s="332"/>
      <c r="BY13" s="332"/>
      <c r="BZ13" s="332"/>
      <c r="CA13" s="332"/>
      <c r="CB13" s="332"/>
      <c r="CC13" s="332"/>
      <c r="CD13" s="332"/>
      <c r="CE13" s="332"/>
      <c r="CF13" s="332"/>
      <c r="CG13" s="332"/>
      <c r="CH13" s="332"/>
    </row>
    <row r="14" spans="1:256" s="6" customFormat="1">
      <c r="A14" s="889" t="s">
        <v>344</v>
      </c>
      <c r="B14" s="889" t="s">
        <v>344</v>
      </c>
      <c r="C14" s="889" t="s">
        <v>744</v>
      </c>
      <c r="D14" s="889">
        <v>2016</v>
      </c>
      <c r="E14" s="889" t="s">
        <v>24</v>
      </c>
      <c r="F14" s="889" t="s">
        <v>96</v>
      </c>
      <c r="G14" s="889" t="s">
        <v>771</v>
      </c>
      <c r="H14" s="448" t="s">
        <v>498</v>
      </c>
      <c r="I14" s="448" t="s">
        <v>1138</v>
      </c>
      <c r="J14" s="448" t="s">
        <v>927</v>
      </c>
      <c r="K14" s="889">
        <v>0</v>
      </c>
      <c r="L14" s="970">
        <v>6450</v>
      </c>
      <c r="M14" s="889">
        <v>276</v>
      </c>
      <c r="N14" s="971">
        <f t="shared" si="0"/>
        <v>6726</v>
      </c>
      <c r="O14" s="858"/>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589"/>
      <c r="BB14" s="589"/>
      <c r="BC14" s="332"/>
      <c r="BD14" s="332"/>
      <c r="BE14" s="1040"/>
      <c r="BF14" s="1040"/>
      <c r="BG14" s="332"/>
      <c r="BH14" s="332"/>
      <c r="BI14" s="332"/>
      <c r="BJ14" s="332"/>
      <c r="BK14" s="332"/>
      <c r="BL14" s="332"/>
      <c r="BM14" s="606"/>
      <c r="BN14" s="332"/>
      <c r="BO14" s="332"/>
      <c r="BP14" s="332"/>
      <c r="BQ14" s="332"/>
      <c r="BR14" s="332"/>
      <c r="BS14" s="332"/>
      <c r="BT14" s="332"/>
      <c r="BU14" s="332"/>
      <c r="BV14" s="332"/>
      <c r="BW14" s="332"/>
      <c r="BX14" s="332"/>
      <c r="BY14" s="332"/>
      <c r="BZ14" s="332"/>
      <c r="CA14" s="332"/>
      <c r="CB14" s="332"/>
      <c r="CC14" s="332"/>
      <c r="CD14" s="332"/>
      <c r="CE14" s="332"/>
      <c r="CF14" s="332"/>
      <c r="CG14" s="332"/>
      <c r="CH14" s="332"/>
    </row>
    <row r="15" spans="1:256" s="6" customFormat="1">
      <c r="A15" s="889" t="s">
        <v>344</v>
      </c>
      <c r="B15" s="889" t="s">
        <v>344</v>
      </c>
      <c r="C15" s="889" t="s">
        <v>744</v>
      </c>
      <c r="D15" s="889">
        <v>2016</v>
      </c>
      <c r="E15" s="889" t="s">
        <v>24</v>
      </c>
      <c r="F15" s="889" t="s">
        <v>96</v>
      </c>
      <c r="G15" s="889" t="s">
        <v>771</v>
      </c>
      <c r="H15" s="448" t="s">
        <v>500</v>
      </c>
      <c r="I15" s="448" t="s">
        <v>1138</v>
      </c>
      <c r="J15" s="448" t="s">
        <v>261</v>
      </c>
      <c r="K15" s="889">
        <v>0</v>
      </c>
      <c r="L15" s="970">
        <v>8</v>
      </c>
      <c r="M15" s="889">
        <v>2</v>
      </c>
      <c r="N15" s="971">
        <f t="shared" si="0"/>
        <v>10</v>
      </c>
      <c r="O15" s="858"/>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589"/>
      <c r="BB15" s="589"/>
      <c r="BC15" s="332"/>
      <c r="BD15" s="332"/>
      <c r="BE15" s="1040"/>
      <c r="BF15" s="1040"/>
      <c r="BG15" s="332"/>
      <c r="BH15" s="332"/>
      <c r="BI15" s="332"/>
      <c r="BJ15" s="332"/>
      <c r="BK15" s="332"/>
      <c r="BL15" s="332"/>
      <c r="BM15" s="606"/>
      <c r="BN15" s="332"/>
      <c r="BO15" s="332"/>
      <c r="BP15" s="332"/>
      <c r="BQ15" s="332"/>
      <c r="BR15" s="332"/>
      <c r="BS15" s="332"/>
      <c r="BT15" s="332"/>
      <c r="BU15" s="332"/>
      <c r="BV15" s="332"/>
      <c r="BW15" s="332"/>
      <c r="BX15" s="332"/>
      <c r="BY15" s="332"/>
      <c r="BZ15" s="332"/>
      <c r="CA15" s="332"/>
      <c r="CB15" s="332"/>
      <c r="CC15" s="332"/>
      <c r="CD15" s="332"/>
      <c r="CE15" s="332"/>
      <c r="CF15" s="332"/>
      <c r="CG15" s="332"/>
      <c r="CH15" s="332"/>
    </row>
    <row r="16" spans="1:256" s="6" customFormat="1">
      <c r="A16" s="889" t="s">
        <v>344</v>
      </c>
      <c r="B16" s="889" t="s">
        <v>344</v>
      </c>
      <c r="C16" s="889" t="s">
        <v>744</v>
      </c>
      <c r="D16" s="889">
        <v>2016</v>
      </c>
      <c r="E16" s="889" t="s">
        <v>24</v>
      </c>
      <c r="F16" s="889" t="s">
        <v>96</v>
      </c>
      <c r="G16" s="889" t="s">
        <v>771</v>
      </c>
      <c r="H16" s="448" t="s">
        <v>500</v>
      </c>
      <c r="I16" s="448" t="s">
        <v>1138</v>
      </c>
      <c r="J16" s="448" t="s">
        <v>930</v>
      </c>
      <c r="K16" s="889">
        <v>0</v>
      </c>
      <c r="L16" s="970">
        <v>0</v>
      </c>
      <c r="M16" s="889">
        <v>52</v>
      </c>
      <c r="N16" s="971">
        <f t="shared" si="0"/>
        <v>52</v>
      </c>
      <c r="O16" s="858"/>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589"/>
      <c r="BB16" s="589"/>
      <c r="BC16" s="332"/>
      <c r="BD16" s="332"/>
      <c r="BE16" s="1040"/>
      <c r="BF16" s="1040"/>
      <c r="BG16" s="332"/>
      <c r="BH16" s="332"/>
      <c r="BI16" s="332"/>
      <c r="BJ16" s="332"/>
      <c r="BK16" s="332"/>
      <c r="BL16" s="332"/>
      <c r="BM16" s="606"/>
      <c r="BN16" s="332"/>
      <c r="BO16" s="332"/>
      <c r="BP16" s="332"/>
      <c r="BQ16" s="332"/>
      <c r="BR16" s="332"/>
      <c r="BS16" s="332"/>
      <c r="BT16" s="332"/>
      <c r="BU16" s="332"/>
      <c r="BV16" s="332"/>
      <c r="BW16" s="332"/>
      <c r="BX16" s="332"/>
      <c r="BY16" s="332"/>
      <c r="BZ16" s="332"/>
      <c r="CA16" s="332"/>
      <c r="CB16" s="332"/>
      <c r="CC16" s="332"/>
      <c r="CD16" s="332"/>
      <c r="CE16" s="332"/>
      <c r="CF16" s="332"/>
      <c r="CG16" s="332"/>
      <c r="CH16" s="332"/>
    </row>
    <row r="17" spans="1:86" s="6" customFormat="1">
      <c r="A17" s="889" t="s">
        <v>344</v>
      </c>
      <c r="B17" s="889" t="s">
        <v>344</v>
      </c>
      <c r="C17" s="889" t="s">
        <v>744</v>
      </c>
      <c r="D17" s="889">
        <v>2016</v>
      </c>
      <c r="E17" s="889" t="s">
        <v>24</v>
      </c>
      <c r="F17" s="889" t="s">
        <v>96</v>
      </c>
      <c r="G17" s="889" t="s">
        <v>771</v>
      </c>
      <c r="H17" s="448" t="s">
        <v>505</v>
      </c>
      <c r="I17" s="448" t="s">
        <v>1138</v>
      </c>
      <c r="J17" s="448" t="s">
        <v>924</v>
      </c>
      <c r="K17" s="889">
        <v>0</v>
      </c>
      <c r="L17" s="970">
        <v>1</v>
      </c>
      <c r="M17" s="889">
        <v>14</v>
      </c>
      <c r="N17" s="971">
        <f t="shared" si="0"/>
        <v>15</v>
      </c>
      <c r="O17" s="858"/>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589"/>
      <c r="BB17" s="589"/>
      <c r="BC17" s="332"/>
      <c r="BD17" s="332"/>
      <c r="BE17" s="1040"/>
      <c r="BF17" s="1040"/>
      <c r="BG17" s="332"/>
      <c r="BH17" s="332"/>
      <c r="BI17" s="332"/>
      <c r="BJ17" s="332"/>
      <c r="BK17" s="332"/>
      <c r="BL17" s="332"/>
      <c r="BM17" s="606"/>
      <c r="BN17" s="332"/>
      <c r="BO17" s="332"/>
      <c r="BP17" s="332"/>
      <c r="BQ17" s="332"/>
      <c r="BR17" s="332"/>
      <c r="BS17" s="332"/>
      <c r="BT17" s="332"/>
      <c r="BU17" s="332"/>
      <c r="BV17" s="332"/>
      <c r="BW17" s="332"/>
      <c r="BX17" s="332"/>
      <c r="BY17" s="332"/>
      <c r="BZ17" s="332"/>
      <c r="CA17" s="332"/>
      <c r="CB17" s="332"/>
      <c r="CC17" s="332"/>
      <c r="CD17" s="332"/>
      <c r="CE17" s="332"/>
      <c r="CF17" s="332"/>
      <c r="CG17" s="332"/>
      <c r="CH17" s="332"/>
    </row>
    <row r="18" spans="1:86" s="6" customFormat="1">
      <c r="A18" s="889" t="s">
        <v>344</v>
      </c>
      <c r="B18" s="889" t="s">
        <v>344</v>
      </c>
      <c r="C18" s="889" t="s">
        <v>744</v>
      </c>
      <c r="D18" s="889">
        <v>2016</v>
      </c>
      <c r="E18" s="889" t="s">
        <v>24</v>
      </c>
      <c r="F18" s="889" t="s">
        <v>96</v>
      </c>
      <c r="G18" s="889" t="s">
        <v>771</v>
      </c>
      <c r="H18" s="448" t="s">
        <v>505</v>
      </c>
      <c r="I18" s="448" t="s">
        <v>1138</v>
      </c>
      <c r="J18" s="448" t="s">
        <v>261</v>
      </c>
      <c r="K18" s="889">
        <v>0</v>
      </c>
      <c r="L18" s="970">
        <v>462</v>
      </c>
      <c r="M18" s="889">
        <v>3</v>
      </c>
      <c r="N18" s="971">
        <f t="shared" si="0"/>
        <v>465</v>
      </c>
      <c r="O18" s="858"/>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589"/>
      <c r="BB18" s="589"/>
      <c r="BC18" s="332"/>
      <c r="BD18" s="332"/>
      <c r="BE18" s="1040"/>
      <c r="BF18" s="1040"/>
      <c r="BG18" s="332"/>
      <c r="BH18" s="332"/>
      <c r="BI18" s="332"/>
      <c r="BJ18" s="332"/>
      <c r="BK18" s="332"/>
      <c r="BL18" s="332"/>
      <c r="BM18" s="606"/>
      <c r="BN18" s="332"/>
      <c r="BO18" s="332"/>
      <c r="BP18" s="332"/>
      <c r="BQ18" s="332"/>
      <c r="BR18" s="332"/>
      <c r="BS18" s="332"/>
      <c r="BT18" s="332"/>
      <c r="BU18" s="332"/>
      <c r="BV18" s="332"/>
      <c r="BW18" s="332"/>
      <c r="BX18" s="332"/>
      <c r="BY18" s="332"/>
      <c r="BZ18" s="332"/>
      <c r="CA18" s="332"/>
      <c r="CB18" s="332"/>
      <c r="CC18" s="332"/>
      <c r="CD18" s="332"/>
      <c r="CE18" s="332"/>
      <c r="CF18" s="332"/>
      <c r="CG18" s="332"/>
      <c r="CH18" s="332"/>
    </row>
    <row r="19" spans="1:86" s="6" customFormat="1">
      <c r="A19" s="889" t="s">
        <v>344</v>
      </c>
      <c r="B19" s="889" t="s">
        <v>344</v>
      </c>
      <c r="C19" s="889" t="s">
        <v>744</v>
      </c>
      <c r="D19" s="889">
        <v>2016</v>
      </c>
      <c r="E19" s="889" t="s">
        <v>24</v>
      </c>
      <c r="F19" s="889" t="s">
        <v>96</v>
      </c>
      <c r="G19" s="889" t="s">
        <v>771</v>
      </c>
      <c r="H19" s="448" t="s">
        <v>505</v>
      </c>
      <c r="I19" s="448" t="s">
        <v>1138</v>
      </c>
      <c r="J19" s="448" t="s">
        <v>930</v>
      </c>
      <c r="K19" s="889">
        <v>0</v>
      </c>
      <c r="L19" s="970">
        <v>0</v>
      </c>
      <c r="M19" s="889">
        <v>33</v>
      </c>
      <c r="N19" s="971">
        <f t="shared" si="0"/>
        <v>33</v>
      </c>
      <c r="O19" s="858"/>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589"/>
      <c r="BB19" s="589"/>
      <c r="BC19" s="332"/>
      <c r="BD19" s="332"/>
      <c r="BE19" s="1040"/>
      <c r="BF19" s="1040"/>
      <c r="BG19" s="332"/>
      <c r="BH19" s="332"/>
      <c r="BI19" s="332"/>
      <c r="BJ19" s="332"/>
      <c r="BK19" s="332"/>
      <c r="BL19" s="332"/>
      <c r="BM19" s="606"/>
      <c r="BN19" s="332"/>
      <c r="BO19" s="332"/>
      <c r="BP19" s="332"/>
      <c r="BQ19" s="332"/>
      <c r="BR19" s="332"/>
      <c r="BS19" s="332"/>
      <c r="BT19" s="332"/>
      <c r="BU19" s="332"/>
      <c r="BV19" s="332"/>
      <c r="BW19" s="332"/>
      <c r="BX19" s="332"/>
      <c r="BY19" s="332"/>
      <c r="BZ19" s="332"/>
      <c r="CA19" s="332"/>
      <c r="CB19" s="332"/>
      <c r="CC19" s="332"/>
      <c r="CD19" s="332"/>
      <c r="CE19" s="332"/>
      <c r="CF19" s="332"/>
      <c r="CG19" s="332"/>
      <c r="CH19" s="332"/>
    </row>
    <row r="20" spans="1:86" s="6" customFormat="1">
      <c r="A20" s="889" t="s">
        <v>344</v>
      </c>
      <c r="B20" s="889" t="s">
        <v>344</v>
      </c>
      <c r="C20" s="889" t="s">
        <v>744</v>
      </c>
      <c r="D20" s="889">
        <v>2016</v>
      </c>
      <c r="E20" s="889" t="s">
        <v>24</v>
      </c>
      <c r="F20" s="889" t="s">
        <v>96</v>
      </c>
      <c r="G20" s="889" t="s">
        <v>771</v>
      </c>
      <c r="H20" s="448" t="s">
        <v>510</v>
      </c>
      <c r="I20" s="448" t="s">
        <v>1138</v>
      </c>
      <c r="J20" s="448" t="s">
        <v>261</v>
      </c>
      <c r="K20" s="889">
        <v>0</v>
      </c>
      <c r="L20" s="970">
        <v>0</v>
      </c>
      <c r="M20" s="889">
        <v>2</v>
      </c>
      <c r="N20" s="971">
        <f t="shared" si="0"/>
        <v>2</v>
      </c>
      <c r="O20" s="858"/>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589"/>
      <c r="BB20" s="589"/>
      <c r="BC20" s="332"/>
      <c r="BD20" s="332"/>
      <c r="BE20" s="1040"/>
      <c r="BF20" s="1040"/>
      <c r="BG20" s="332"/>
      <c r="BH20" s="332"/>
      <c r="BI20" s="332"/>
      <c r="BJ20" s="332"/>
      <c r="BK20" s="332"/>
      <c r="BL20" s="332"/>
      <c r="BM20" s="606"/>
      <c r="BN20" s="332"/>
      <c r="BO20" s="332"/>
      <c r="BP20" s="332"/>
      <c r="BQ20" s="332"/>
      <c r="BR20" s="332"/>
      <c r="BS20" s="332"/>
      <c r="BT20" s="332"/>
      <c r="BU20" s="332"/>
      <c r="BV20" s="332"/>
      <c r="BW20" s="332"/>
      <c r="BX20" s="332"/>
      <c r="BY20" s="332"/>
      <c r="BZ20" s="332"/>
      <c r="CA20" s="332"/>
      <c r="CB20" s="332"/>
      <c r="CC20" s="332"/>
      <c r="CD20" s="332"/>
      <c r="CE20" s="332"/>
      <c r="CF20" s="332"/>
      <c r="CG20" s="332"/>
      <c r="CH20" s="332"/>
    </row>
    <row r="21" spans="1:86" s="6" customFormat="1">
      <c r="A21" s="889" t="s">
        <v>344</v>
      </c>
      <c r="B21" s="889" t="s">
        <v>344</v>
      </c>
      <c r="C21" s="889" t="s">
        <v>744</v>
      </c>
      <c r="D21" s="889">
        <v>2016</v>
      </c>
      <c r="E21" s="889" t="s">
        <v>24</v>
      </c>
      <c r="F21" s="889" t="s">
        <v>96</v>
      </c>
      <c r="G21" s="889" t="s">
        <v>771</v>
      </c>
      <c r="H21" s="448" t="s">
        <v>510</v>
      </c>
      <c r="I21" s="448" t="s">
        <v>1138</v>
      </c>
      <c r="J21" s="448" t="s">
        <v>930</v>
      </c>
      <c r="K21" s="889">
        <v>0</v>
      </c>
      <c r="L21" s="970">
        <v>0</v>
      </c>
      <c r="M21" s="889">
        <v>1</v>
      </c>
      <c r="N21" s="971">
        <f t="shared" si="0"/>
        <v>1</v>
      </c>
      <c r="O21" s="858"/>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589"/>
      <c r="BB21" s="589"/>
      <c r="BC21" s="332"/>
      <c r="BD21" s="332"/>
      <c r="BE21" s="1040"/>
      <c r="BF21" s="1040"/>
      <c r="BG21" s="332"/>
      <c r="BH21" s="332"/>
      <c r="BI21" s="332"/>
      <c r="BJ21" s="332"/>
      <c r="BK21" s="332"/>
      <c r="BL21" s="332"/>
      <c r="BM21" s="606"/>
      <c r="BN21" s="332"/>
      <c r="BO21" s="332"/>
      <c r="BP21" s="332"/>
      <c r="BQ21" s="332"/>
      <c r="BR21" s="332"/>
      <c r="BS21" s="332"/>
      <c r="BT21" s="332"/>
      <c r="BU21" s="332"/>
      <c r="BV21" s="332"/>
      <c r="BW21" s="332"/>
      <c r="BX21" s="332"/>
      <c r="BY21" s="332"/>
      <c r="BZ21" s="332"/>
      <c r="CA21" s="332"/>
      <c r="CB21" s="332"/>
      <c r="CC21" s="332"/>
      <c r="CD21" s="332"/>
      <c r="CE21" s="332"/>
      <c r="CF21" s="332"/>
      <c r="CG21" s="332"/>
      <c r="CH21" s="332"/>
    </row>
    <row r="22" spans="1:86" s="6" customFormat="1">
      <c r="A22" s="889" t="s">
        <v>344</v>
      </c>
      <c r="B22" s="889" t="s">
        <v>344</v>
      </c>
      <c r="C22" s="889" t="s">
        <v>744</v>
      </c>
      <c r="D22" s="889">
        <v>2016</v>
      </c>
      <c r="E22" s="889" t="s">
        <v>24</v>
      </c>
      <c r="F22" s="889" t="s">
        <v>96</v>
      </c>
      <c r="G22" s="889" t="s">
        <v>771</v>
      </c>
      <c r="H22" s="448" t="s">
        <v>97</v>
      </c>
      <c r="I22" s="448" t="s">
        <v>1138</v>
      </c>
      <c r="J22" s="448" t="s">
        <v>924</v>
      </c>
      <c r="K22" s="889">
        <v>0</v>
      </c>
      <c r="L22" s="970">
        <v>3071</v>
      </c>
      <c r="M22" s="889">
        <v>271</v>
      </c>
      <c r="N22" s="971">
        <f t="shared" si="0"/>
        <v>3342</v>
      </c>
      <c r="O22" s="858"/>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589"/>
      <c r="BB22" s="589"/>
      <c r="BC22" s="332"/>
      <c r="BD22" s="332"/>
      <c r="BE22" s="1040"/>
      <c r="BF22" s="1040"/>
      <c r="BG22" s="332"/>
      <c r="BH22" s="332"/>
      <c r="BI22" s="332"/>
      <c r="BJ22" s="332"/>
      <c r="BK22" s="332"/>
      <c r="BL22" s="332"/>
      <c r="BM22" s="606"/>
      <c r="BN22" s="332"/>
      <c r="BO22" s="332"/>
      <c r="BP22" s="332"/>
      <c r="BQ22" s="332"/>
      <c r="BR22" s="332"/>
      <c r="BS22" s="332"/>
      <c r="BT22" s="332"/>
      <c r="BU22" s="332"/>
      <c r="BV22" s="332"/>
      <c r="BW22" s="332"/>
      <c r="BX22" s="332"/>
      <c r="BY22" s="332"/>
      <c r="BZ22" s="332"/>
      <c r="CA22" s="332"/>
      <c r="CB22" s="332"/>
      <c r="CC22" s="332"/>
      <c r="CD22" s="332"/>
      <c r="CE22" s="332"/>
      <c r="CF22" s="332"/>
      <c r="CG22" s="332"/>
      <c r="CH22" s="332"/>
    </row>
    <row r="23" spans="1:86" s="6" customFormat="1">
      <c r="A23" s="889" t="s">
        <v>344</v>
      </c>
      <c r="B23" s="889" t="s">
        <v>344</v>
      </c>
      <c r="C23" s="889" t="s">
        <v>744</v>
      </c>
      <c r="D23" s="889">
        <v>2016</v>
      </c>
      <c r="E23" s="889" t="s">
        <v>24</v>
      </c>
      <c r="F23" s="889" t="s">
        <v>96</v>
      </c>
      <c r="G23" s="889" t="s">
        <v>771</v>
      </c>
      <c r="H23" s="448" t="s">
        <v>97</v>
      </c>
      <c r="I23" s="448" t="s">
        <v>1138</v>
      </c>
      <c r="J23" s="448" t="s">
        <v>928</v>
      </c>
      <c r="K23" s="889">
        <v>0</v>
      </c>
      <c r="L23" s="970">
        <v>239</v>
      </c>
      <c r="M23" s="889">
        <v>1</v>
      </c>
      <c r="N23" s="971">
        <f t="shared" si="0"/>
        <v>240</v>
      </c>
      <c r="O23" s="858"/>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589"/>
      <c r="BB23" s="589"/>
      <c r="BC23" s="332"/>
      <c r="BD23" s="332"/>
      <c r="BE23" s="1040"/>
      <c r="BF23" s="1040"/>
      <c r="BG23" s="332"/>
      <c r="BH23" s="332"/>
      <c r="BI23" s="332"/>
      <c r="BJ23" s="332"/>
      <c r="BK23" s="332"/>
      <c r="BL23" s="332"/>
      <c r="BM23" s="606"/>
      <c r="BN23" s="332"/>
      <c r="BO23" s="332"/>
      <c r="BP23" s="332"/>
      <c r="BQ23" s="332"/>
      <c r="BR23" s="332"/>
      <c r="BS23" s="332"/>
      <c r="BT23" s="332"/>
      <c r="BU23" s="332"/>
      <c r="BV23" s="332"/>
      <c r="BW23" s="332"/>
      <c r="BX23" s="332"/>
      <c r="BY23" s="332"/>
      <c r="BZ23" s="332"/>
      <c r="CA23" s="332"/>
      <c r="CB23" s="332"/>
      <c r="CC23" s="332"/>
      <c r="CD23" s="332"/>
      <c r="CE23" s="332"/>
      <c r="CF23" s="332"/>
      <c r="CG23" s="332"/>
      <c r="CH23" s="332"/>
    </row>
    <row r="24" spans="1:86" s="6" customFormat="1">
      <c r="A24" s="889" t="s">
        <v>344</v>
      </c>
      <c r="B24" s="889" t="s">
        <v>344</v>
      </c>
      <c r="C24" s="889" t="s">
        <v>744</v>
      </c>
      <c r="D24" s="889">
        <v>2016</v>
      </c>
      <c r="E24" s="889" t="s">
        <v>24</v>
      </c>
      <c r="F24" s="889" t="s">
        <v>96</v>
      </c>
      <c r="G24" s="889" t="s">
        <v>771</v>
      </c>
      <c r="H24" s="448" t="s">
        <v>97</v>
      </c>
      <c r="I24" s="448" t="s">
        <v>1138</v>
      </c>
      <c r="J24" s="448" t="s">
        <v>261</v>
      </c>
      <c r="K24" s="889">
        <v>0</v>
      </c>
      <c r="L24" s="970">
        <v>225</v>
      </c>
      <c r="M24" s="889">
        <v>1</v>
      </c>
      <c r="N24" s="971">
        <f t="shared" si="0"/>
        <v>226</v>
      </c>
      <c r="O24" s="858"/>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589"/>
      <c r="BB24" s="589"/>
      <c r="BC24" s="332"/>
      <c r="BD24" s="332"/>
      <c r="BE24" s="1040"/>
      <c r="BF24" s="1040"/>
      <c r="BG24" s="332"/>
      <c r="BH24" s="332"/>
      <c r="BI24" s="332"/>
      <c r="BJ24" s="332"/>
      <c r="BK24" s="332"/>
      <c r="BL24" s="332"/>
      <c r="BM24" s="606"/>
      <c r="BN24" s="332"/>
      <c r="BO24" s="332"/>
      <c r="BP24" s="332"/>
      <c r="BQ24" s="332"/>
      <c r="BR24" s="332"/>
      <c r="BS24" s="332"/>
      <c r="BT24" s="332"/>
      <c r="BU24" s="332"/>
      <c r="BV24" s="332"/>
      <c r="BW24" s="332"/>
      <c r="BX24" s="332"/>
      <c r="BY24" s="332"/>
      <c r="BZ24" s="332"/>
      <c r="CA24" s="332"/>
      <c r="CB24" s="332"/>
      <c r="CC24" s="332"/>
      <c r="CD24" s="332"/>
      <c r="CE24" s="332"/>
      <c r="CF24" s="332"/>
      <c r="CG24" s="332"/>
      <c r="CH24" s="332"/>
    </row>
    <row r="25" spans="1:86" s="6" customFormat="1">
      <c r="A25" s="889" t="s">
        <v>344</v>
      </c>
      <c r="B25" s="889" t="s">
        <v>344</v>
      </c>
      <c r="C25" s="889" t="s">
        <v>744</v>
      </c>
      <c r="D25" s="889">
        <v>2016</v>
      </c>
      <c r="E25" s="889" t="s">
        <v>24</v>
      </c>
      <c r="F25" s="889" t="s">
        <v>96</v>
      </c>
      <c r="G25" s="889" t="s">
        <v>771</v>
      </c>
      <c r="H25" s="448" t="s">
        <v>97</v>
      </c>
      <c r="I25" s="448" t="s">
        <v>1138</v>
      </c>
      <c r="J25" s="448" t="s">
        <v>930</v>
      </c>
      <c r="K25" s="889">
        <v>0</v>
      </c>
      <c r="L25" s="970">
        <v>6646</v>
      </c>
      <c r="M25" s="889">
        <v>218</v>
      </c>
      <c r="N25" s="971">
        <f t="shared" si="0"/>
        <v>6864</v>
      </c>
      <c r="O25" s="858"/>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589"/>
      <c r="BB25" s="589"/>
      <c r="BC25" s="332"/>
      <c r="BD25" s="332"/>
      <c r="BE25" s="1040"/>
      <c r="BF25" s="1040"/>
      <c r="BG25" s="332"/>
      <c r="BH25" s="332"/>
      <c r="BI25" s="332"/>
      <c r="BJ25" s="332"/>
      <c r="BK25" s="332"/>
      <c r="BL25" s="332"/>
      <c r="BM25" s="606"/>
      <c r="BN25" s="332"/>
      <c r="BO25" s="332"/>
      <c r="BP25" s="332"/>
      <c r="BQ25" s="332"/>
      <c r="BR25" s="332"/>
      <c r="BS25" s="332"/>
      <c r="BT25" s="332"/>
      <c r="BU25" s="332"/>
      <c r="BV25" s="332"/>
      <c r="BW25" s="332"/>
      <c r="BX25" s="332"/>
      <c r="BY25" s="332"/>
      <c r="BZ25" s="332"/>
      <c r="CA25" s="332"/>
      <c r="CB25" s="332"/>
      <c r="CC25" s="332"/>
      <c r="CD25" s="332"/>
      <c r="CE25" s="332"/>
      <c r="CF25" s="332"/>
      <c r="CG25" s="332"/>
      <c r="CH25" s="332"/>
    </row>
    <row r="26" spans="1:86" s="6" customFormat="1">
      <c r="A26" s="889" t="s">
        <v>344</v>
      </c>
      <c r="B26" s="889" t="s">
        <v>344</v>
      </c>
      <c r="C26" s="889" t="s">
        <v>744</v>
      </c>
      <c r="D26" s="889">
        <v>2016</v>
      </c>
      <c r="E26" s="889" t="s">
        <v>24</v>
      </c>
      <c r="F26" s="889" t="s">
        <v>96</v>
      </c>
      <c r="G26" s="889" t="s">
        <v>771</v>
      </c>
      <c r="H26" s="448" t="s">
        <v>97</v>
      </c>
      <c r="I26" s="448" t="s">
        <v>1138</v>
      </c>
      <c r="J26" s="448" t="s">
        <v>927</v>
      </c>
      <c r="K26" s="889">
        <v>0</v>
      </c>
      <c r="L26" s="970">
        <v>110</v>
      </c>
      <c r="M26" s="889">
        <v>9</v>
      </c>
      <c r="N26" s="971">
        <f t="shared" si="0"/>
        <v>119</v>
      </c>
      <c r="O26" s="858"/>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589"/>
      <c r="BB26" s="589"/>
      <c r="BC26" s="332"/>
      <c r="BD26" s="332"/>
      <c r="BE26" s="1040"/>
      <c r="BF26" s="1040"/>
      <c r="BG26" s="332"/>
      <c r="BH26" s="332"/>
      <c r="BI26" s="332"/>
      <c r="BJ26" s="332"/>
      <c r="BK26" s="332"/>
      <c r="BL26" s="332"/>
      <c r="BM26" s="606"/>
      <c r="BN26" s="332"/>
      <c r="BO26" s="332"/>
      <c r="BP26" s="332"/>
      <c r="BQ26" s="332"/>
      <c r="BR26" s="332"/>
      <c r="BS26" s="332"/>
      <c r="BT26" s="332"/>
      <c r="BU26" s="332"/>
      <c r="BV26" s="332"/>
      <c r="BW26" s="332"/>
      <c r="BX26" s="332"/>
      <c r="BY26" s="332"/>
      <c r="BZ26" s="332"/>
      <c r="CA26" s="332"/>
      <c r="CB26" s="332"/>
      <c r="CC26" s="332"/>
      <c r="CD26" s="332"/>
      <c r="CE26" s="332"/>
      <c r="CF26" s="332"/>
      <c r="CG26" s="332"/>
      <c r="CH26" s="332"/>
    </row>
    <row r="27" spans="1:86" s="6" customFormat="1">
      <c r="A27" s="889" t="s">
        <v>344</v>
      </c>
      <c r="B27" s="889" t="s">
        <v>344</v>
      </c>
      <c r="C27" s="889" t="s">
        <v>744</v>
      </c>
      <c r="D27" s="889">
        <v>2016</v>
      </c>
      <c r="E27" s="889" t="s">
        <v>24</v>
      </c>
      <c r="F27" s="889" t="s">
        <v>96</v>
      </c>
      <c r="G27" s="889" t="s">
        <v>771</v>
      </c>
      <c r="H27" s="448" t="s">
        <v>541</v>
      </c>
      <c r="I27" s="448" t="s">
        <v>1138</v>
      </c>
      <c r="J27" s="448" t="s">
        <v>924</v>
      </c>
      <c r="K27" s="889">
        <v>0</v>
      </c>
      <c r="L27" s="970">
        <v>1895</v>
      </c>
      <c r="M27" s="889">
        <v>43</v>
      </c>
      <c r="N27" s="971">
        <f t="shared" si="0"/>
        <v>1938</v>
      </c>
      <c r="O27" s="858"/>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589"/>
      <c r="BB27" s="589"/>
      <c r="BC27" s="332"/>
      <c r="BD27" s="332"/>
      <c r="BE27" s="1040"/>
      <c r="BF27" s="1040"/>
      <c r="BG27" s="332"/>
      <c r="BH27" s="332"/>
      <c r="BI27" s="332"/>
      <c r="BJ27" s="332"/>
      <c r="BK27" s="332"/>
      <c r="BL27" s="332"/>
      <c r="BM27" s="606"/>
      <c r="BN27" s="332"/>
      <c r="BO27" s="332"/>
      <c r="BP27" s="332"/>
      <c r="BQ27" s="332"/>
      <c r="BR27" s="332"/>
      <c r="BS27" s="332"/>
      <c r="BT27" s="332"/>
      <c r="BU27" s="332"/>
      <c r="BV27" s="332"/>
      <c r="BW27" s="332"/>
      <c r="BX27" s="332"/>
      <c r="BY27" s="332"/>
      <c r="BZ27" s="332"/>
      <c r="CA27" s="332"/>
      <c r="CB27" s="332"/>
      <c r="CC27" s="332"/>
      <c r="CD27" s="332"/>
      <c r="CE27" s="332"/>
      <c r="CF27" s="332"/>
      <c r="CG27" s="332"/>
      <c r="CH27" s="332"/>
    </row>
    <row r="28" spans="1:86" s="6" customFormat="1">
      <c r="A28" s="889" t="s">
        <v>344</v>
      </c>
      <c r="B28" s="889" t="s">
        <v>344</v>
      </c>
      <c r="C28" s="889" t="s">
        <v>744</v>
      </c>
      <c r="D28" s="889">
        <v>2016</v>
      </c>
      <c r="E28" s="889" t="s">
        <v>24</v>
      </c>
      <c r="F28" s="889" t="s">
        <v>96</v>
      </c>
      <c r="G28" s="889" t="s">
        <v>771</v>
      </c>
      <c r="H28" s="448" t="s">
        <v>541</v>
      </c>
      <c r="I28" s="448" t="s">
        <v>1138</v>
      </c>
      <c r="J28" s="448" t="s">
        <v>928</v>
      </c>
      <c r="K28" s="889">
        <v>0</v>
      </c>
      <c r="L28" s="970">
        <v>1690</v>
      </c>
      <c r="M28" s="889">
        <v>65</v>
      </c>
      <c r="N28" s="971">
        <f t="shared" si="0"/>
        <v>1755</v>
      </c>
      <c r="O28" s="858"/>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589"/>
      <c r="BB28" s="589"/>
      <c r="BC28" s="332"/>
      <c r="BD28" s="332"/>
      <c r="BE28" s="1040"/>
      <c r="BF28" s="1040"/>
      <c r="BG28" s="332"/>
      <c r="BH28" s="332"/>
      <c r="BI28" s="332"/>
      <c r="BJ28" s="332"/>
      <c r="BK28" s="332"/>
      <c r="BL28" s="332"/>
      <c r="BM28" s="606"/>
      <c r="BN28" s="332"/>
      <c r="BO28" s="332"/>
      <c r="BP28" s="332"/>
      <c r="BQ28" s="332"/>
      <c r="BR28" s="332"/>
      <c r="BS28" s="332"/>
      <c r="BT28" s="332"/>
      <c r="BU28" s="332"/>
      <c r="BV28" s="332"/>
      <c r="BW28" s="332"/>
      <c r="BX28" s="332"/>
      <c r="BY28" s="332"/>
      <c r="BZ28" s="332"/>
      <c r="CA28" s="332"/>
      <c r="CB28" s="332"/>
      <c r="CC28" s="332"/>
      <c r="CD28" s="332"/>
      <c r="CE28" s="332"/>
      <c r="CF28" s="332"/>
      <c r="CG28" s="332"/>
      <c r="CH28" s="332"/>
    </row>
    <row r="29" spans="1:86" s="6" customFormat="1">
      <c r="A29" s="889" t="s">
        <v>344</v>
      </c>
      <c r="B29" s="889" t="s">
        <v>344</v>
      </c>
      <c r="C29" s="889" t="s">
        <v>744</v>
      </c>
      <c r="D29" s="889">
        <v>2016</v>
      </c>
      <c r="E29" s="889" t="s">
        <v>24</v>
      </c>
      <c r="F29" s="889" t="s">
        <v>96</v>
      </c>
      <c r="G29" s="889" t="s">
        <v>771</v>
      </c>
      <c r="H29" s="448" t="s">
        <v>541</v>
      </c>
      <c r="I29" s="448" t="s">
        <v>1138</v>
      </c>
      <c r="J29" s="448" t="s">
        <v>261</v>
      </c>
      <c r="K29" s="889">
        <v>0</v>
      </c>
      <c r="L29" s="970">
        <v>9</v>
      </c>
      <c r="M29" s="889">
        <v>0</v>
      </c>
      <c r="N29" s="971">
        <f t="shared" si="0"/>
        <v>9</v>
      </c>
      <c r="O29" s="858"/>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589"/>
      <c r="BB29" s="589"/>
      <c r="BC29" s="332"/>
      <c r="BD29" s="332"/>
      <c r="BE29" s="1040"/>
      <c r="BF29" s="1040"/>
      <c r="BG29" s="332"/>
      <c r="BH29" s="332"/>
      <c r="BI29" s="332"/>
      <c r="BJ29" s="332"/>
      <c r="BK29" s="332"/>
      <c r="BL29" s="332"/>
      <c r="BM29" s="606"/>
      <c r="BN29" s="332"/>
      <c r="BO29" s="332"/>
      <c r="BP29" s="332"/>
      <c r="BQ29" s="332"/>
      <c r="BR29" s="332"/>
      <c r="BS29" s="332"/>
      <c r="BT29" s="332"/>
      <c r="BU29" s="332"/>
      <c r="BV29" s="332"/>
      <c r="BW29" s="332"/>
      <c r="BX29" s="332"/>
      <c r="BY29" s="332"/>
      <c r="BZ29" s="332"/>
      <c r="CA29" s="332"/>
      <c r="CB29" s="332"/>
      <c r="CC29" s="332"/>
      <c r="CD29" s="332"/>
      <c r="CE29" s="332"/>
      <c r="CF29" s="332"/>
      <c r="CG29" s="332"/>
      <c r="CH29" s="332"/>
    </row>
    <row r="30" spans="1:86" s="6" customFormat="1">
      <c r="A30" s="889" t="s">
        <v>344</v>
      </c>
      <c r="B30" s="889" t="s">
        <v>344</v>
      </c>
      <c r="C30" s="889" t="s">
        <v>744</v>
      </c>
      <c r="D30" s="889">
        <v>2016</v>
      </c>
      <c r="E30" s="889" t="s">
        <v>24</v>
      </c>
      <c r="F30" s="889" t="s">
        <v>96</v>
      </c>
      <c r="G30" s="889" t="s">
        <v>771</v>
      </c>
      <c r="H30" s="448" t="s">
        <v>541</v>
      </c>
      <c r="I30" s="448" t="s">
        <v>1138</v>
      </c>
      <c r="J30" s="448" t="s">
        <v>930</v>
      </c>
      <c r="K30" s="889">
        <v>0</v>
      </c>
      <c r="L30" s="970">
        <v>9704</v>
      </c>
      <c r="M30" s="889">
        <v>192</v>
      </c>
      <c r="N30" s="971">
        <f t="shared" si="0"/>
        <v>9896</v>
      </c>
      <c r="O30" s="858"/>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589"/>
      <c r="BB30" s="589"/>
      <c r="BC30" s="332"/>
      <c r="BD30" s="332"/>
      <c r="BE30" s="1040"/>
      <c r="BF30" s="1040"/>
      <c r="BG30" s="332"/>
      <c r="BH30" s="332"/>
      <c r="BI30" s="332"/>
      <c r="BJ30" s="332"/>
      <c r="BK30" s="332"/>
      <c r="BL30" s="332"/>
      <c r="BM30" s="606"/>
      <c r="BN30" s="332"/>
      <c r="BO30" s="332"/>
      <c r="BP30" s="332"/>
      <c r="BQ30" s="332"/>
      <c r="BR30" s="332"/>
      <c r="BS30" s="332"/>
      <c r="BT30" s="332"/>
      <c r="BU30" s="332"/>
      <c r="BV30" s="332"/>
      <c r="BW30" s="332"/>
      <c r="BX30" s="332"/>
      <c r="BY30" s="332"/>
      <c r="BZ30" s="332"/>
      <c r="CA30" s="332"/>
      <c r="CB30" s="332"/>
      <c r="CC30" s="332"/>
      <c r="CD30" s="332"/>
      <c r="CE30" s="332"/>
      <c r="CF30" s="332"/>
      <c r="CG30" s="332"/>
      <c r="CH30" s="332"/>
    </row>
    <row r="31" spans="1:86" s="6" customFormat="1">
      <c r="A31" s="889" t="s">
        <v>344</v>
      </c>
      <c r="B31" s="889" t="s">
        <v>344</v>
      </c>
      <c r="C31" s="889" t="s">
        <v>744</v>
      </c>
      <c r="D31" s="889">
        <v>2016</v>
      </c>
      <c r="E31" s="889" t="s">
        <v>24</v>
      </c>
      <c r="F31" s="889" t="s">
        <v>96</v>
      </c>
      <c r="G31" s="889" t="s">
        <v>771</v>
      </c>
      <c r="H31" s="448" t="s">
        <v>541</v>
      </c>
      <c r="I31" s="448" t="s">
        <v>1138</v>
      </c>
      <c r="J31" s="448" t="s">
        <v>927</v>
      </c>
      <c r="K31" s="889">
        <v>0</v>
      </c>
      <c r="L31" s="970">
        <v>89</v>
      </c>
      <c r="M31" s="889">
        <v>0</v>
      </c>
      <c r="N31" s="971">
        <f t="shared" si="0"/>
        <v>89</v>
      </c>
      <c r="O31" s="858"/>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589"/>
      <c r="BB31" s="589"/>
      <c r="BC31" s="332"/>
      <c r="BD31" s="332"/>
      <c r="BE31" s="1040"/>
      <c r="BF31" s="1040"/>
      <c r="BG31" s="332"/>
      <c r="BH31" s="332"/>
      <c r="BI31" s="332"/>
      <c r="BJ31" s="332"/>
      <c r="BK31" s="332"/>
      <c r="BL31" s="332"/>
      <c r="BM31" s="606"/>
      <c r="BN31" s="332"/>
      <c r="BO31" s="332"/>
      <c r="BP31" s="332"/>
      <c r="BQ31" s="332"/>
      <c r="BR31" s="332"/>
      <c r="BS31" s="332"/>
      <c r="BT31" s="332"/>
      <c r="BU31" s="332"/>
      <c r="BV31" s="332"/>
      <c r="BW31" s="332"/>
      <c r="BX31" s="332"/>
      <c r="BY31" s="332"/>
      <c r="BZ31" s="332"/>
      <c r="CA31" s="332"/>
      <c r="CB31" s="332"/>
      <c r="CC31" s="332"/>
      <c r="CD31" s="332"/>
      <c r="CE31" s="332"/>
      <c r="CF31" s="332"/>
      <c r="CG31" s="332"/>
      <c r="CH31" s="332"/>
    </row>
    <row r="32" spans="1:86" s="6" customFormat="1">
      <c r="A32" s="889" t="s">
        <v>344</v>
      </c>
      <c r="B32" s="889" t="s">
        <v>344</v>
      </c>
      <c r="C32" s="889" t="s">
        <v>744</v>
      </c>
      <c r="D32" s="889">
        <v>2016</v>
      </c>
      <c r="E32" s="889" t="s">
        <v>24</v>
      </c>
      <c r="F32" s="889" t="s">
        <v>96</v>
      </c>
      <c r="G32" s="889" t="s">
        <v>771</v>
      </c>
      <c r="H32" s="448" t="s">
        <v>542</v>
      </c>
      <c r="I32" s="448" t="s">
        <v>1138</v>
      </c>
      <c r="J32" s="448" t="s">
        <v>924</v>
      </c>
      <c r="K32" s="889">
        <v>0</v>
      </c>
      <c r="L32" s="970">
        <v>455</v>
      </c>
      <c r="M32" s="889">
        <v>2</v>
      </c>
      <c r="N32" s="971">
        <f t="shared" si="0"/>
        <v>457</v>
      </c>
      <c r="O32" s="858"/>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589"/>
      <c r="BB32" s="589"/>
      <c r="BC32" s="332"/>
      <c r="BD32" s="332"/>
      <c r="BE32" s="1040"/>
      <c r="BF32" s="1040"/>
      <c r="BG32" s="332"/>
      <c r="BH32" s="332"/>
      <c r="BI32" s="332"/>
      <c r="BJ32" s="332"/>
      <c r="BK32" s="332"/>
      <c r="BL32" s="332"/>
      <c r="BM32" s="606"/>
      <c r="BN32" s="332"/>
      <c r="BO32" s="332"/>
      <c r="BP32" s="332"/>
      <c r="BQ32" s="332"/>
      <c r="BR32" s="332"/>
      <c r="BS32" s="332"/>
      <c r="BT32" s="332"/>
      <c r="BU32" s="332"/>
      <c r="BV32" s="332"/>
      <c r="BW32" s="332"/>
      <c r="BX32" s="332"/>
      <c r="BY32" s="332"/>
      <c r="BZ32" s="332"/>
      <c r="CA32" s="332"/>
      <c r="CB32" s="332"/>
      <c r="CC32" s="332"/>
      <c r="CD32" s="332"/>
      <c r="CE32" s="332"/>
      <c r="CF32" s="332"/>
      <c r="CG32" s="332"/>
      <c r="CH32" s="332"/>
    </row>
    <row r="33" spans="1:86" s="6" customFormat="1">
      <c r="A33" s="889" t="s">
        <v>344</v>
      </c>
      <c r="B33" s="889" t="s">
        <v>344</v>
      </c>
      <c r="C33" s="889" t="s">
        <v>744</v>
      </c>
      <c r="D33" s="889">
        <v>2016</v>
      </c>
      <c r="E33" s="889" t="s">
        <v>24</v>
      </c>
      <c r="F33" s="889" t="s">
        <v>96</v>
      </c>
      <c r="G33" s="889" t="s">
        <v>771</v>
      </c>
      <c r="H33" s="448" t="s">
        <v>542</v>
      </c>
      <c r="I33" s="448" t="s">
        <v>1138</v>
      </c>
      <c r="J33" s="448" t="s">
        <v>928</v>
      </c>
      <c r="K33" s="889">
        <v>0</v>
      </c>
      <c r="L33" s="970">
        <v>1295</v>
      </c>
      <c r="M33" s="889">
        <v>19</v>
      </c>
      <c r="N33" s="971">
        <f t="shared" si="0"/>
        <v>1314</v>
      </c>
      <c r="O33" s="858"/>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589"/>
      <c r="BB33" s="589"/>
      <c r="BC33" s="332"/>
      <c r="BD33" s="332"/>
      <c r="BE33" s="1040"/>
      <c r="BF33" s="1040"/>
      <c r="BG33" s="332"/>
      <c r="BH33" s="332"/>
      <c r="BI33" s="332"/>
      <c r="BJ33" s="332"/>
      <c r="BK33" s="332"/>
      <c r="BL33" s="332"/>
      <c r="BM33" s="606"/>
      <c r="BN33" s="332"/>
      <c r="BO33" s="332"/>
      <c r="BP33" s="332"/>
      <c r="BQ33" s="332"/>
      <c r="BR33" s="332"/>
      <c r="BS33" s="332"/>
      <c r="BT33" s="332"/>
      <c r="BU33" s="332"/>
      <c r="BV33" s="332"/>
      <c r="BW33" s="332"/>
      <c r="BX33" s="332"/>
      <c r="BY33" s="332"/>
      <c r="BZ33" s="332"/>
      <c r="CA33" s="332"/>
      <c r="CB33" s="332"/>
      <c r="CC33" s="332"/>
      <c r="CD33" s="332"/>
      <c r="CE33" s="332"/>
      <c r="CF33" s="332"/>
      <c r="CG33" s="332"/>
      <c r="CH33" s="332"/>
    </row>
    <row r="34" spans="1:86" s="6" customFormat="1">
      <c r="A34" s="889" t="s">
        <v>344</v>
      </c>
      <c r="B34" s="889" t="s">
        <v>344</v>
      </c>
      <c r="C34" s="889" t="s">
        <v>744</v>
      </c>
      <c r="D34" s="889">
        <v>2016</v>
      </c>
      <c r="E34" s="889" t="s">
        <v>24</v>
      </c>
      <c r="F34" s="889" t="s">
        <v>96</v>
      </c>
      <c r="G34" s="889" t="s">
        <v>771</v>
      </c>
      <c r="H34" s="448" t="s">
        <v>542</v>
      </c>
      <c r="I34" s="448" t="s">
        <v>1138</v>
      </c>
      <c r="J34" s="448" t="s">
        <v>261</v>
      </c>
      <c r="K34" s="889">
        <v>0</v>
      </c>
      <c r="L34" s="970">
        <v>23</v>
      </c>
      <c r="M34" s="889">
        <v>1</v>
      </c>
      <c r="N34" s="971">
        <f t="shared" si="0"/>
        <v>24</v>
      </c>
      <c r="O34" s="858"/>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589"/>
      <c r="BB34" s="589"/>
      <c r="BC34" s="332"/>
      <c r="BD34" s="332"/>
      <c r="BE34" s="1040"/>
      <c r="BF34" s="1040"/>
      <c r="BG34" s="332"/>
      <c r="BH34" s="332"/>
      <c r="BI34" s="332"/>
      <c r="BJ34" s="332"/>
      <c r="BK34" s="332"/>
      <c r="BL34" s="332"/>
      <c r="BM34" s="606"/>
      <c r="BN34" s="332"/>
      <c r="BO34" s="332"/>
      <c r="BP34" s="332"/>
      <c r="BQ34" s="332"/>
      <c r="BR34" s="332"/>
      <c r="BS34" s="332"/>
      <c r="BT34" s="332"/>
      <c r="BU34" s="332"/>
      <c r="BV34" s="332"/>
      <c r="BW34" s="332"/>
      <c r="BX34" s="332"/>
      <c r="BY34" s="332"/>
      <c r="BZ34" s="332"/>
      <c r="CA34" s="332"/>
      <c r="CB34" s="332"/>
      <c r="CC34" s="332"/>
      <c r="CD34" s="332"/>
      <c r="CE34" s="332"/>
      <c r="CF34" s="332"/>
      <c r="CG34" s="332"/>
      <c r="CH34" s="332"/>
    </row>
    <row r="35" spans="1:86" s="6" customFormat="1">
      <c r="A35" s="889" t="s">
        <v>344</v>
      </c>
      <c r="B35" s="889" t="s">
        <v>344</v>
      </c>
      <c r="C35" s="889" t="s">
        <v>744</v>
      </c>
      <c r="D35" s="889">
        <v>2016</v>
      </c>
      <c r="E35" s="889" t="s">
        <v>24</v>
      </c>
      <c r="F35" s="889" t="s">
        <v>96</v>
      </c>
      <c r="G35" s="889" t="s">
        <v>771</v>
      </c>
      <c r="H35" s="448" t="s">
        <v>542</v>
      </c>
      <c r="I35" s="448" t="s">
        <v>1138</v>
      </c>
      <c r="J35" s="448" t="s">
        <v>930</v>
      </c>
      <c r="K35" s="889">
        <v>0</v>
      </c>
      <c r="L35" s="970">
        <v>2911</v>
      </c>
      <c r="M35" s="889">
        <v>7</v>
      </c>
      <c r="N35" s="971">
        <f t="shared" si="0"/>
        <v>2918</v>
      </c>
      <c r="O35" s="858"/>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589"/>
      <c r="BB35" s="589"/>
      <c r="BC35" s="332"/>
      <c r="BD35" s="332"/>
      <c r="BE35" s="1040"/>
      <c r="BF35" s="1040"/>
      <c r="BG35" s="332"/>
      <c r="BH35" s="332"/>
      <c r="BI35" s="332"/>
      <c r="BJ35" s="332"/>
      <c r="BK35" s="332"/>
      <c r="BL35" s="332"/>
      <c r="BM35" s="606"/>
      <c r="BN35" s="332"/>
      <c r="BO35" s="332"/>
      <c r="BP35" s="332"/>
      <c r="BQ35" s="332"/>
      <c r="BR35" s="332"/>
      <c r="BS35" s="332"/>
      <c r="BT35" s="332"/>
      <c r="BU35" s="332"/>
      <c r="BV35" s="332"/>
      <c r="BW35" s="332"/>
      <c r="BX35" s="332"/>
      <c r="BY35" s="332"/>
      <c r="BZ35" s="332"/>
      <c r="CA35" s="332"/>
      <c r="CB35" s="332"/>
      <c r="CC35" s="332"/>
      <c r="CD35" s="332"/>
      <c r="CE35" s="332"/>
      <c r="CF35" s="332"/>
      <c r="CG35" s="332"/>
      <c r="CH35" s="332"/>
    </row>
    <row r="36" spans="1:86" s="6" customFormat="1">
      <c r="A36" s="889" t="s">
        <v>344</v>
      </c>
      <c r="B36" s="889" t="s">
        <v>344</v>
      </c>
      <c r="C36" s="889" t="s">
        <v>744</v>
      </c>
      <c r="D36" s="889">
        <v>2016</v>
      </c>
      <c r="E36" s="889" t="s">
        <v>24</v>
      </c>
      <c r="F36" s="889" t="s">
        <v>96</v>
      </c>
      <c r="G36" s="889" t="s">
        <v>771</v>
      </c>
      <c r="H36" s="448" t="s">
        <v>542</v>
      </c>
      <c r="I36" s="448" t="s">
        <v>1138</v>
      </c>
      <c r="J36" s="448" t="s">
        <v>927</v>
      </c>
      <c r="K36" s="889">
        <v>0</v>
      </c>
      <c r="L36" s="970">
        <v>31</v>
      </c>
      <c r="M36" s="889">
        <v>5</v>
      </c>
      <c r="N36" s="971">
        <f t="shared" si="0"/>
        <v>36</v>
      </c>
      <c r="O36" s="858"/>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589"/>
      <c r="BB36" s="589"/>
      <c r="BC36" s="332"/>
      <c r="BD36" s="332"/>
      <c r="BE36" s="1040"/>
      <c r="BF36" s="1040"/>
      <c r="BG36" s="332"/>
      <c r="BH36" s="332"/>
      <c r="BI36" s="332"/>
      <c r="BJ36" s="332"/>
      <c r="BK36" s="332"/>
      <c r="BL36" s="332"/>
      <c r="BM36" s="606"/>
      <c r="BN36" s="332"/>
      <c r="BO36" s="332"/>
      <c r="BP36" s="332"/>
      <c r="BQ36" s="332"/>
      <c r="BR36" s="332"/>
      <c r="BS36" s="332"/>
      <c r="BT36" s="332"/>
      <c r="BU36" s="332"/>
      <c r="BV36" s="332"/>
      <c r="BW36" s="332"/>
      <c r="BX36" s="332"/>
      <c r="BY36" s="332"/>
      <c r="BZ36" s="332"/>
      <c r="CA36" s="332"/>
      <c r="CB36" s="332"/>
      <c r="CC36" s="332"/>
      <c r="CD36" s="332"/>
      <c r="CE36" s="332"/>
      <c r="CF36" s="332"/>
      <c r="CG36" s="332"/>
      <c r="CH36" s="332"/>
    </row>
    <row r="37" spans="1:86" s="6" customFormat="1">
      <c r="A37" s="889" t="s">
        <v>344</v>
      </c>
      <c r="B37" s="889" t="s">
        <v>344</v>
      </c>
      <c r="C37" s="889" t="s">
        <v>744</v>
      </c>
      <c r="D37" s="889">
        <v>2016</v>
      </c>
      <c r="E37" s="889" t="s">
        <v>24</v>
      </c>
      <c r="F37" s="889" t="s">
        <v>96</v>
      </c>
      <c r="G37" s="889" t="s">
        <v>771</v>
      </c>
      <c r="H37" s="448" t="s">
        <v>544</v>
      </c>
      <c r="I37" s="448" t="s">
        <v>1138</v>
      </c>
      <c r="J37" s="448" t="s">
        <v>924</v>
      </c>
      <c r="K37" s="889">
        <v>0</v>
      </c>
      <c r="L37" s="970">
        <v>1</v>
      </c>
      <c r="M37" s="889">
        <v>1</v>
      </c>
      <c r="N37" s="971">
        <f t="shared" si="0"/>
        <v>2</v>
      </c>
      <c r="O37" s="858"/>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589"/>
      <c r="BB37" s="589"/>
      <c r="BC37" s="332"/>
      <c r="BD37" s="332"/>
      <c r="BE37" s="1040"/>
      <c r="BF37" s="1040"/>
      <c r="BG37" s="332"/>
      <c r="BH37" s="332"/>
      <c r="BI37" s="332"/>
      <c r="BJ37" s="332"/>
      <c r="BK37" s="332"/>
      <c r="BL37" s="332"/>
      <c r="BM37" s="606"/>
      <c r="BN37" s="332"/>
      <c r="BO37" s="332"/>
      <c r="BP37" s="332"/>
      <c r="BQ37" s="332"/>
      <c r="BR37" s="332"/>
      <c r="BS37" s="332"/>
      <c r="BT37" s="332"/>
      <c r="BU37" s="332"/>
      <c r="BV37" s="332"/>
      <c r="BW37" s="332"/>
      <c r="BX37" s="332"/>
      <c r="BY37" s="332"/>
      <c r="BZ37" s="332"/>
      <c r="CA37" s="332"/>
      <c r="CB37" s="332"/>
      <c r="CC37" s="332"/>
      <c r="CD37" s="332"/>
      <c r="CE37" s="332"/>
      <c r="CF37" s="332"/>
      <c r="CG37" s="332"/>
      <c r="CH37" s="332"/>
    </row>
    <row r="38" spans="1:86" s="6" customFormat="1">
      <c r="A38" s="889" t="s">
        <v>344</v>
      </c>
      <c r="B38" s="889" t="s">
        <v>344</v>
      </c>
      <c r="C38" s="889" t="s">
        <v>744</v>
      </c>
      <c r="D38" s="889">
        <v>2016</v>
      </c>
      <c r="E38" s="889" t="s">
        <v>24</v>
      </c>
      <c r="F38" s="889" t="s">
        <v>96</v>
      </c>
      <c r="G38" s="889" t="s">
        <v>771</v>
      </c>
      <c r="H38" s="448" t="s">
        <v>544</v>
      </c>
      <c r="I38" s="448" t="s">
        <v>1138</v>
      </c>
      <c r="J38" s="448" t="s">
        <v>928</v>
      </c>
      <c r="K38" s="889">
        <v>0</v>
      </c>
      <c r="L38" s="970">
        <v>3</v>
      </c>
      <c r="M38" s="889">
        <v>0</v>
      </c>
      <c r="N38" s="971">
        <f t="shared" si="0"/>
        <v>3</v>
      </c>
      <c r="O38" s="858"/>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589"/>
      <c r="BB38" s="589"/>
      <c r="BC38" s="332"/>
      <c r="BD38" s="332"/>
      <c r="BE38" s="1040"/>
      <c r="BF38" s="1040"/>
      <c r="BG38" s="332"/>
      <c r="BH38" s="332"/>
      <c r="BI38" s="332"/>
      <c r="BJ38" s="332"/>
      <c r="BK38" s="332"/>
      <c r="BL38" s="332"/>
      <c r="BM38" s="606"/>
      <c r="BN38" s="332"/>
      <c r="BO38" s="332"/>
      <c r="BP38" s="332"/>
      <c r="BQ38" s="332"/>
      <c r="BR38" s="332"/>
      <c r="BS38" s="332"/>
      <c r="BT38" s="332"/>
      <c r="BU38" s="332"/>
      <c r="BV38" s="332"/>
      <c r="BW38" s="332"/>
      <c r="BX38" s="332"/>
      <c r="BY38" s="332"/>
      <c r="BZ38" s="332"/>
      <c r="CA38" s="332"/>
      <c r="CB38" s="332"/>
      <c r="CC38" s="332"/>
      <c r="CD38" s="332"/>
      <c r="CE38" s="332"/>
      <c r="CF38" s="332"/>
      <c r="CG38" s="332"/>
      <c r="CH38" s="332"/>
    </row>
    <row r="39" spans="1:86" s="6" customFormat="1">
      <c r="A39" s="889" t="s">
        <v>344</v>
      </c>
      <c r="B39" s="889" t="s">
        <v>344</v>
      </c>
      <c r="C39" s="889" t="s">
        <v>744</v>
      </c>
      <c r="D39" s="889">
        <v>2016</v>
      </c>
      <c r="E39" s="889" t="s">
        <v>24</v>
      </c>
      <c r="F39" s="889" t="s">
        <v>96</v>
      </c>
      <c r="G39" s="889" t="s">
        <v>771</v>
      </c>
      <c r="H39" s="448" t="s">
        <v>544</v>
      </c>
      <c r="I39" s="448" t="s">
        <v>1138</v>
      </c>
      <c r="J39" s="448" t="s">
        <v>261</v>
      </c>
      <c r="K39" s="889">
        <v>0</v>
      </c>
      <c r="L39" s="970">
        <v>6</v>
      </c>
      <c r="M39" s="889">
        <v>0</v>
      </c>
      <c r="N39" s="971">
        <f t="shared" si="0"/>
        <v>6</v>
      </c>
      <c r="O39" s="858"/>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589"/>
      <c r="BB39" s="589"/>
      <c r="BC39" s="332"/>
      <c r="BD39" s="332"/>
      <c r="BE39" s="1040"/>
      <c r="BF39" s="1040"/>
      <c r="BG39" s="332"/>
      <c r="BH39" s="332"/>
      <c r="BI39" s="332"/>
      <c r="BJ39" s="332"/>
      <c r="BK39" s="332"/>
      <c r="BL39" s="332"/>
      <c r="BM39" s="606"/>
      <c r="BN39" s="332"/>
      <c r="BO39" s="332"/>
      <c r="BP39" s="332"/>
      <c r="BQ39" s="332"/>
      <c r="BR39" s="332"/>
      <c r="BS39" s="332"/>
      <c r="BT39" s="332"/>
      <c r="BU39" s="332"/>
      <c r="BV39" s="332"/>
      <c r="BW39" s="332"/>
      <c r="BX39" s="332"/>
      <c r="BY39" s="332"/>
      <c r="BZ39" s="332"/>
      <c r="CA39" s="332"/>
      <c r="CB39" s="332"/>
      <c r="CC39" s="332"/>
      <c r="CD39" s="332"/>
      <c r="CE39" s="332"/>
      <c r="CF39" s="332"/>
      <c r="CG39" s="332"/>
      <c r="CH39" s="332"/>
    </row>
    <row r="40" spans="1:86" s="6" customFormat="1">
      <c r="A40" s="889" t="s">
        <v>344</v>
      </c>
      <c r="B40" s="889" t="s">
        <v>344</v>
      </c>
      <c r="C40" s="889" t="s">
        <v>744</v>
      </c>
      <c r="D40" s="889">
        <v>2016</v>
      </c>
      <c r="E40" s="889" t="s">
        <v>24</v>
      </c>
      <c r="F40" s="889" t="s">
        <v>96</v>
      </c>
      <c r="G40" s="889" t="s">
        <v>771</v>
      </c>
      <c r="H40" s="448" t="s">
        <v>544</v>
      </c>
      <c r="I40" s="448" t="s">
        <v>1138</v>
      </c>
      <c r="J40" s="448" t="s">
        <v>930</v>
      </c>
      <c r="K40" s="889">
        <v>0</v>
      </c>
      <c r="L40" s="970">
        <v>2</v>
      </c>
      <c r="M40" s="889">
        <v>0</v>
      </c>
      <c r="N40" s="971">
        <f t="shared" si="0"/>
        <v>2</v>
      </c>
      <c r="O40" s="858"/>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589"/>
      <c r="BB40" s="589"/>
      <c r="BC40" s="332"/>
      <c r="BD40" s="332"/>
      <c r="BE40" s="1040"/>
      <c r="BF40" s="1040"/>
      <c r="BG40" s="332"/>
      <c r="BH40" s="332"/>
      <c r="BI40" s="332"/>
      <c r="BJ40" s="332"/>
      <c r="BK40" s="332"/>
      <c r="BL40" s="332"/>
      <c r="BM40" s="606"/>
      <c r="BN40" s="332"/>
      <c r="BO40" s="332"/>
      <c r="BP40" s="332"/>
      <c r="BQ40" s="332"/>
      <c r="BR40" s="332"/>
      <c r="BS40" s="332"/>
      <c r="BT40" s="332"/>
      <c r="BU40" s="332"/>
      <c r="BV40" s="332"/>
      <c r="BW40" s="332"/>
      <c r="BX40" s="332"/>
      <c r="BY40" s="332"/>
      <c r="BZ40" s="332"/>
      <c r="CA40" s="332"/>
      <c r="CB40" s="332"/>
      <c r="CC40" s="332"/>
      <c r="CD40" s="332"/>
      <c r="CE40" s="332"/>
      <c r="CF40" s="332"/>
      <c r="CG40" s="332"/>
      <c r="CH40" s="332"/>
    </row>
    <row r="41" spans="1:86" s="6" customFormat="1">
      <c r="A41" s="889" t="s">
        <v>344</v>
      </c>
      <c r="B41" s="889" t="s">
        <v>344</v>
      </c>
      <c r="C41" s="889" t="s">
        <v>744</v>
      </c>
      <c r="D41" s="889">
        <v>2016</v>
      </c>
      <c r="E41" s="889" t="s">
        <v>24</v>
      </c>
      <c r="F41" s="889" t="s">
        <v>96</v>
      </c>
      <c r="G41" s="889" t="s">
        <v>771</v>
      </c>
      <c r="H41" s="448" t="s">
        <v>545</v>
      </c>
      <c r="I41" s="448" t="s">
        <v>1138</v>
      </c>
      <c r="J41" s="448" t="s">
        <v>930</v>
      </c>
      <c r="K41" s="889">
        <v>0</v>
      </c>
      <c r="L41" s="970">
        <v>0</v>
      </c>
      <c r="M41" s="889">
        <v>2</v>
      </c>
      <c r="N41" s="971">
        <f t="shared" si="0"/>
        <v>2</v>
      </c>
      <c r="O41" s="858"/>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589"/>
      <c r="BB41" s="589"/>
      <c r="BC41" s="332"/>
      <c r="BD41" s="332"/>
      <c r="BE41" s="1040"/>
      <c r="BF41" s="1040"/>
      <c r="BG41" s="332"/>
      <c r="BH41" s="332"/>
      <c r="BI41" s="332"/>
      <c r="BJ41" s="332"/>
      <c r="BK41" s="332"/>
      <c r="BL41" s="332"/>
      <c r="BM41" s="606"/>
      <c r="BN41" s="332"/>
      <c r="BO41" s="332"/>
      <c r="BP41" s="332"/>
      <c r="BQ41" s="332"/>
      <c r="BR41" s="332"/>
      <c r="BS41" s="332"/>
      <c r="BT41" s="332"/>
      <c r="BU41" s="332"/>
      <c r="BV41" s="332"/>
      <c r="BW41" s="332"/>
      <c r="BX41" s="332"/>
      <c r="BY41" s="332"/>
      <c r="BZ41" s="332"/>
      <c r="CA41" s="332"/>
      <c r="CB41" s="332"/>
      <c r="CC41" s="332"/>
      <c r="CD41" s="332"/>
      <c r="CE41" s="332"/>
      <c r="CF41" s="332"/>
      <c r="CG41" s="332"/>
      <c r="CH41" s="332"/>
    </row>
    <row r="42" spans="1:86" s="6" customFormat="1">
      <c r="A42" s="889" t="s">
        <v>344</v>
      </c>
      <c r="B42" s="889" t="s">
        <v>344</v>
      </c>
      <c r="C42" s="889" t="s">
        <v>744</v>
      </c>
      <c r="D42" s="889">
        <v>2016</v>
      </c>
      <c r="E42" s="889" t="s">
        <v>24</v>
      </c>
      <c r="F42" s="889" t="s">
        <v>96</v>
      </c>
      <c r="G42" s="889" t="s">
        <v>771</v>
      </c>
      <c r="H42" s="448" t="s">
        <v>546</v>
      </c>
      <c r="I42" s="448" t="s">
        <v>1138</v>
      </c>
      <c r="J42" s="448" t="s">
        <v>930</v>
      </c>
      <c r="K42" s="889">
        <v>0</v>
      </c>
      <c r="L42" s="970">
        <v>3</v>
      </c>
      <c r="M42" s="889">
        <v>0</v>
      </c>
      <c r="N42" s="971">
        <f t="shared" si="0"/>
        <v>3</v>
      </c>
      <c r="O42" s="858"/>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589"/>
      <c r="BB42" s="589"/>
      <c r="BC42" s="332"/>
      <c r="BD42" s="332"/>
      <c r="BE42" s="1040"/>
      <c r="BF42" s="1040"/>
      <c r="BG42" s="332"/>
      <c r="BH42" s="332"/>
      <c r="BI42" s="332"/>
      <c r="BJ42" s="332"/>
      <c r="BK42" s="332"/>
      <c r="BL42" s="332"/>
      <c r="BM42" s="606"/>
      <c r="BN42" s="332"/>
      <c r="BO42" s="332"/>
      <c r="BP42" s="332"/>
      <c r="BQ42" s="332"/>
      <c r="BR42" s="332"/>
      <c r="BS42" s="332"/>
      <c r="BT42" s="332"/>
      <c r="BU42" s="332"/>
      <c r="BV42" s="332"/>
      <c r="BW42" s="332"/>
      <c r="BX42" s="332"/>
      <c r="BY42" s="332"/>
      <c r="BZ42" s="332"/>
      <c r="CA42" s="332"/>
      <c r="CB42" s="332"/>
      <c r="CC42" s="332"/>
      <c r="CD42" s="332"/>
      <c r="CE42" s="332"/>
      <c r="CF42" s="332"/>
      <c r="CG42" s="332"/>
      <c r="CH42" s="332"/>
    </row>
    <row r="43" spans="1:86" s="6" customFormat="1">
      <c r="A43" s="889" t="s">
        <v>344</v>
      </c>
      <c r="B43" s="889" t="s">
        <v>344</v>
      </c>
      <c r="C43" s="889" t="s">
        <v>744</v>
      </c>
      <c r="D43" s="889">
        <v>2016</v>
      </c>
      <c r="E43" s="889" t="s">
        <v>24</v>
      </c>
      <c r="F43" s="889" t="s">
        <v>96</v>
      </c>
      <c r="G43" s="889" t="s">
        <v>771</v>
      </c>
      <c r="H43" s="448" t="s">
        <v>93</v>
      </c>
      <c r="I43" s="448" t="s">
        <v>1138</v>
      </c>
      <c r="J43" s="448" t="s">
        <v>924</v>
      </c>
      <c r="K43" s="889">
        <v>0</v>
      </c>
      <c r="L43" s="970">
        <v>84</v>
      </c>
      <c r="M43" s="889">
        <v>5</v>
      </c>
      <c r="N43" s="971">
        <f t="shared" si="0"/>
        <v>89</v>
      </c>
      <c r="O43" s="858"/>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589"/>
      <c r="BB43" s="589"/>
      <c r="BC43" s="332"/>
      <c r="BD43" s="332"/>
      <c r="BE43" s="1040"/>
      <c r="BF43" s="1040"/>
      <c r="BG43" s="332"/>
      <c r="BH43" s="332"/>
      <c r="BI43" s="332"/>
      <c r="BJ43" s="332"/>
      <c r="BK43" s="332"/>
      <c r="BL43" s="332"/>
      <c r="BM43" s="606"/>
      <c r="BN43" s="332"/>
      <c r="BO43" s="332"/>
      <c r="BP43" s="332"/>
      <c r="BQ43" s="332"/>
      <c r="BR43" s="332"/>
      <c r="BS43" s="332"/>
      <c r="BT43" s="332"/>
      <c r="BU43" s="332"/>
      <c r="BV43" s="332"/>
      <c r="BW43" s="332"/>
      <c r="BX43" s="332"/>
      <c r="BY43" s="332"/>
      <c r="BZ43" s="332"/>
      <c r="CA43" s="332"/>
      <c r="CB43" s="332"/>
      <c r="CC43" s="332"/>
      <c r="CD43" s="332"/>
      <c r="CE43" s="332"/>
      <c r="CF43" s="332"/>
      <c r="CG43" s="332"/>
      <c r="CH43" s="332"/>
    </row>
    <row r="44" spans="1:86" s="6" customFormat="1">
      <c r="A44" s="889" t="s">
        <v>344</v>
      </c>
      <c r="B44" s="889" t="s">
        <v>344</v>
      </c>
      <c r="C44" s="889" t="s">
        <v>744</v>
      </c>
      <c r="D44" s="889">
        <v>2016</v>
      </c>
      <c r="E44" s="889" t="s">
        <v>24</v>
      </c>
      <c r="F44" s="889" t="s">
        <v>96</v>
      </c>
      <c r="G44" s="889" t="s">
        <v>771</v>
      </c>
      <c r="H44" s="448" t="s">
        <v>93</v>
      </c>
      <c r="I44" s="448" t="s">
        <v>1138</v>
      </c>
      <c r="J44" s="448" t="s">
        <v>928</v>
      </c>
      <c r="K44" s="889">
        <v>0</v>
      </c>
      <c r="L44" s="970">
        <v>16</v>
      </c>
      <c r="M44" s="889">
        <v>0</v>
      </c>
      <c r="N44" s="971">
        <f t="shared" si="0"/>
        <v>16</v>
      </c>
      <c r="O44" s="858"/>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589"/>
      <c r="BB44" s="589"/>
      <c r="BC44" s="332"/>
      <c r="BD44" s="332"/>
      <c r="BE44" s="1040"/>
      <c r="BF44" s="1040"/>
      <c r="BG44" s="332"/>
      <c r="BH44" s="332"/>
      <c r="BI44" s="332"/>
      <c r="BJ44" s="332"/>
      <c r="BK44" s="332"/>
      <c r="BL44" s="332"/>
      <c r="BM44" s="606"/>
      <c r="BN44" s="332"/>
      <c r="BO44" s="332"/>
      <c r="BP44" s="332"/>
      <c r="BQ44" s="332"/>
      <c r="BR44" s="332"/>
      <c r="BS44" s="332"/>
      <c r="BT44" s="332"/>
      <c r="BU44" s="332"/>
      <c r="BV44" s="332"/>
      <c r="BW44" s="332"/>
      <c r="BX44" s="332"/>
      <c r="BY44" s="332"/>
      <c r="BZ44" s="332"/>
      <c r="CA44" s="332"/>
      <c r="CB44" s="332"/>
      <c r="CC44" s="332"/>
      <c r="CD44" s="332"/>
      <c r="CE44" s="332"/>
      <c r="CF44" s="332"/>
      <c r="CG44" s="332"/>
      <c r="CH44" s="332"/>
    </row>
    <row r="45" spans="1:86" s="6" customFormat="1">
      <c r="A45" s="889" t="s">
        <v>344</v>
      </c>
      <c r="B45" s="889" t="s">
        <v>344</v>
      </c>
      <c r="C45" s="889" t="s">
        <v>744</v>
      </c>
      <c r="D45" s="889">
        <v>2016</v>
      </c>
      <c r="E45" s="889" t="s">
        <v>24</v>
      </c>
      <c r="F45" s="889" t="s">
        <v>96</v>
      </c>
      <c r="G45" s="889" t="s">
        <v>771</v>
      </c>
      <c r="H45" s="448" t="s">
        <v>93</v>
      </c>
      <c r="I45" s="448" t="s">
        <v>1138</v>
      </c>
      <c r="J45" s="448" t="s">
        <v>930</v>
      </c>
      <c r="K45" s="889">
        <v>0</v>
      </c>
      <c r="L45" s="970">
        <v>91</v>
      </c>
      <c r="M45" s="889">
        <v>0</v>
      </c>
      <c r="N45" s="971">
        <f t="shared" si="0"/>
        <v>91</v>
      </c>
      <c r="O45" s="858"/>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589"/>
      <c r="BB45" s="589"/>
      <c r="BC45" s="332"/>
      <c r="BD45" s="332"/>
      <c r="BE45" s="1040"/>
      <c r="BF45" s="1040"/>
      <c r="BG45" s="332"/>
      <c r="BH45" s="332"/>
      <c r="BI45" s="332"/>
      <c r="BJ45" s="332"/>
      <c r="BK45" s="332"/>
      <c r="BL45" s="332"/>
      <c r="BM45" s="606"/>
      <c r="BN45" s="332"/>
      <c r="BO45" s="332"/>
      <c r="BP45" s="332"/>
      <c r="BQ45" s="332"/>
      <c r="BR45" s="332"/>
      <c r="BS45" s="332"/>
      <c r="BT45" s="332"/>
      <c r="BU45" s="332"/>
      <c r="BV45" s="332"/>
      <c r="BW45" s="332"/>
      <c r="BX45" s="332"/>
      <c r="BY45" s="332"/>
      <c r="BZ45" s="332"/>
      <c r="CA45" s="332"/>
      <c r="CB45" s="332"/>
      <c r="CC45" s="332"/>
      <c r="CD45" s="332"/>
      <c r="CE45" s="332"/>
      <c r="CF45" s="332"/>
      <c r="CG45" s="332"/>
      <c r="CH45" s="332"/>
    </row>
    <row r="46" spans="1:86" s="6" customFormat="1">
      <c r="A46" s="889" t="s">
        <v>344</v>
      </c>
      <c r="B46" s="889" t="s">
        <v>344</v>
      </c>
      <c r="C46" s="889" t="s">
        <v>744</v>
      </c>
      <c r="D46" s="889">
        <v>2016</v>
      </c>
      <c r="E46" s="889" t="s">
        <v>24</v>
      </c>
      <c r="F46" s="889" t="s">
        <v>96</v>
      </c>
      <c r="G46" s="889" t="s">
        <v>771</v>
      </c>
      <c r="H46" s="448" t="s">
        <v>549</v>
      </c>
      <c r="I46" s="448" t="s">
        <v>1138</v>
      </c>
      <c r="J46" s="448" t="s">
        <v>924</v>
      </c>
      <c r="K46" s="889">
        <v>0</v>
      </c>
      <c r="L46" s="970">
        <v>0</v>
      </c>
      <c r="M46" s="889">
        <v>1</v>
      </c>
      <c r="N46" s="971">
        <f t="shared" si="0"/>
        <v>1</v>
      </c>
      <c r="O46" s="858"/>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589"/>
      <c r="BB46" s="589"/>
      <c r="BC46" s="332"/>
      <c r="BD46" s="332"/>
      <c r="BE46" s="1040"/>
      <c r="BF46" s="1040"/>
      <c r="BG46" s="332"/>
      <c r="BH46" s="332"/>
      <c r="BI46" s="332"/>
      <c r="BJ46" s="332"/>
      <c r="BK46" s="332"/>
      <c r="BL46" s="332"/>
      <c r="BM46" s="606"/>
      <c r="BN46" s="332"/>
      <c r="BO46" s="332"/>
      <c r="BP46" s="332"/>
      <c r="BQ46" s="332"/>
      <c r="BR46" s="332"/>
      <c r="BS46" s="332"/>
      <c r="BT46" s="332"/>
      <c r="BU46" s="332"/>
      <c r="BV46" s="332"/>
      <c r="BW46" s="332"/>
      <c r="BX46" s="332"/>
      <c r="BY46" s="332"/>
      <c r="BZ46" s="332"/>
      <c r="CA46" s="332"/>
      <c r="CB46" s="332"/>
      <c r="CC46" s="332"/>
      <c r="CD46" s="332"/>
      <c r="CE46" s="332"/>
      <c r="CF46" s="332"/>
      <c r="CG46" s="332"/>
      <c r="CH46" s="332"/>
    </row>
    <row r="47" spans="1:86" s="6" customFormat="1">
      <c r="A47" s="889" t="s">
        <v>344</v>
      </c>
      <c r="B47" s="889" t="s">
        <v>344</v>
      </c>
      <c r="C47" s="889" t="s">
        <v>744</v>
      </c>
      <c r="D47" s="889">
        <v>2016</v>
      </c>
      <c r="E47" s="889" t="s">
        <v>24</v>
      </c>
      <c r="F47" s="889" t="s">
        <v>96</v>
      </c>
      <c r="G47" s="889" t="s">
        <v>771</v>
      </c>
      <c r="H47" s="448" t="s">
        <v>549</v>
      </c>
      <c r="I47" s="448" t="s">
        <v>1138</v>
      </c>
      <c r="J47" s="448" t="s">
        <v>930</v>
      </c>
      <c r="K47" s="889">
        <v>0</v>
      </c>
      <c r="L47" s="970">
        <v>0</v>
      </c>
      <c r="M47" s="889">
        <v>2</v>
      </c>
      <c r="N47" s="971">
        <f t="shared" si="0"/>
        <v>2</v>
      </c>
      <c r="O47" s="858"/>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589"/>
      <c r="BB47" s="589"/>
      <c r="BC47" s="332"/>
      <c r="BD47" s="332"/>
      <c r="BE47" s="1040"/>
      <c r="BF47" s="1040"/>
      <c r="BG47" s="332"/>
      <c r="BH47" s="332"/>
      <c r="BI47" s="332"/>
      <c r="BJ47" s="332"/>
      <c r="BK47" s="332"/>
      <c r="BL47" s="332"/>
      <c r="BM47" s="606"/>
      <c r="BN47" s="332"/>
      <c r="BO47" s="332"/>
      <c r="BP47" s="332"/>
      <c r="BQ47" s="332"/>
      <c r="BR47" s="332"/>
      <c r="BS47" s="332"/>
      <c r="BT47" s="332"/>
      <c r="BU47" s="332"/>
      <c r="BV47" s="332"/>
      <c r="BW47" s="332"/>
      <c r="BX47" s="332"/>
      <c r="BY47" s="332"/>
      <c r="BZ47" s="332"/>
      <c r="CA47" s="332"/>
      <c r="CB47" s="332"/>
      <c r="CC47" s="332"/>
      <c r="CD47" s="332"/>
      <c r="CE47" s="332"/>
      <c r="CF47" s="332"/>
      <c r="CG47" s="332"/>
      <c r="CH47" s="332"/>
    </row>
    <row r="48" spans="1:86" s="6" customFormat="1">
      <c r="A48" s="889" t="s">
        <v>344</v>
      </c>
      <c r="B48" s="889" t="s">
        <v>344</v>
      </c>
      <c r="C48" s="889" t="s">
        <v>744</v>
      </c>
      <c r="D48" s="889">
        <v>2016</v>
      </c>
      <c r="E48" s="889" t="s">
        <v>24</v>
      </c>
      <c r="F48" s="889" t="s">
        <v>96</v>
      </c>
      <c r="G48" s="889" t="s">
        <v>771</v>
      </c>
      <c r="H48" s="448" t="s">
        <v>83</v>
      </c>
      <c r="I48" s="448" t="s">
        <v>1138</v>
      </c>
      <c r="J48" s="448" t="s">
        <v>924</v>
      </c>
      <c r="K48" s="889">
        <v>0</v>
      </c>
      <c r="L48" s="970">
        <v>275</v>
      </c>
      <c r="M48" s="889">
        <v>10</v>
      </c>
      <c r="N48" s="971">
        <f t="shared" si="0"/>
        <v>285</v>
      </c>
      <c r="O48" s="858"/>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589"/>
      <c r="BB48" s="589"/>
      <c r="BC48" s="332"/>
      <c r="BD48" s="332"/>
      <c r="BE48" s="1040"/>
      <c r="BF48" s="1040"/>
      <c r="BG48" s="332"/>
      <c r="BH48" s="332"/>
      <c r="BI48" s="332"/>
      <c r="BJ48" s="332"/>
      <c r="BK48" s="332"/>
      <c r="BL48" s="332"/>
      <c r="BM48" s="606"/>
      <c r="BN48" s="332"/>
      <c r="BO48" s="332"/>
      <c r="BP48" s="332"/>
      <c r="BQ48" s="332"/>
      <c r="BR48" s="332"/>
      <c r="BS48" s="332"/>
      <c r="BT48" s="332"/>
      <c r="BU48" s="332"/>
      <c r="BV48" s="332"/>
      <c r="BW48" s="332"/>
      <c r="BX48" s="332"/>
      <c r="BY48" s="332"/>
      <c r="BZ48" s="332"/>
      <c r="CA48" s="332"/>
      <c r="CB48" s="332"/>
      <c r="CC48" s="332"/>
      <c r="CD48" s="332"/>
      <c r="CE48" s="332"/>
      <c r="CF48" s="332"/>
      <c r="CG48" s="332"/>
      <c r="CH48" s="332"/>
    </row>
    <row r="49" spans="1:86" s="6" customFormat="1">
      <c r="A49" s="889" t="s">
        <v>344</v>
      </c>
      <c r="B49" s="889" t="s">
        <v>344</v>
      </c>
      <c r="C49" s="889" t="s">
        <v>744</v>
      </c>
      <c r="D49" s="889">
        <v>2016</v>
      </c>
      <c r="E49" s="889" t="s">
        <v>24</v>
      </c>
      <c r="F49" s="889" t="s">
        <v>96</v>
      </c>
      <c r="G49" s="889" t="s">
        <v>771</v>
      </c>
      <c r="H49" s="448" t="s">
        <v>83</v>
      </c>
      <c r="I49" s="448" t="s">
        <v>1138</v>
      </c>
      <c r="J49" s="448" t="s">
        <v>928</v>
      </c>
      <c r="K49" s="889">
        <v>0</v>
      </c>
      <c r="L49" s="970">
        <v>5</v>
      </c>
      <c r="M49" s="889">
        <v>0</v>
      </c>
      <c r="N49" s="971">
        <f t="shared" si="0"/>
        <v>5</v>
      </c>
      <c r="O49" s="858"/>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589"/>
      <c r="BB49" s="589"/>
      <c r="BC49" s="332"/>
      <c r="BD49" s="332"/>
      <c r="BE49" s="1040"/>
      <c r="BF49" s="1040"/>
      <c r="BG49" s="332"/>
      <c r="BH49" s="332"/>
      <c r="BI49" s="332"/>
      <c r="BJ49" s="332"/>
      <c r="BK49" s="332"/>
      <c r="BL49" s="332"/>
      <c r="BM49" s="606"/>
      <c r="BN49" s="332"/>
      <c r="BO49" s="332"/>
      <c r="BP49" s="332"/>
      <c r="BQ49" s="332"/>
      <c r="BR49" s="332"/>
      <c r="BS49" s="332"/>
      <c r="BT49" s="332"/>
      <c r="BU49" s="332"/>
      <c r="BV49" s="332"/>
      <c r="BW49" s="332"/>
      <c r="BX49" s="332"/>
      <c r="BY49" s="332"/>
      <c r="BZ49" s="332"/>
      <c r="CA49" s="332"/>
      <c r="CB49" s="332"/>
      <c r="CC49" s="332"/>
      <c r="CD49" s="332"/>
      <c r="CE49" s="332"/>
      <c r="CF49" s="332"/>
      <c r="CG49" s="332"/>
      <c r="CH49" s="332"/>
    </row>
    <row r="50" spans="1:86" s="6" customFormat="1">
      <c r="A50" s="889" t="s">
        <v>344</v>
      </c>
      <c r="B50" s="889" t="s">
        <v>344</v>
      </c>
      <c r="C50" s="889" t="s">
        <v>744</v>
      </c>
      <c r="D50" s="889">
        <v>2016</v>
      </c>
      <c r="E50" s="889" t="s">
        <v>24</v>
      </c>
      <c r="F50" s="889" t="s">
        <v>96</v>
      </c>
      <c r="G50" s="889" t="s">
        <v>771</v>
      </c>
      <c r="H50" s="448" t="s">
        <v>83</v>
      </c>
      <c r="I50" s="448" t="s">
        <v>1138</v>
      </c>
      <c r="J50" s="448" t="s">
        <v>930</v>
      </c>
      <c r="K50" s="889">
        <v>0</v>
      </c>
      <c r="L50" s="970">
        <v>3442</v>
      </c>
      <c r="M50" s="889">
        <v>1910</v>
      </c>
      <c r="N50" s="971">
        <f t="shared" si="0"/>
        <v>5352</v>
      </c>
      <c r="O50" s="858"/>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589"/>
      <c r="BB50" s="589"/>
      <c r="BC50" s="332"/>
      <c r="BD50" s="332"/>
      <c r="BE50" s="1040"/>
      <c r="BF50" s="1040"/>
      <c r="BG50" s="332"/>
      <c r="BH50" s="332"/>
      <c r="BI50" s="332"/>
      <c r="BJ50" s="332"/>
      <c r="BK50" s="332"/>
      <c r="BL50" s="332"/>
      <c r="BM50" s="606"/>
      <c r="BN50" s="332"/>
      <c r="BO50" s="332"/>
      <c r="BP50" s="332"/>
      <c r="BQ50" s="332"/>
      <c r="BR50" s="332"/>
      <c r="BS50" s="332"/>
      <c r="BT50" s="332"/>
      <c r="BU50" s="332"/>
      <c r="BV50" s="332"/>
      <c r="BW50" s="332"/>
      <c r="BX50" s="332"/>
      <c r="BY50" s="332"/>
      <c r="BZ50" s="332"/>
      <c r="CA50" s="332"/>
      <c r="CB50" s="332"/>
      <c r="CC50" s="332"/>
      <c r="CD50" s="332"/>
      <c r="CE50" s="332"/>
      <c r="CF50" s="332"/>
      <c r="CG50" s="332"/>
      <c r="CH50" s="332"/>
    </row>
    <row r="51" spans="1:86" s="6" customFormat="1">
      <c r="A51" s="889" t="s">
        <v>344</v>
      </c>
      <c r="B51" s="889" t="s">
        <v>344</v>
      </c>
      <c r="C51" s="889" t="s">
        <v>744</v>
      </c>
      <c r="D51" s="889">
        <v>2016</v>
      </c>
      <c r="E51" s="889" t="s">
        <v>24</v>
      </c>
      <c r="F51" s="889" t="s">
        <v>96</v>
      </c>
      <c r="G51" s="889" t="s">
        <v>771</v>
      </c>
      <c r="H51" s="448" t="s">
        <v>83</v>
      </c>
      <c r="I51" s="448" t="s">
        <v>1138</v>
      </c>
      <c r="J51" s="448" t="s">
        <v>927</v>
      </c>
      <c r="K51" s="889">
        <v>0</v>
      </c>
      <c r="L51" s="970">
        <v>5</v>
      </c>
      <c r="M51" s="889">
        <v>0</v>
      </c>
      <c r="N51" s="971">
        <f t="shared" si="0"/>
        <v>5</v>
      </c>
      <c r="O51" s="858"/>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589"/>
      <c r="BB51" s="589"/>
      <c r="BC51" s="332"/>
      <c r="BD51" s="332"/>
      <c r="BE51" s="1040"/>
      <c r="BF51" s="1040"/>
      <c r="BG51" s="332"/>
      <c r="BH51" s="332"/>
      <c r="BI51" s="332"/>
      <c r="BJ51" s="332"/>
      <c r="BK51" s="332"/>
      <c r="BL51" s="332"/>
      <c r="BM51" s="606"/>
      <c r="BN51" s="332"/>
      <c r="BO51" s="332"/>
      <c r="BP51" s="332"/>
      <c r="BQ51" s="332"/>
      <c r="BR51" s="332"/>
      <c r="BS51" s="332"/>
      <c r="BT51" s="332"/>
      <c r="BU51" s="332"/>
      <c r="BV51" s="332"/>
      <c r="BW51" s="332"/>
      <c r="BX51" s="332"/>
      <c r="BY51" s="332"/>
      <c r="BZ51" s="332"/>
      <c r="CA51" s="332"/>
      <c r="CB51" s="332"/>
      <c r="CC51" s="332"/>
      <c r="CD51" s="332"/>
      <c r="CE51" s="332"/>
      <c r="CF51" s="332"/>
      <c r="CG51" s="332"/>
      <c r="CH51" s="332"/>
    </row>
    <row r="52" spans="1:86" s="6" customFormat="1">
      <c r="A52" s="889" t="s">
        <v>344</v>
      </c>
      <c r="B52" s="889" t="s">
        <v>344</v>
      </c>
      <c r="C52" s="889" t="s">
        <v>744</v>
      </c>
      <c r="D52" s="889">
        <v>2016</v>
      </c>
      <c r="E52" s="889" t="s">
        <v>24</v>
      </c>
      <c r="F52" s="889" t="s">
        <v>96</v>
      </c>
      <c r="G52" s="889" t="s">
        <v>771</v>
      </c>
      <c r="H52" s="448" t="s">
        <v>569</v>
      </c>
      <c r="I52" s="448" t="s">
        <v>1138</v>
      </c>
      <c r="J52" s="448" t="s">
        <v>924</v>
      </c>
      <c r="K52" s="889">
        <v>0</v>
      </c>
      <c r="L52" s="970">
        <v>28</v>
      </c>
      <c r="M52" s="889">
        <v>0</v>
      </c>
      <c r="N52" s="971">
        <f t="shared" si="0"/>
        <v>28</v>
      </c>
      <c r="O52" s="858"/>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589"/>
      <c r="BB52" s="589"/>
      <c r="BC52" s="332"/>
      <c r="BD52" s="332"/>
      <c r="BE52" s="1040"/>
      <c r="BF52" s="1040"/>
      <c r="BG52" s="332"/>
      <c r="BH52" s="332"/>
      <c r="BI52" s="332"/>
      <c r="BJ52" s="332"/>
      <c r="BK52" s="332"/>
      <c r="BL52" s="332"/>
      <c r="BM52" s="606"/>
      <c r="BN52" s="332"/>
      <c r="BO52" s="332"/>
      <c r="BP52" s="332"/>
      <c r="BQ52" s="332"/>
      <c r="BR52" s="332"/>
      <c r="BS52" s="332"/>
      <c r="BT52" s="332"/>
      <c r="BU52" s="332"/>
      <c r="BV52" s="332"/>
      <c r="BW52" s="332"/>
      <c r="BX52" s="332"/>
      <c r="BY52" s="332"/>
      <c r="BZ52" s="332"/>
      <c r="CA52" s="332"/>
      <c r="CB52" s="332"/>
      <c r="CC52" s="332"/>
      <c r="CD52" s="332"/>
      <c r="CE52" s="332"/>
      <c r="CF52" s="332"/>
      <c r="CG52" s="332"/>
      <c r="CH52" s="332"/>
    </row>
    <row r="53" spans="1:86" s="6" customFormat="1">
      <c r="A53" s="889" t="s">
        <v>344</v>
      </c>
      <c r="B53" s="889" t="s">
        <v>344</v>
      </c>
      <c r="C53" s="889" t="s">
        <v>744</v>
      </c>
      <c r="D53" s="889">
        <v>2016</v>
      </c>
      <c r="E53" s="889" t="s">
        <v>24</v>
      </c>
      <c r="F53" s="889" t="s">
        <v>96</v>
      </c>
      <c r="G53" s="889" t="s">
        <v>771</v>
      </c>
      <c r="H53" s="448" t="s">
        <v>569</v>
      </c>
      <c r="I53" s="448" t="s">
        <v>1138</v>
      </c>
      <c r="J53" s="448" t="s">
        <v>928</v>
      </c>
      <c r="K53" s="889">
        <v>0</v>
      </c>
      <c r="L53" s="970">
        <v>5</v>
      </c>
      <c r="M53" s="889">
        <v>43</v>
      </c>
      <c r="N53" s="971">
        <f t="shared" si="0"/>
        <v>48</v>
      </c>
      <c r="O53" s="858"/>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589"/>
      <c r="BB53" s="589"/>
      <c r="BC53" s="332"/>
      <c r="BD53" s="332"/>
      <c r="BE53" s="1040"/>
      <c r="BF53" s="1040"/>
      <c r="BG53" s="332"/>
      <c r="BH53" s="332"/>
      <c r="BI53" s="332"/>
      <c r="BJ53" s="332"/>
      <c r="BK53" s="332"/>
      <c r="BL53" s="332"/>
      <c r="BM53" s="606"/>
      <c r="BN53" s="332"/>
      <c r="BO53" s="332"/>
      <c r="BP53" s="332"/>
      <c r="BQ53" s="332"/>
      <c r="BR53" s="332"/>
      <c r="BS53" s="332"/>
      <c r="BT53" s="332"/>
      <c r="BU53" s="332"/>
      <c r="BV53" s="332"/>
      <c r="BW53" s="332"/>
      <c r="BX53" s="332"/>
      <c r="BY53" s="332"/>
      <c r="BZ53" s="332"/>
      <c r="CA53" s="332"/>
      <c r="CB53" s="332"/>
      <c r="CC53" s="332"/>
      <c r="CD53" s="332"/>
      <c r="CE53" s="332"/>
      <c r="CF53" s="332"/>
      <c r="CG53" s="332"/>
      <c r="CH53" s="332"/>
    </row>
    <row r="54" spans="1:86" s="6" customFormat="1">
      <c r="A54" s="889" t="s">
        <v>344</v>
      </c>
      <c r="B54" s="889" t="s">
        <v>344</v>
      </c>
      <c r="C54" s="889" t="s">
        <v>744</v>
      </c>
      <c r="D54" s="889">
        <v>2016</v>
      </c>
      <c r="E54" s="889" t="s">
        <v>24</v>
      </c>
      <c r="F54" s="889" t="s">
        <v>96</v>
      </c>
      <c r="G54" s="889" t="s">
        <v>771</v>
      </c>
      <c r="H54" s="448" t="s">
        <v>569</v>
      </c>
      <c r="I54" s="448" t="s">
        <v>1138</v>
      </c>
      <c r="J54" s="448" t="s">
        <v>261</v>
      </c>
      <c r="K54" s="889">
        <v>0</v>
      </c>
      <c r="L54" s="970">
        <v>3</v>
      </c>
      <c r="M54" s="889">
        <v>0</v>
      </c>
      <c r="N54" s="971">
        <f t="shared" si="0"/>
        <v>3</v>
      </c>
      <c r="O54" s="858"/>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589"/>
      <c r="BB54" s="589"/>
      <c r="BC54" s="332"/>
      <c r="BD54" s="332"/>
      <c r="BE54" s="1040"/>
      <c r="BF54" s="1040"/>
      <c r="BG54" s="332"/>
      <c r="BH54" s="332"/>
      <c r="BI54" s="332"/>
      <c r="BJ54" s="332"/>
      <c r="BK54" s="332"/>
      <c r="BL54" s="332"/>
      <c r="BM54" s="606"/>
      <c r="BN54" s="332"/>
      <c r="BO54" s="332"/>
      <c r="BP54" s="332"/>
      <c r="BQ54" s="332"/>
      <c r="BR54" s="332"/>
      <c r="BS54" s="332"/>
      <c r="BT54" s="332"/>
      <c r="BU54" s="332"/>
      <c r="BV54" s="332"/>
      <c r="BW54" s="332"/>
      <c r="BX54" s="332"/>
      <c r="BY54" s="332"/>
      <c r="BZ54" s="332"/>
      <c r="CA54" s="332"/>
      <c r="CB54" s="332"/>
      <c r="CC54" s="332"/>
      <c r="CD54" s="332"/>
      <c r="CE54" s="332"/>
      <c r="CF54" s="332"/>
      <c r="CG54" s="332"/>
      <c r="CH54" s="332"/>
    </row>
    <row r="55" spans="1:86" s="6" customFormat="1">
      <c r="A55" s="889" t="s">
        <v>344</v>
      </c>
      <c r="B55" s="889" t="s">
        <v>344</v>
      </c>
      <c r="C55" s="889" t="s">
        <v>744</v>
      </c>
      <c r="D55" s="889">
        <v>2016</v>
      </c>
      <c r="E55" s="889" t="s">
        <v>24</v>
      </c>
      <c r="F55" s="889" t="s">
        <v>96</v>
      </c>
      <c r="G55" s="889" t="s">
        <v>771</v>
      </c>
      <c r="H55" s="448" t="s">
        <v>569</v>
      </c>
      <c r="I55" s="448" t="s">
        <v>1138</v>
      </c>
      <c r="J55" s="448" t="s">
        <v>930</v>
      </c>
      <c r="K55" s="889">
        <v>0</v>
      </c>
      <c r="L55" s="970">
        <v>51</v>
      </c>
      <c r="M55" s="889">
        <v>9</v>
      </c>
      <c r="N55" s="971">
        <f t="shared" si="0"/>
        <v>60</v>
      </c>
      <c r="O55" s="858"/>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589"/>
      <c r="BB55" s="589"/>
      <c r="BC55" s="332"/>
      <c r="BD55" s="332"/>
      <c r="BE55" s="1040"/>
      <c r="BF55" s="1040"/>
      <c r="BG55" s="332"/>
      <c r="BH55" s="332"/>
      <c r="BI55" s="332"/>
      <c r="BJ55" s="332"/>
      <c r="BK55" s="332"/>
      <c r="BL55" s="332"/>
      <c r="BM55" s="606"/>
      <c r="BN55" s="332"/>
      <c r="BO55" s="332"/>
      <c r="BP55" s="332"/>
      <c r="BQ55" s="332"/>
      <c r="BR55" s="332"/>
      <c r="BS55" s="332"/>
      <c r="BT55" s="332"/>
      <c r="BU55" s="332"/>
      <c r="BV55" s="332"/>
      <c r="BW55" s="332"/>
      <c r="BX55" s="332"/>
      <c r="BY55" s="332"/>
      <c r="BZ55" s="332"/>
      <c r="CA55" s="332"/>
      <c r="CB55" s="332"/>
      <c r="CC55" s="332"/>
      <c r="CD55" s="332"/>
      <c r="CE55" s="332"/>
      <c r="CF55" s="332"/>
      <c r="CG55" s="332"/>
      <c r="CH55" s="332"/>
    </row>
    <row r="56" spans="1:86" s="6" customFormat="1">
      <c r="A56" s="889" t="s">
        <v>344</v>
      </c>
      <c r="B56" s="889" t="s">
        <v>344</v>
      </c>
      <c r="C56" s="889" t="s">
        <v>744</v>
      </c>
      <c r="D56" s="889">
        <v>2016</v>
      </c>
      <c r="E56" s="889" t="s">
        <v>24</v>
      </c>
      <c r="F56" s="889" t="s">
        <v>96</v>
      </c>
      <c r="G56" s="889" t="s">
        <v>771</v>
      </c>
      <c r="H56" s="448" t="s">
        <v>571</v>
      </c>
      <c r="I56" s="448" t="s">
        <v>1138</v>
      </c>
      <c r="J56" s="448" t="s">
        <v>924</v>
      </c>
      <c r="K56" s="889">
        <v>0</v>
      </c>
      <c r="L56" s="970">
        <v>41</v>
      </c>
      <c r="M56" s="889">
        <v>77</v>
      </c>
      <c r="N56" s="971">
        <f t="shared" si="0"/>
        <v>118</v>
      </c>
      <c r="O56" s="858"/>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589"/>
      <c r="BB56" s="589"/>
      <c r="BC56" s="332"/>
      <c r="BD56" s="332"/>
      <c r="BE56" s="1040"/>
      <c r="BF56" s="1040"/>
      <c r="BG56" s="332"/>
      <c r="BH56" s="332"/>
      <c r="BI56" s="332"/>
      <c r="BJ56" s="332"/>
      <c r="BK56" s="332"/>
      <c r="BL56" s="332"/>
      <c r="BM56" s="606"/>
      <c r="BN56" s="332"/>
      <c r="BO56" s="332"/>
      <c r="BP56" s="332"/>
      <c r="BQ56" s="332"/>
      <c r="BR56" s="332"/>
      <c r="BS56" s="332"/>
      <c r="BT56" s="332"/>
      <c r="BU56" s="332"/>
      <c r="BV56" s="332"/>
      <c r="BW56" s="332"/>
      <c r="BX56" s="332"/>
      <c r="BY56" s="332"/>
      <c r="BZ56" s="332"/>
      <c r="CA56" s="332"/>
      <c r="CB56" s="332"/>
      <c r="CC56" s="332"/>
      <c r="CD56" s="332"/>
      <c r="CE56" s="332"/>
      <c r="CF56" s="332"/>
      <c r="CG56" s="332"/>
      <c r="CH56" s="332"/>
    </row>
    <row r="57" spans="1:86" s="6" customFormat="1">
      <c r="A57" s="889" t="s">
        <v>344</v>
      </c>
      <c r="B57" s="889" t="s">
        <v>344</v>
      </c>
      <c r="C57" s="889" t="s">
        <v>744</v>
      </c>
      <c r="D57" s="889">
        <v>2016</v>
      </c>
      <c r="E57" s="889" t="s">
        <v>24</v>
      </c>
      <c r="F57" s="889" t="s">
        <v>96</v>
      </c>
      <c r="G57" s="889" t="s">
        <v>771</v>
      </c>
      <c r="H57" s="448" t="s">
        <v>571</v>
      </c>
      <c r="I57" s="448" t="s">
        <v>1138</v>
      </c>
      <c r="J57" s="448" t="s">
        <v>928</v>
      </c>
      <c r="K57" s="889">
        <v>0</v>
      </c>
      <c r="L57" s="970">
        <v>5</v>
      </c>
      <c r="M57" s="889">
        <v>0</v>
      </c>
      <c r="N57" s="971">
        <f t="shared" si="0"/>
        <v>5</v>
      </c>
      <c r="O57" s="858"/>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589"/>
      <c r="BB57" s="589"/>
      <c r="BC57" s="332"/>
      <c r="BD57" s="332"/>
      <c r="BE57" s="1040"/>
      <c r="BF57" s="1040"/>
      <c r="BG57" s="332"/>
      <c r="BH57" s="332"/>
      <c r="BI57" s="332"/>
      <c r="BJ57" s="332"/>
      <c r="BK57" s="332"/>
      <c r="BL57" s="332"/>
      <c r="BM57" s="606"/>
      <c r="BN57" s="332"/>
      <c r="BO57" s="332"/>
      <c r="BP57" s="332"/>
      <c r="BQ57" s="332"/>
      <c r="BR57" s="332"/>
      <c r="BS57" s="332"/>
      <c r="BT57" s="332"/>
      <c r="BU57" s="332"/>
      <c r="BV57" s="332"/>
      <c r="BW57" s="332"/>
      <c r="BX57" s="332"/>
      <c r="BY57" s="332"/>
      <c r="BZ57" s="332"/>
      <c r="CA57" s="332"/>
      <c r="CB57" s="332"/>
      <c r="CC57" s="332"/>
      <c r="CD57" s="332"/>
      <c r="CE57" s="332"/>
      <c r="CF57" s="332"/>
      <c r="CG57" s="332"/>
      <c r="CH57" s="332"/>
    </row>
    <row r="58" spans="1:86" s="6" customFormat="1">
      <c r="A58" s="889" t="s">
        <v>344</v>
      </c>
      <c r="B58" s="889" t="s">
        <v>344</v>
      </c>
      <c r="C58" s="889" t="s">
        <v>744</v>
      </c>
      <c r="D58" s="889">
        <v>2016</v>
      </c>
      <c r="E58" s="889" t="s">
        <v>24</v>
      </c>
      <c r="F58" s="889" t="s">
        <v>96</v>
      </c>
      <c r="G58" s="889" t="s">
        <v>771</v>
      </c>
      <c r="H58" s="448" t="s">
        <v>571</v>
      </c>
      <c r="I58" s="448" t="s">
        <v>1138</v>
      </c>
      <c r="J58" s="448" t="s">
        <v>261</v>
      </c>
      <c r="K58" s="889">
        <v>0</v>
      </c>
      <c r="L58" s="970">
        <v>9</v>
      </c>
      <c r="M58" s="889">
        <v>1</v>
      </c>
      <c r="N58" s="971">
        <f t="shared" si="0"/>
        <v>10</v>
      </c>
      <c r="O58" s="858"/>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589"/>
      <c r="BB58" s="589"/>
      <c r="BC58" s="332"/>
      <c r="BD58" s="332"/>
      <c r="BE58" s="1040"/>
      <c r="BF58" s="1040"/>
      <c r="BG58" s="332"/>
      <c r="BH58" s="332"/>
      <c r="BI58" s="332"/>
      <c r="BJ58" s="332"/>
      <c r="BK58" s="332"/>
      <c r="BL58" s="332"/>
      <c r="BM58" s="606"/>
      <c r="BN58" s="332"/>
      <c r="BO58" s="332"/>
      <c r="BP58" s="332"/>
      <c r="BQ58" s="332"/>
      <c r="BR58" s="332"/>
      <c r="BS58" s="332"/>
      <c r="BT58" s="332"/>
      <c r="BU58" s="332"/>
      <c r="BV58" s="332"/>
      <c r="BW58" s="332"/>
      <c r="BX58" s="332"/>
      <c r="BY58" s="332"/>
      <c r="BZ58" s="332"/>
      <c r="CA58" s="332"/>
      <c r="CB58" s="332"/>
      <c r="CC58" s="332"/>
      <c r="CD58" s="332"/>
      <c r="CE58" s="332"/>
      <c r="CF58" s="332"/>
      <c r="CG58" s="332"/>
      <c r="CH58" s="332"/>
    </row>
    <row r="59" spans="1:86" s="6" customFormat="1">
      <c r="A59" s="889" t="s">
        <v>344</v>
      </c>
      <c r="B59" s="889" t="s">
        <v>344</v>
      </c>
      <c r="C59" s="889" t="s">
        <v>744</v>
      </c>
      <c r="D59" s="889">
        <v>2016</v>
      </c>
      <c r="E59" s="889" t="s">
        <v>24</v>
      </c>
      <c r="F59" s="889" t="s">
        <v>96</v>
      </c>
      <c r="G59" s="889" t="s">
        <v>771</v>
      </c>
      <c r="H59" s="448" t="s">
        <v>571</v>
      </c>
      <c r="I59" s="448" t="s">
        <v>1138</v>
      </c>
      <c r="J59" s="448" t="s">
        <v>930</v>
      </c>
      <c r="K59" s="889">
        <v>0</v>
      </c>
      <c r="L59" s="970">
        <v>198</v>
      </c>
      <c r="M59" s="889">
        <v>13</v>
      </c>
      <c r="N59" s="971">
        <f t="shared" si="0"/>
        <v>211</v>
      </c>
      <c r="O59" s="858"/>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589"/>
      <c r="BB59" s="589"/>
      <c r="BC59" s="332"/>
      <c r="BD59" s="332"/>
      <c r="BE59" s="1040"/>
      <c r="BF59" s="1040"/>
      <c r="BG59" s="332"/>
      <c r="BH59" s="332"/>
      <c r="BI59" s="332"/>
      <c r="BJ59" s="332"/>
      <c r="BK59" s="332"/>
      <c r="BL59" s="332"/>
      <c r="BM59" s="606"/>
      <c r="BN59" s="332"/>
      <c r="BO59" s="332"/>
      <c r="BP59" s="332"/>
      <c r="BQ59" s="332"/>
      <c r="BR59" s="332"/>
      <c r="BS59" s="332"/>
      <c r="BT59" s="332"/>
      <c r="BU59" s="332"/>
      <c r="BV59" s="332"/>
      <c r="BW59" s="332"/>
      <c r="BX59" s="332"/>
      <c r="BY59" s="332"/>
      <c r="BZ59" s="332"/>
      <c r="CA59" s="332"/>
      <c r="CB59" s="332"/>
      <c r="CC59" s="332"/>
      <c r="CD59" s="332"/>
      <c r="CE59" s="332"/>
      <c r="CF59" s="332"/>
      <c r="CG59" s="332"/>
      <c r="CH59" s="332"/>
    </row>
    <row r="60" spans="1:86" s="6" customFormat="1">
      <c r="A60" s="889" t="s">
        <v>344</v>
      </c>
      <c r="B60" s="889" t="s">
        <v>344</v>
      </c>
      <c r="C60" s="889" t="s">
        <v>744</v>
      </c>
      <c r="D60" s="889">
        <v>2016</v>
      </c>
      <c r="E60" s="889" t="s">
        <v>24</v>
      </c>
      <c r="F60" s="889" t="s">
        <v>96</v>
      </c>
      <c r="G60" s="889" t="s">
        <v>771</v>
      </c>
      <c r="H60" s="448" t="s">
        <v>573</v>
      </c>
      <c r="I60" s="448" t="s">
        <v>1138</v>
      </c>
      <c r="J60" s="448" t="s">
        <v>924</v>
      </c>
      <c r="K60" s="889">
        <v>0</v>
      </c>
      <c r="L60" s="970">
        <v>2</v>
      </c>
      <c r="M60" s="889">
        <v>4</v>
      </c>
      <c r="N60" s="971">
        <f t="shared" si="0"/>
        <v>6</v>
      </c>
      <c r="O60" s="858"/>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589"/>
      <c r="BB60" s="589"/>
      <c r="BC60" s="332"/>
      <c r="BD60" s="332"/>
      <c r="BE60" s="1040"/>
      <c r="BF60" s="1040"/>
      <c r="BG60" s="332"/>
      <c r="BH60" s="332"/>
      <c r="BI60" s="332"/>
      <c r="BJ60" s="332"/>
      <c r="BK60" s="332"/>
      <c r="BL60" s="332"/>
      <c r="BM60" s="606"/>
      <c r="BN60" s="332"/>
      <c r="BO60" s="332"/>
      <c r="BP60" s="332"/>
      <c r="BQ60" s="332"/>
      <c r="BR60" s="332"/>
      <c r="BS60" s="332"/>
      <c r="BT60" s="332"/>
      <c r="BU60" s="332"/>
      <c r="BV60" s="332"/>
      <c r="BW60" s="332"/>
      <c r="BX60" s="332"/>
      <c r="BY60" s="332"/>
      <c r="BZ60" s="332"/>
      <c r="CA60" s="332"/>
      <c r="CB60" s="332"/>
      <c r="CC60" s="332"/>
      <c r="CD60" s="332"/>
      <c r="CE60" s="332"/>
      <c r="CF60" s="332"/>
      <c r="CG60" s="332"/>
      <c r="CH60" s="332"/>
    </row>
    <row r="61" spans="1:86" s="6" customFormat="1">
      <c r="A61" s="889" t="s">
        <v>344</v>
      </c>
      <c r="B61" s="889" t="s">
        <v>344</v>
      </c>
      <c r="C61" s="889" t="s">
        <v>744</v>
      </c>
      <c r="D61" s="889">
        <v>2016</v>
      </c>
      <c r="E61" s="889" t="s">
        <v>24</v>
      </c>
      <c r="F61" s="889" t="s">
        <v>96</v>
      </c>
      <c r="G61" s="889" t="s">
        <v>771</v>
      </c>
      <c r="H61" s="448" t="s">
        <v>573</v>
      </c>
      <c r="I61" s="448" t="s">
        <v>1138</v>
      </c>
      <c r="J61" s="448" t="s">
        <v>928</v>
      </c>
      <c r="K61" s="889">
        <v>0</v>
      </c>
      <c r="L61" s="970">
        <v>3</v>
      </c>
      <c r="M61" s="889">
        <v>2</v>
      </c>
      <c r="N61" s="971">
        <f t="shared" si="0"/>
        <v>5</v>
      </c>
      <c r="O61" s="858"/>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589"/>
      <c r="BB61" s="589"/>
      <c r="BC61" s="332"/>
      <c r="BD61" s="332"/>
      <c r="BE61" s="1040"/>
      <c r="BF61" s="1040"/>
      <c r="BG61" s="332"/>
      <c r="BH61" s="332"/>
      <c r="BI61" s="332"/>
      <c r="BJ61" s="332"/>
      <c r="BK61" s="332"/>
      <c r="BL61" s="332"/>
      <c r="BM61" s="606"/>
      <c r="BN61" s="332"/>
      <c r="BO61" s="332"/>
      <c r="BP61" s="332"/>
      <c r="BQ61" s="332"/>
      <c r="BR61" s="332"/>
      <c r="BS61" s="332"/>
      <c r="BT61" s="332"/>
      <c r="BU61" s="332"/>
      <c r="BV61" s="332"/>
      <c r="BW61" s="332"/>
      <c r="BX61" s="332"/>
      <c r="BY61" s="332"/>
      <c r="BZ61" s="332"/>
      <c r="CA61" s="332"/>
      <c r="CB61" s="332"/>
      <c r="CC61" s="332"/>
      <c r="CD61" s="332"/>
      <c r="CE61" s="332"/>
      <c r="CF61" s="332"/>
      <c r="CG61" s="332"/>
      <c r="CH61" s="332"/>
    </row>
    <row r="62" spans="1:86" s="6" customFormat="1">
      <c r="A62" s="889" t="s">
        <v>344</v>
      </c>
      <c r="B62" s="889" t="s">
        <v>344</v>
      </c>
      <c r="C62" s="889" t="s">
        <v>744</v>
      </c>
      <c r="D62" s="889">
        <v>2016</v>
      </c>
      <c r="E62" s="889" t="s">
        <v>24</v>
      </c>
      <c r="F62" s="889" t="s">
        <v>96</v>
      </c>
      <c r="G62" s="889" t="s">
        <v>771</v>
      </c>
      <c r="H62" s="448" t="s">
        <v>573</v>
      </c>
      <c r="I62" s="448" t="s">
        <v>1138</v>
      </c>
      <c r="J62" s="448" t="s">
        <v>261</v>
      </c>
      <c r="K62" s="889">
        <v>0</v>
      </c>
      <c r="L62" s="970">
        <v>3</v>
      </c>
      <c r="M62" s="889">
        <v>2</v>
      </c>
      <c r="N62" s="971">
        <f t="shared" si="0"/>
        <v>5</v>
      </c>
      <c r="O62" s="858"/>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589"/>
      <c r="BB62" s="589"/>
      <c r="BC62" s="332"/>
      <c r="BD62" s="332"/>
      <c r="BE62" s="1040"/>
      <c r="BF62" s="1040"/>
      <c r="BG62" s="332"/>
      <c r="BH62" s="332"/>
      <c r="BI62" s="332"/>
      <c r="BJ62" s="332"/>
      <c r="BK62" s="332"/>
      <c r="BL62" s="332"/>
      <c r="BM62" s="606"/>
      <c r="BN62" s="332"/>
      <c r="BO62" s="332"/>
      <c r="BP62" s="332"/>
      <c r="BQ62" s="332"/>
      <c r="BR62" s="332"/>
      <c r="BS62" s="332"/>
      <c r="BT62" s="332"/>
      <c r="BU62" s="332"/>
      <c r="BV62" s="332"/>
      <c r="BW62" s="332"/>
      <c r="BX62" s="332"/>
      <c r="BY62" s="332"/>
      <c r="BZ62" s="332"/>
      <c r="CA62" s="332"/>
      <c r="CB62" s="332"/>
      <c r="CC62" s="332"/>
      <c r="CD62" s="332"/>
      <c r="CE62" s="332"/>
      <c r="CF62" s="332"/>
      <c r="CG62" s="332"/>
      <c r="CH62" s="332"/>
    </row>
    <row r="63" spans="1:86" s="6" customFormat="1">
      <c r="A63" s="889" t="s">
        <v>344</v>
      </c>
      <c r="B63" s="889" t="s">
        <v>344</v>
      </c>
      <c r="C63" s="889" t="s">
        <v>744</v>
      </c>
      <c r="D63" s="889">
        <v>2016</v>
      </c>
      <c r="E63" s="889" t="s">
        <v>24</v>
      </c>
      <c r="F63" s="889" t="s">
        <v>96</v>
      </c>
      <c r="G63" s="889" t="s">
        <v>771</v>
      </c>
      <c r="H63" s="448" t="s">
        <v>573</v>
      </c>
      <c r="I63" s="448" t="s">
        <v>1138</v>
      </c>
      <c r="J63" s="448" t="s">
        <v>930</v>
      </c>
      <c r="K63" s="889">
        <v>0</v>
      </c>
      <c r="L63" s="970">
        <v>21</v>
      </c>
      <c r="M63" s="889">
        <v>18</v>
      </c>
      <c r="N63" s="971">
        <f t="shared" si="0"/>
        <v>39</v>
      </c>
      <c r="O63" s="858"/>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589"/>
      <c r="BB63" s="589"/>
      <c r="BC63" s="332"/>
      <c r="BD63" s="332"/>
      <c r="BE63" s="1040"/>
      <c r="BF63" s="1040"/>
      <c r="BG63" s="332"/>
      <c r="BH63" s="332"/>
      <c r="BI63" s="332"/>
      <c r="BJ63" s="332"/>
      <c r="BK63" s="332"/>
      <c r="BL63" s="332"/>
      <c r="BM63" s="606"/>
      <c r="BN63" s="332"/>
      <c r="BO63" s="332"/>
      <c r="BP63" s="332"/>
      <c r="BQ63" s="332"/>
      <c r="BR63" s="332"/>
      <c r="BS63" s="332"/>
      <c r="BT63" s="332"/>
      <c r="BU63" s="332"/>
      <c r="BV63" s="332"/>
      <c r="BW63" s="332"/>
      <c r="BX63" s="332"/>
      <c r="BY63" s="332"/>
      <c r="BZ63" s="332"/>
      <c r="CA63" s="332"/>
      <c r="CB63" s="332"/>
      <c r="CC63" s="332"/>
      <c r="CD63" s="332"/>
      <c r="CE63" s="332"/>
      <c r="CF63" s="332"/>
      <c r="CG63" s="332"/>
      <c r="CH63" s="332"/>
    </row>
    <row r="64" spans="1:86" s="6" customFormat="1">
      <c r="A64" s="889" t="s">
        <v>344</v>
      </c>
      <c r="B64" s="889" t="s">
        <v>344</v>
      </c>
      <c r="C64" s="889" t="s">
        <v>744</v>
      </c>
      <c r="D64" s="889">
        <v>2016</v>
      </c>
      <c r="E64" s="889" t="s">
        <v>24</v>
      </c>
      <c r="F64" s="889" t="s">
        <v>96</v>
      </c>
      <c r="G64" s="889" t="s">
        <v>771</v>
      </c>
      <c r="H64" s="448" t="s">
        <v>1283</v>
      </c>
      <c r="I64" s="448" t="s">
        <v>1138</v>
      </c>
      <c r="J64" s="448" t="s">
        <v>928</v>
      </c>
      <c r="K64" s="889">
        <v>0</v>
      </c>
      <c r="L64" s="970">
        <v>0</v>
      </c>
      <c r="M64" s="889">
        <v>3</v>
      </c>
      <c r="N64" s="971">
        <f t="shared" si="0"/>
        <v>3</v>
      </c>
      <c r="O64" s="858"/>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589"/>
      <c r="BB64" s="589"/>
      <c r="BC64" s="332"/>
      <c r="BD64" s="332"/>
      <c r="BE64" s="1040"/>
      <c r="BF64" s="1040"/>
      <c r="BG64" s="332"/>
      <c r="BH64" s="332"/>
      <c r="BI64" s="332"/>
      <c r="BJ64" s="332"/>
      <c r="BK64" s="332"/>
      <c r="BL64" s="332"/>
      <c r="BM64" s="606"/>
      <c r="BN64" s="332"/>
      <c r="BO64" s="332"/>
      <c r="BP64" s="332"/>
      <c r="BQ64" s="332"/>
      <c r="BR64" s="332"/>
      <c r="BS64" s="332"/>
      <c r="BT64" s="332"/>
      <c r="BU64" s="332"/>
      <c r="BV64" s="332"/>
      <c r="BW64" s="332"/>
      <c r="BX64" s="332"/>
      <c r="BY64" s="332"/>
      <c r="BZ64" s="332"/>
      <c r="CA64" s="332"/>
      <c r="CB64" s="332"/>
      <c r="CC64" s="332"/>
      <c r="CD64" s="332"/>
      <c r="CE64" s="332"/>
      <c r="CF64" s="332"/>
      <c r="CG64" s="332"/>
      <c r="CH64" s="332"/>
    </row>
    <row r="65" spans="1:86" s="6" customFormat="1">
      <c r="A65" s="889" t="s">
        <v>344</v>
      </c>
      <c r="B65" s="889" t="s">
        <v>344</v>
      </c>
      <c r="C65" s="889" t="s">
        <v>744</v>
      </c>
      <c r="D65" s="889">
        <v>2016</v>
      </c>
      <c r="E65" s="889" t="s">
        <v>24</v>
      </c>
      <c r="F65" s="889" t="s">
        <v>96</v>
      </c>
      <c r="G65" s="889" t="s">
        <v>771</v>
      </c>
      <c r="H65" s="448" t="s">
        <v>1283</v>
      </c>
      <c r="I65" s="448" t="s">
        <v>1138</v>
      </c>
      <c r="J65" s="448" t="s">
        <v>930</v>
      </c>
      <c r="K65" s="889">
        <v>0</v>
      </c>
      <c r="L65" s="970">
        <v>0</v>
      </c>
      <c r="M65" s="889">
        <v>14</v>
      </c>
      <c r="N65" s="971">
        <f t="shared" si="0"/>
        <v>14</v>
      </c>
      <c r="O65" s="858"/>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589"/>
      <c r="BB65" s="589"/>
      <c r="BC65" s="332"/>
      <c r="BD65" s="332"/>
      <c r="BE65" s="1040"/>
      <c r="BF65" s="1040"/>
      <c r="BG65" s="332"/>
      <c r="BH65" s="332"/>
      <c r="BI65" s="332"/>
      <c r="BJ65" s="332"/>
      <c r="BK65" s="332"/>
      <c r="BL65" s="332"/>
      <c r="BM65" s="606"/>
      <c r="BN65" s="332"/>
      <c r="BO65" s="332"/>
      <c r="BP65" s="332"/>
      <c r="BQ65" s="332"/>
      <c r="BR65" s="332"/>
      <c r="BS65" s="332"/>
      <c r="BT65" s="332"/>
      <c r="BU65" s="332"/>
      <c r="BV65" s="332"/>
      <c r="BW65" s="332"/>
      <c r="BX65" s="332"/>
      <c r="BY65" s="332"/>
      <c r="BZ65" s="332"/>
      <c r="CA65" s="332"/>
      <c r="CB65" s="332"/>
      <c r="CC65" s="332"/>
      <c r="CD65" s="332"/>
      <c r="CE65" s="332"/>
      <c r="CF65" s="332"/>
      <c r="CG65" s="332"/>
      <c r="CH65" s="332"/>
    </row>
    <row r="66" spans="1:86" s="6" customFormat="1">
      <c r="A66" s="889" t="s">
        <v>344</v>
      </c>
      <c r="B66" s="889" t="s">
        <v>344</v>
      </c>
      <c r="C66" s="889" t="s">
        <v>744</v>
      </c>
      <c r="D66" s="889">
        <v>2016</v>
      </c>
      <c r="E66" s="889" t="s">
        <v>24</v>
      </c>
      <c r="F66" s="889" t="s">
        <v>96</v>
      </c>
      <c r="G66" s="889" t="s">
        <v>771</v>
      </c>
      <c r="H66" s="448" t="s">
        <v>587</v>
      </c>
      <c r="I66" s="448" t="s">
        <v>1138</v>
      </c>
      <c r="J66" s="448" t="s">
        <v>924</v>
      </c>
      <c r="K66" s="889">
        <v>0</v>
      </c>
      <c r="L66" s="970">
        <v>100</v>
      </c>
      <c r="M66" s="889">
        <v>2</v>
      </c>
      <c r="N66" s="971">
        <f t="shared" si="0"/>
        <v>102</v>
      </c>
      <c r="O66" s="858"/>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589"/>
      <c r="BB66" s="589"/>
      <c r="BC66" s="332"/>
      <c r="BD66" s="332"/>
      <c r="BE66" s="1040"/>
      <c r="BF66" s="1040"/>
      <c r="BG66" s="332"/>
      <c r="BH66" s="332"/>
      <c r="BI66" s="332"/>
      <c r="BJ66" s="332"/>
      <c r="BK66" s="332"/>
      <c r="BL66" s="332"/>
      <c r="BM66" s="606"/>
      <c r="BN66" s="332"/>
      <c r="BO66" s="332"/>
      <c r="BP66" s="332"/>
      <c r="BQ66" s="332"/>
      <c r="BR66" s="332"/>
      <c r="BS66" s="332"/>
      <c r="BT66" s="332"/>
      <c r="BU66" s="332"/>
      <c r="BV66" s="332"/>
      <c r="BW66" s="332"/>
      <c r="BX66" s="332"/>
      <c r="BY66" s="332"/>
      <c r="BZ66" s="332"/>
      <c r="CA66" s="332"/>
      <c r="CB66" s="332"/>
      <c r="CC66" s="332"/>
      <c r="CD66" s="332"/>
      <c r="CE66" s="332"/>
      <c r="CF66" s="332"/>
      <c r="CG66" s="332"/>
      <c r="CH66" s="332"/>
    </row>
    <row r="67" spans="1:86" s="6" customFormat="1">
      <c r="A67" s="889" t="s">
        <v>344</v>
      </c>
      <c r="B67" s="889" t="s">
        <v>344</v>
      </c>
      <c r="C67" s="889" t="s">
        <v>744</v>
      </c>
      <c r="D67" s="889">
        <v>2016</v>
      </c>
      <c r="E67" s="889" t="s">
        <v>24</v>
      </c>
      <c r="F67" s="889" t="s">
        <v>96</v>
      </c>
      <c r="G67" s="889" t="s">
        <v>771</v>
      </c>
      <c r="H67" s="448" t="s">
        <v>587</v>
      </c>
      <c r="I67" s="448" t="s">
        <v>1138</v>
      </c>
      <c r="J67" s="448" t="s">
        <v>928</v>
      </c>
      <c r="K67" s="889">
        <v>0</v>
      </c>
      <c r="L67" s="970">
        <v>1</v>
      </c>
      <c r="M67" s="889">
        <v>9</v>
      </c>
      <c r="N67" s="971">
        <f t="shared" si="0"/>
        <v>10</v>
      </c>
      <c r="O67" s="858"/>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589"/>
      <c r="BB67" s="589"/>
      <c r="BC67" s="332"/>
      <c r="BD67" s="332"/>
      <c r="BE67" s="1040"/>
      <c r="BF67" s="1040"/>
      <c r="BG67" s="332"/>
      <c r="BH67" s="332"/>
      <c r="BI67" s="332"/>
      <c r="BJ67" s="332"/>
      <c r="BK67" s="332"/>
      <c r="BL67" s="332"/>
      <c r="BM67" s="606"/>
      <c r="BN67" s="332"/>
      <c r="BO67" s="332"/>
      <c r="BP67" s="332"/>
      <c r="BQ67" s="332"/>
      <c r="BR67" s="332"/>
      <c r="BS67" s="332"/>
      <c r="BT67" s="332"/>
      <c r="BU67" s="332"/>
      <c r="BV67" s="332"/>
      <c r="BW67" s="332"/>
      <c r="BX67" s="332"/>
      <c r="BY67" s="332"/>
      <c r="BZ67" s="332"/>
      <c r="CA67" s="332"/>
      <c r="CB67" s="332"/>
      <c r="CC67" s="332"/>
      <c r="CD67" s="332"/>
      <c r="CE67" s="332"/>
      <c r="CF67" s="332"/>
      <c r="CG67" s="332"/>
      <c r="CH67" s="332"/>
    </row>
    <row r="68" spans="1:86" s="6" customFormat="1">
      <c r="A68" s="889" t="s">
        <v>344</v>
      </c>
      <c r="B68" s="889" t="s">
        <v>344</v>
      </c>
      <c r="C68" s="889" t="s">
        <v>744</v>
      </c>
      <c r="D68" s="889">
        <v>2016</v>
      </c>
      <c r="E68" s="889" t="s">
        <v>24</v>
      </c>
      <c r="F68" s="889" t="s">
        <v>96</v>
      </c>
      <c r="G68" s="889" t="s">
        <v>771</v>
      </c>
      <c r="H68" s="448" t="s">
        <v>587</v>
      </c>
      <c r="I68" s="448" t="s">
        <v>1138</v>
      </c>
      <c r="J68" s="448" t="s">
        <v>930</v>
      </c>
      <c r="K68" s="889">
        <v>0</v>
      </c>
      <c r="L68" s="970">
        <v>213</v>
      </c>
      <c r="M68" s="889">
        <v>929</v>
      </c>
      <c r="N68" s="971">
        <f t="shared" si="0"/>
        <v>1142</v>
      </c>
      <c r="O68" s="858"/>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589"/>
      <c r="BB68" s="589"/>
      <c r="BC68" s="332"/>
      <c r="BD68" s="332"/>
      <c r="BE68" s="1040"/>
      <c r="BF68" s="1040"/>
      <c r="BG68" s="332"/>
      <c r="BH68" s="332"/>
      <c r="BI68" s="332"/>
      <c r="BJ68" s="332"/>
      <c r="BK68" s="332"/>
      <c r="BL68" s="332"/>
      <c r="BM68" s="606"/>
      <c r="BN68" s="332"/>
      <c r="BO68" s="332"/>
      <c r="BP68" s="332"/>
      <c r="BQ68" s="332"/>
      <c r="BR68" s="332"/>
      <c r="BS68" s="332"/>
      <c r="BT68" s="332"/>
      <c r="BU68" s="332"/>
      <c r="BV68" s="332"/>
      <c r="BW68" s="332"/>
      <c r="BX68" s="332"/>
      <c r="BY68" s="332"/>
      <c r="BZ68" s="332"/>
      <c r="CA68" s="332"/>
      <c r="CB68" s="332"/>
      <c r="CC68" s="332"/>
      <c r="CD68" s="332"/>
      <c r="CE68" s="332"/>
      <c r="CF68" s="332"/>
      <c r="CG68" s="332"/>
      <c r="CH68" s="332"/>
    </row>
    <row r="69" spans="1:86" s="6" customFormat="1">
      <c r="A69" s="889" t="s">
        <v>344</v>
      </c>
      <c r="B69" s="889" t="s">
        <v>344</v>
      </c>
      <c r="C69" s="889" t="s">
        <v>744</v>
      </c>
      <c r="D69" s="889">
        <v>2016</v>
      </c>
      <c r="E69" s="889" t="s">
        <v>24</v>
      </c>
      <c r="F69" s="889" t="s">
        <v>96</v>
      </c>
      <c r="G69" s="889" t="s">
        <v>771</v>
      </c>
      <c r="H69" s="448" t="s">
        <v>587</v>
      </c>
      <c r="I69" s="448" t="s">
        <v>1138</v>
      </c>
      <c r="J69" s="448" t="s">
        <v>927</v>
      </c>
      <c r="K69" s="889">
        <v>0</v>
      </c>
      <c r="L69" s="970">
        <v>7624</v>
      </c>
      <c r="M69" s="889">
        <v>1420</v>
      </c>
      <c r="N69" s="971">
        <f t="shared" ref="N69:N132" si="1">K69+L69+M69</f>
        <v>9044</v>
      </c>
      <c r="O69" s="858"/>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589"/>
      <c r="BB69" s="589"/>
      <c r="BC69" s="332"/>
      <c r="BD69" s="332"/>
      <c r="BE69" s="1040"/>
      <c r="BF69" s="1040"/>
      <c r="BG69" s="332"/>
      <c r="BH69" s="332"/>
      <c r="BI69" s="332"/>
      <c r="BJ69" s="332"/>
      <c r="BK69" s="332"/>
      <c r="BL69" s="332"/>
      <c r="BM69" s="606"/>
      <c r="BN69" s="332"/>
      <c r="BO69" s="332"/>
      <c r="BP69" s="332"/>
      <c r="BQ69" s="332"/>
      <c r="BR69" s="332"/>
      <c r="BS69" s="332"/>
      <c r="BT69" s="332"/>
      <c r="BU69" s="332"/>
      <c r="BV69" s="332"/>
      <c r="BW69" s="332"/>
      <c r="BX69" s="332"/>
      <c r="BY69" s="332"/>
      <c r="BZ69" s="332"/>
      <c r="CA69" s="332"/>
      <c r="CB69" s="332"/>
      <c r="CC69" s="332"/>
      <c r="CD69" s="332"/>
      <c r="CE69" s="332"/>
      <c r="CF69" s="332"/>
      <c r="CG69" s="332"/>
      <c r="CH69" s="332"/>
    </row>
    <row r="70" spans="1:86" s="6" customFormat="1">
      <c r="A70" s="889" t="s">
        <v>344</v>
      </c>
      <c r="B70" s="889" t="s">
        <v>344</v>
      </c>
      <c r="C70" s="889" t="s">
        <v>744</v>
      </c>
      <c r="D70" s="889">
        <v>2016</v>
      </c>
      <c r="E70" s="889" t="s">
        <v>24</v>
      </c>
      <c r="F70" s="889" t="s">
        <v>96</v>
      </c>
      <c r="G70" s="889" t="s">
        <v>771</v>
      </c>
      <c r="H70" s="448" t="s">
        <v>593</v>
      </c>
      <c r="I70" s="448" t="s">
        <v>1138</v>
      </c>
      <c r="J70" s="448" t="s">
        <v>924</v>
      </c>
      <c r="K70" s="889">
        <v>0</v>
      </c>
      <c r="L70" s="970">
        <v>23</v>
      </c>
      <c r="M70" s="889">
        <v>10</v>
      </c>
      <c r="N70" s="971">
        <f t="shared" si="1"/>
        <v>33</v>
      </c>
      <c r="O70" s="858"/>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589"/>
      <c r="BB70" s="589"/>
      <c r="BC70" s="332"/>
      <c r="BD70" s="332"/>
      <c r="BE70" s="1040"/>
      <c r="BF70" s="1040"/>
      <c r="BG70" s="332"/>
      <c r="BH70" s="332"/>
      <c r="BI70" s="332"/>
      <c r="BJ70" s="332"/>
      <c r="BK70" s="332"/>
      <c r="BL70" s="332"/>
      <c r="BM70" s="606"/>
      <c r="BN70" s="332"/>
      <c r="BO70" s="332"/>
      <c r="BP70" s="332"/>
      <c r="BQ70" s="332"/>
      <c r="BR70" s="332"/>
      <c r="BS70" s="332"/>
      <c r="BT70" s="332"/>
      <c r="BU70" s="332"/>
      <c r="BV70" s="332"/>
      <c r="BW70" s="332"/>
      <c r="BX70" s="332"/>
      <c r="BY70" s="332"/>
      <c r="BZ70" s="332"/>
      <c r="CA70" s="332"/>
      <c r="CB70" s="332"/>
      <c r="CC70" s="332"/>
      <c r="CD70" s="332"/>
      <c r="CE70" s="332"/>
      <c r="CF70" s="332"/>
      <c r="CG70" s="332"/>
      <c r="CH70" s="332"/>
    </row>
    <row r="71" spans="1:86" s="6" customFormat="1">
      <c r="A71" s="889" t="s">
        <v>344</v>
      </c>
      <c r="B71" s="889" t="s">
        <v>344</v>
      </c>
      <c r="C71" s="889" t="s">
        <v>744</v>
      </c>
      <c r="D71" s="889">
        <v>2016</v>
      </c>
      <c r="E71" s="889" t="s">
        <v>24</v>
      </c>
      <c r="F71" s="889" t="s">
        <v>96</v>
      </c>
      <c r="G71" s="889" t="s">
        <v>771</v>
      </c>
      <c r="H71" s="448" t="s">
        <v>593</v>
      </c>
      <c r="I71" s="448" t="s">
        <v>1138</v>
      </c>
      <c r="J71" s="448" t="s">
        <v>261</v>
      </c>
      <c r="K71" s="889">
        <v>0</v>
      </c>
      <c r="L71" s="970">
        <v>3</v>
      </c>
      <c r="M71" s="889">
        <v>0</v>
      </c>
      <c r="N71" s="971">
        <f t="shared" si="1"/>
        <v>3</v>
      </c>
      <c r="O71" s="858"/>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589"/>
      <c r="BB71" s="589"/>
      <c r="BC71" s="332"/>
      <c r="BD71" s="332"/>
      <c r="BE71" s="1040"/>
      <c r="BF71" s="1040"/>
      <c r="BG71" s="332"/>
      <c r="BH71" s="332"/>
      <c r="BI71" s="332"/>
      <c r="BJ71" s="332"/>
      <c r="BK71" s="332"/>
      <c r="BL71" s="332"/>
      <c r="BM71" s="606"/>
      <c r="BN71" s="332"/>
      <c r="BO71" s="332"/>
      <c r="BP71" s="332"/>
      <c r="BQ71" s="332"/>
      <c r="BR71" s="332"/>
      <c r="BS71" s="332"/>
      <c r="BT71" s="332"/>
      <c r="BU71" s="332"/>
      <c r="BV71" s="332"/>
      <c r="BW71" s="332"/>
      <c r="BX71" s="332"/>
      <c r="BY71" s="332"/>
      <c r="BZ71" s="332"/>
      <c r="CA71" s="332"/>
      <c r="CB71" s="332"/>
      <c r="CC71" s="332"/>
      <c r="CD71" s="332"/>
      <c r="CE71" s="332"/>
      <c r="CF71" s="332"/>
      <c r="CG71" s="332"/>
      <c r="CH71" s="332"/>
    </row>
    <row r="72" spans="1:86" s="6" customFormat="1">
      <c r="A72" s="889" t="s">
        <v>344</v>
      </c>
      <c r="B72" s="889" t="s">
        <v>344</v>
      </c>
      <c r="C72" s="889" t="s">
        <v>744</v>
      </c>
      <c r="D72" s="889">
        <v>2016</v>
      </c>
      <c r="E72" s="889" t="s">
        <v>24</v>
      </c>
      <c r="F72" s="889" t="s">
        <v>96</v>
      </c>
      <c r="G72" s="889" t="s">
        <v>771</v>
      </c>
      <c r="H72" s="448" t="s">
        <v>593</v>
      </c>
      <c r="I72" s="448" t="s">
        <v>1138</v>
      </c>
      <c r="J72" s="448" t="s">
        <v>930</v>
      </c>
      <c r="K72" s="889">
        <v>0</v>
      </c>
      <c r="L72" s="970">
        <v>12</v>
      </c>
      <c r="M72" s="889">
        <v>153</v>
      </c>
      <c r="N72" s="971">
        <f t="shared" si="1"/>
        <v>165</v>
      </c>
      <c r="O72" s="858"/>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589"/>
      <c r="BB72" s="589"/>
      <c r="BC72" s="332"/>
      <c r="BD72" s="332"/>
      <c r="BE72" s="1040"/>
      <c r="BF72" s="1040"/>
      <c r="BG72" s="332"/>
      <c r="BH72" s="332"/>
      <c r="BI72" s="332"/>
      <c r="BJ72" s="332"/>
      <c r="BK72" s="332"/>
      <c r="BL72" s="332"/>
      <c r="BM72" s="606"/>
      <c r="BN72" s="332"/>
      <c r="BO72" s="332"/>
      <c r="BP72" s="332"/>
      <c r="BQ72" s="332"/>
      <c r="BR72" s="332"/>
      <c r="BS72" s="332"/>
      <c r="BT72" s="332"/>
      <c r="BU72" s="332"/>
      <c r="BV72" s="332"/>
      <c r="BW72" s="332"/>
      <c r="BX72" s="332"/>
      <c r="BY72" s="332"/>
      <c r="BZ72" s="332"/>
      <c r="CA72" s="332"/>
      <c r="CB72" s="332"/>
      <c r="CC72" s="332"/>
      <c r="CD72" s="332"/>
      <c r="CE72" s="332"/>
      <c r="CF72" s="332"/>
      <c r="CG72" s="332"/>
      <c r="CH72" s="332"/>
    </row>
    <row r="73" spans="1:86" s="6" customFormat="1">
      <c r="A73" s="889" t="s">
        <v>344</v>
      </c>
      <c r="B73" s="889" t="s">
        <v>344</v>
      </c>
      <c r="C73" s="889" t="s">
        <v>744</v>
      </c>
      <c r="D73" s="889">
        <v>2016</v>
      </c>
      <c r="E73" s="889" t="s">
        <v>24</v>
      </c>
      <c r="F73" s="889" t="s">
        <v>96</v>
      </c>
      <c r="G73" s="889" t="s">
        <v>771</v>
      </c>
      <c r="H73" s="448" t="s">
        <v>81</v>
      </c>
      <c r="I73" s="448" t="s">
        <v>1138</v>
      </c>
      <c r="J73" s="448" t="s">
        <v>924</v>
      </c>
      <c r="K73" s="889">
        <v>0</v>
      </c>
      <c r="L73" s="970">
        <v>119</v>
      </c>
      <c r="M73" s="889">
        <v>10</v>
      </c>
      <c r="N73" s="971">
        <f t="shared" si="1"/>
        <v>129</v>
      </c>
      <c r="O73" s="858"/>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589"/>
      <c r="BB73" s="589"/>
      <c r="BC73" s="332"/>
      <c r="BD73" s="332"/>
      <c r="BE73" s="1040"/>
      <c r="BF73" s="1040"/>
      <c r="BG73" s="332"/>
      <c r="BH73" s="332"/>
      <c r="BI73" s="332"/>
      <c r="BJ73" s="332"/>
      <c r="BK73" s="332"/>
      <c r="BL73" s="332"/>
      <c r="BM73" s="606"/>
      <c r="BN73" s="332"/>
      <c r="BO73" s="332"/>
      <c r="BP73" s="332"/>
      <c r="BQ73" s="332"/>
      <c r="BR73" s="332"/>
      <c r="BS73" s="332"/>
      <c r="BT73" s="332"/>
      <c r="BU73" s="332"/>
      <c r="BV73" s="332"/>
      <c r="BW73" s="332"/>
      <c r="BX73" s="332"/>
      <c r="BY73" s="332"/>
      <c r="BZ73" s="332"/>
      <c r="CA73" s="332"/>
      <c r="CB73" s="332"/>
      <c r="CC73" s="332"/>
      <c r="CD73" s="332"/>
      <c r="CE73" s="332"/>
      <c r="CF73" s="332"/>
      <c r="CG73" s="332"/>
      <c r="CH73" s="332"/>
    </row>
    <row r="74" spans="1:86" s="6" customFormat="1">
      <c r="A74" s="889" t="s">
        <v>344</v>
      </c>
      <c r="B74" s="889" t="s">
        <v>344</v>
      </c>
      <c r="C74" s="889" t="s">
        <v>744</v>
      </c>
      <c r="D74" s="889">
        <v>2016</v>
      </c>
      <c r="E74" s="889" t="s">
        <v>24</v>
      </c>
      <c r="F74" s="889" t="s">
        <v>96</v>
      </c>
      <c r="G74" s="889" t="s">
        <v>771</v>
      </c>
      <c r="H74" s="448" t="s">
        <v>81</v>
      </c>
      <c r="I74" s="448" t="s">
        <v>1138</v>
      </c>
      <c r="J74" s="448" t="s">
        <v>928</v>
      </c>
      <c r="K74" s="889">
        <v>0</v>
      </c>
      <c r="L74" s="970">
        <v>726</v>
      </c>
      <c r="M74" s="889">
        <v>28</v>
      </c>
      <c r="N74" s="971">
        <f t="shared" si="1"/>
        <v>754</v>
      </c>
      <c r="O74" s="858"/>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589"/>
      <c r="BB74" s="589"/>
      <c r="BC74" s="332"/>
      <c r="BD74" s="332"/>
      <c r="BE74" s="1040"/>
      <c r="BF74" s="1040"/>
      <c r="BG74" s="332"/>
      <c r="BH74" s="332"/>
      <c r="BI74" s="332"/>
      <c r="BJ74" s="332"/>
      <c r="BK74" s="332"/>
      <c r="BL74" s="332"/>
      <c r="BM74" s="606"/>
      <c r="BN74" s="332"/>
      <c r="BO74" s="332"/>
      <c r="BP74" s="332"/>
      <c r="BQ74" s="332"/>
      <c r="BR74" s="332"/>
      <c r="BS74" s="332"/>
      <c r="BT74" s="332"/>
      <c r="BU74" s="332"/>
      <c r="BV74" s="332"/>
      <c r="BW74" s="332"/>
      <c r="BX74" s="332"/>
      <c r="BY74" s="332"/>
      <c r="BZ74" s="332"/>
      <c r="CA74" s="332"/>
      <c r="CB74" s="332"/>
      <c r="CC74" s="332"/>
      <c r="CD74" s="332"/>
      <c r="CE74" s="332"/>
      <c r="CF74" s="332"/>
      <c r="CG74" s="332"/>
      <c r="CH74" s="332"/>
    </row>
    <row r="75" spans="1:86" s="6" customFormat="1">
      <c r="A75" s="889" t="s">
        <v>344</v>
      </c>
      <c r="B75" s="889" t="s">
        <v>344</v>
      </c>
      <c r="C75" s="889" t="s">
        <v>744</v>
      </c>
      <c r="D75" s="889">
        <v>2016</v>
      </c>
      <c r="E75" s="889" t="s">
        <v>24</v>
      </c>
      <c r="F75" s="889" t="s">
        <v>96</v>
      </c>
      <c r="G75" s="889" t="s">
        <v>771</v>
      </c>
      <c r="H75" s="448" t="s">
        <v>81</v>
      </c>
      <c r="I75" s="448" t="s">
        <v>1138</v>
      </c>
      <c r="J75" s="448" t="s">
        <v>930</v>
      </c>
      <c r="K75" s="889">
        <v>0</v>
      </c>
      <c r="L75" s="970">
        <v>71</v>
      </c>
      <c r="M75" s="889">
        <v>2</v>
      </c>
      <c r="N75" s="971">
        <f t="shared" si="1"/>
        <v>73</v>
      </c>
      <c r="O75" s="858"/>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589"/>
      <c r="BB75" s="589"/>
      <c r="BC75" s="332"/>
      <c r="BD75" s="332"/>
      <c r="BE75" s="1040"/>
      <c r="BF75" s="1040"/>
      <c r="BG75" s="332"/>
      <c r="BH75" s="332"/>
      <c r="BI75" s="332"/>
      <c r="BJ75" s="332"/>
      <c r="BK75" s="332"/>
      <c r="BL75" s="332"/>
      <c r="BM75" s="606"/>
      <c r="BN75" s="332"/>
      <c r="BO75" s="332"/>
      <c r="BP75" s="332"/>
      <c r="BQ75" s="332"/>
      <c r="BR75" s="332"/>
      <c r="BS75" s="332"/>
      <c r="BT75" s="332"/>
      <c r="BU75" s="332"/>
      <c r="BV75" s="332"/>
      <c r="BW75" s="332"/>
      <c r="BX75" s="332"/>
      <c r="BY75" s="332"/>
      <c r="BZ75" s="332"/>
      <c r="CA75" s="332"/>
      <c r="CB75" s="332"/>
      <c r="CC75" s="332"/>
      <c r="CD75" s="332"/>
      <c r="CE75" s="332"/>
      <c r="CF75" s="332"/>
      <c r="CG75" s="332"/>
      <c r="CH75" s="332"/>
    </row>
    <row r="76" spans="1:86" s="6" customFormat="1">
      <c r="A76" s="889" t="s">
        <v>344</v>
      </c>
      <c r="B76" s="889" t="s">
        <v>344</v>
      </c>
      <c r="C76" s="889" t="s">
        <v>744</v>
      </c>
      <c r="D76" s="889">
        <v>2016</v>
      </c>
      <c r="E76" s="889" t="s">
        <v>24</v>
      </c>
      <c r="F76" s="889" t="s">
        <v>96</v>
      </c>
      <c r="G76" s="889" t="s">
        <v>771</v>
      </c>
      <c r="H76" s="448" t="s">
        <v>609</v>
      </c>
      <c r="I76" s="448" t="s">
        <v>1138</v>
      </c>
      <c r="J76" s="448" t="s">
        <v>924</v>
      </c>
      <c r="K76" s="889">
        <v>0</v>
      </c>
      <c r="L76" s="970">
        <v>29</v>
      </c>
      <c r="M76" s="889">
        <v>0</v>
      </c>
      <c r="N76" s="971">
        <f t="shared" si="1"/>
        <v>29</v>
      </c>
      <c r="O76" s="858"/>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589"/>
      <c r="BB76" s="589"/>
      <c r="BC76" s="332"/>
      <c r="BD76" s="332"/>
      <c r="BE76" s="1040"/>
      <c r="BF76" s="1040"/>
      <c r="BG76" s="332"/>
      <c r="BH76" s="332"/>
      <c r="BI76" s="332"/>
      <c r="BJ76" s="332"/>
      <c r="BK76" s="332"/>
      <c r="BL76" s="332"/>
      <c r="BM76" s="606"/>
      <c r="BN76" s="332"/>
      <c r="BO76" s="332"/>
      <c r="BP76" s="332"/>
      <c r="BQ76" s="332"/>
      <c r="BR76" s="332"/>
      <c r="BS76" s="332"/>
      <c r="BT76" s="332"/>
      <c r="BU76" s="332"/>
      <c r="BV76" s="332"/>
      <c r="BW76" s="332"/>
      <c r="BX76" s="332"/>
      <c r="BY76" s="332"/>
      <c r="BZ76" s="332"/>
      <c r="CA76" s="332"/>
      <c r="CB76" s="332"/>
      <c r="CC76" s="332"/>
      <c r="CD76" s="332"/>
      <c r="CE76" s="332"/>
      <c r="CF76" s="332"/>
      <c r="CG76" s="332"/>
      <c r="CH76" s="332"/>
    </row>
    <row r="77" spans="1:86" s="6" customFormat="1">
      <c r="A77" s="889" t="s">
        <v>344</v>
      </c>
      <c r="B77" s="889" t="s">
        <v>344</v>
      </c>
      <c r="C77" s="889" t="s">
        <v>744</v>
      </c>
      <c r="D77" s="889">
        <v>2016</v>
      </c>
      <c r="E77" s="889" t="s">
        <v>24</v>
      </c>
      <c r="F77" s="889" t="s">
        <v>96</v>
      </c>
      <c r="G77" s="889" t="s">
        <v>771</v>
      </c>
      <c r="H77" s="448" t="s">
        <v>609</v>
      </c>
      <c r="I77" s="448" t="s">
        <v>1138</v>
      </c>
      <c r="J77" s="448" t="s">
        <v>261</v>
      </c>
      <c r="K77" s="889">
        <v>0</v>
      </c>
      <c r="L77" s="970">
        <v>9</v>
      </c>
      <c r="M77" s="889">
        <v>8</v>
      </c>
      <c r="N77" s="971">
        <f t="shared" si="1"/>
        <v>17</v>
      </c>
      <c r="O77" s="858"/>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589"/>
      <c r="BB77" s="589"/>
      <c r="BC77" s="332"/>
      <c r="BD77" s="332"/>
      <c r="BE77" s="1040"/>
      <c r="BF77" s="1040"/>
      <c r="BG77" s="332"/>
      <c r="BH77" s="332"/>
      <c r="BI77" s="332"/>
      <c r="BJ77" s="332"/>
      <c r="BK77" s="332"/>
      <c r="BL77" s="332"/>
      <c r="BM77" s="606"/>
      <c r="BN77" s="332"/>
      <c r="BO77" s="332"/>
      <c r="BP77" s="332"/>
      <c r="BQ77" s="332"/>
      <c r="BR77" s="332"/>
      <c r="BS77" s="332"/>
      <c r="BT77" s="332"/>
      <c r="BU77" s="332"/>
      <c r="BV77" s="332"/>
      <c r="BW77" s="332"/>
      <c r="BX77" s="332"/>
      <c r="BY77" s="332"/>
      <c r="BZ77" s="332"/>
      <c r="CA77" s="332"/>
      <c r="CB77" s="332"/>
      <c r="CC77" s="332"/>
      <c r="CD77" s="332"/>
      <c r="CE77" s="332"/>
      <c r="CF77" s="332"/>
      <c r="CG77" s="332"/>
      <c r="CH77" s="332"/>
    </row>
    <row r="78" spans="1:86" s="6" customFormat="1">
      <c r="A78" s="889" t="s">
        <v>344</v>
      </c>
      <c r="B78" s="889" t="s">
        <v>344</v>
      </c>
      <c r="C78" s="889" t="s">
        <v>744</v>
      </c>
      <c r="D78" s="889">
        <v>2016</v>
      </c>
      <c r="E78" s="889" t="s">
        <v>24</v>
      </c>
      <c r="F78" s="889" t="s">
        <v>96</v>
      </c>
      <c r="G78" s="889" t="s">
        <v>771</v>
      </c>
      <c r="H78" s="448" t="s">
        <v>609</v>
      </c>
      <c r="I78" s="448" t="s">
        <v>1138</v>
      </c>
      <c r="J78" s="448" t="s">
        <v>930</v>
      </c>
      <c r="K78" s="889">
        <v>0</v>
      </c>
      <c r="L78" s="970">
        <v>16</v>
      </c>
      <c r="M78" s="889">
        <v>2</v>
      </c>
      <c r="N78" s="971">
        <f t="shared" si="1"/>
        <v>18</v>
      </c>
      <c r="O78" s="858"/>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589"/>
      <c r="BB78" s="589"/>
      <c r="BC78" s="332"/>
      <c r="BD78" s="332"/>
      <c r="BE78" s="1040"/>
      <c r="BF78" s="1040"/>
      <c r="BG78" s="332"/>
      <c r="BH78" s="332"/>
      <c r="BI78" s="332"/>
      <c r="BJ78" s="332"/>
      <c r="BK78" s="332"/>
      <c r="BL78" s="332"/>
      <c r="BM78" s="606"/>
      <c r="BN78" s="332"/>
      <c r="BO78" s="332"/>
      <c r="BP78" s="332"/>
      <c r="BQ78" s="332"/>
      <c r="BR78" s="332"/>
      <c r="BS78" s="332"/>
      <c r="BT78" s="332"/>
      <c r="BU78" s="332"/>
      <c r="BV78" s="332"/>
      <c r="BW78" s="332"/>
      <c r="BX78" s="332"/>
      <c r="BY78" s="332"/>
      <c r="BZ78" s="332"/>
      <c r="CA78" s="332"/>
      <c r="CB78" s="332"/>
      <c r="CC78" s="332"/>
      <c r="CD78" s="332"/>
      <c r="CE78" s="332"/>
      <c r="CF78" s="332"/>
      <c r="CG78" s="332"/>
      <c r="CH78" s="332"/>
    </row>
    <row r="79" spans="1:86" s="6" customFormat="1">
      <c r="A79" s="889" t="s">
        <v>344</v>
      </c>
      <c r="B79" s="889" t="s">
        <v>344</v>
      </c>
      <c r="C79" s="889" t="s">
        <v>744</v>
      </c>
      <c r="D79" s="889">
        <v>2016</v>
      </c>
      <c r="E79" s="889" t="s">
        <v>24</v>
      </c>
      <c r="F79" s="889" t="s">
        <v>96</v>
      </c>
      <c r="G79" s="889" t="s">
        <v>771</v>
      </c>
      <c r="H79" s="448" t="s">
        <v>1139</v>
      </c>
      <c r="I79" s="448" t="s">
        <v>1138</v>
      </c>
      <c r="J79" s="448" t="s">
        <v>924</v>
      </c>
      <c r="K79" s="889">
        <v>0</v>
      </c>
      <c r="L79" s="970">
        <v>0</v>
      </c>
      <c r="M79" s="889">
        <v>102</v>
      </c>
      <c r="N79" s="971">
        <f t="shared" si="1"/>
        <v>102</v>
      </c>
      <c r="O79" s="858"/>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589"/>
      <c r="BB79" s="589"/>
      <c r="BC79" s="332"/>
      <c r="BD79" s="332"/>
      <c r="BE79" s="1040"/>
      <c r="BF79" s="1040"/>
      <c r="BG79" s="332"/>
      <c r="BH79" s="332"/>
      <c r="BI79" s="332"/>
      <c r="BJ79" s="332"/>
      <c r="BK79" s="332"/>
      <c r="BL79" s="332"/>
      <c r="BM79" s="606"/>
      <c r="BN79" s="332"/>
      <c r="BO79" s="332"/>
      <c r="BP79" s="332"/>
      <c r="BQ79" s="332"/>
      <c r="BR79" s="332"/>
      <c r="BS79" s="332"/>
      <c r="BT79" s="332"/>
      <c r="BU79" s="332"/>
      <c r="BV79" s="332"/>
      <c r="BW79" s="332"/>
      <c r="BX79" s="332"/>
      <c r="BY79" s="332"/>
      <c r="BZ79" s="332"/>
      <c r="CA79" s="332"/>
      <c r="CB79" s="332"/>
      <c r="CC79" s="332"/>
      <c r="CD79" s="332"/>
      <c r="CE79" s="332"/>
      <c r="CF79" s="332"/>
      <c r="CG79" s="332"/>
      <c r="CH79" s="332"/>
    </row>
    <row r="80" spans="1:86" s="6" customFormat="1">
      <c r="A80" s="889" t="s">
        <v>344</v>
      </c>
      <c r="B80" s="889" t="s">
        <v>344</v>
      </c>
      <c r="C80" s="889" t="s">
        <v>744</v>
      </c>
      <c r="D80" s="889">
        <v>2016</v>
      </c>
      <c r="E80" s="889" t="s">
        <v>24</v>
      </c>
      <c r="F80" s="889" t="s">
        <v>96</v>
      </c>
      <c r="G80" s="889" t="s">
        <v>771</v>
      </c>
      <c r="H80" s="448" t="s">
        <v>1139</v>
      </c>
      <c r="I80" s="448" t="s">
        <v>1138</v>
      </c>
      <c r="J80" s="448" t="s">
        <v>261</v>
      </c>
      <c r="K80" s="889">
        <v>0</v>
      </c>
      <c r="L80" s="970">
        <v>1</v>
      </c>
      <c r="M80" s="889">
        <v>0</v>
      </c>
      <c r="N80" s="971">
        <f t="shared" si="1"/>
        <v>1</v>
      </c>
      <c r="O80" s="858"/>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589"/>
      <c r="BB80" s="589"/>
      <c r="BC80" s="332"/>
      <c r="BD80" s="332"/>
      <c r="BE80" s="1040"/>
      <c r="BF80" s="1040"/>
      <c r="BG80" s="332"/>
      <c r="BH80" s="332"/>
      <c r="BI80" s="332"/>
      <c r="BJ80" s="332"/>
      <c r="BK80" s="332"/>
      <c r="BL80" s="332"/>
      <c r="BM80" s="606"/>
      <c r="BN80" s="332"/>
      <c r="BO80" s="332"/>
      <c r="BP80" s="332"/>
      <c r="BQ80" s="332"/>
      <c r="BR80" s="332"/>
      <c r="BS80" s="332"/>
      <c r="BT80" s="332"/>
      <c r="BU80" s="332"/>
      <c r="BV80" s="332"/>
      <c r="BW80" s="332"/>
      <c r="BX80" s="332"/>
      <c r="BY80" s="332"/>
      <c r="BZ80" s="332"/>
      <c r="CA80" s="332"/>
      <c r="CB80" s="332"/>
      <c r="CC80" s="332"/>
      <c r="CD80" s="332"/>
      <c r="CE80" s="332"/>
      <c r="CF80" s="332"/>
      <c r="CG80" s="332"/>
      <c r="CH80" s="332"/>
    </row>
    <row r="81" spans="1:86" s="6" customFormat="1">
      <c r="A81" s="889" t="s">
        <v>344</v>
      </c>
      <c r="B81" s="889" t="s">
        <v>344</v>
      </c>
      <c r="C81" s="889" t="s">
        <v>744</v>
      </c>
      <c r="D81" s="889">
        <v>2016</v>
      </c>
      <c r="E81" s="889" t="s">
        <v>24</v>
      </c>
      <c r="F81" s="889" t="s">
        <v>96</v>
      </c>
      <c r="G81" s="889" t="s">
        <v>771</v>
      </c>
      <c r="H81" s="448" t="s">
        <v>1139</v>
      </c>
      <c r="I81" s="448" t="s">
        <v>1138</v>
      </c>
      <c r="J81" s="448" t="s">
        <v>930</v>
      </c>
      <c r="K81" s="889">
        <v>0</v>
      </c>
      <c r="L81" s="970">
        <v>11</v>
      </c>
      <c r="M81" s="889">
        <v>0</v>
      </c>
      <c r="N81" s="971">
        <f t="shared" si="1"/>
        <v>11</v>
      </c>
      <c r="O81" s="858"/>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589"/>
      <c r="BB81" s="589"/>
      <c r="BC81" s="332"/>
      <c r="BD81" s="332"/>
      <c r="BE81" s="1040"/>
      <c r="BF81" s="1040"/>
      <c r="BG81" s="332"/>
      <c r="BH81" s="332"/>
      <c r="BI81" s="332"/>
      <c r="BJ81" s="332"/>
      <c r="BK81" s="332"/>
      <c r="BL81" s="332"/>
      <c r="BM81" s="606"/>
      <c r="BN81" s="332"/>
      <c r="BO81" s="332"/>
      <c r="BP81" s="332"/>
      <c r="BQ81" s="332"/>
      <c r="BR81" s="332"/>
      <c r="BS81" s="332"/>
      <c r="BT81" s="332"/>
      <c r="BU81" s="332"/>
      <c r="BV81" s="332"/>
      <c r="BW81" s="332"/>
      <c r="BX81" s="332"/>
      <c r="BY81" s="332"/>
      <c r="BZ81" s="332"/>
      <c r="CA81" s="332"/>
      <c r="CB81" s="332"/>
      <c r="CC81" s="332"/>
      <c r="CD81" s="332"/>
      <c r="CE81" s="332"/>
      <c r="CF81" s="332"/>
      <c r="CG81" s="332"/>
      <c r="CH81" s="332"/>
    </row>
    <row r="82" spans="1:86" s="6" customFormat="1">
      <c r="A82" s="889" t="s">
        <v>344</v>
      </c>
      <c r="B82" s="889" t="s">
        <v>344</v>
      </c>
      <c r="C82" s="889" t="s">
        <v>744</v>
      </c>
      <c r="D82" s="889">
        <v>2016</v>
      </c>
      <c r="E82" s="889" t="s">
        <v>24</v>
      </c>
      <c r="F82" s="889" t="s">
        <v>96</v>
      </c>
      <c r="G82" s="889" t="s">
        <v>771</v>
      </c>
      <c r="H82" s="448" t="s">
        <v>619</v>
      </c>
      <c r="I82" s="448" t="s">
        <v>1138</v>
      </c>
      <c r="J82" s="448" t="s">
        <v>924</v>
      </c>
      <c r="K82" s="889">
        <v>0</v>
      </c>
      <c r="L82" s="970">
        <v>0</v>
      </c>
      <c r="M82" s="889">
        <v>1</v>
      </c>
      <c r="N82" s="971">
        <f t="shared" si="1"/>
        <v>1</v>
      </c>
      <c r="O82" s="858"/>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589"/>
      <c r="BB82" s="589"/>
      <c r="BC82" s="332"/>
      <c r="BD82" s="332"/>
      <c r="BE82" s="1040"/>
      <c r="BF82" s="1040"/>
      <c r="BG82" s="332"/>
      <c r="BH82" s="332"/>
      <c r="BI82" s="332"/>
      <c r="BJ82" s="332"/>
      <c r="BK82" s="332"/>
      <c r="BL82" s="332"/>
      <c r="BM82" s="606"/>
      <c r="BN82" s="332"/>
      <c r="BO82" s="332"/>
      <c r="BP82" s="332"/>
      <c r="BQ82" s="332"/>
      <c r="BR82" s="332"/>
      <c r="BS82" s="332"/>
      <c r="BT82" s="332"/>
      <c r="BU82" s="332"/>
      <c r="BV82" s="332"/>
      <c r="BW82" s="332"/>
      <c r="BX82" s="332"/>
      <c r="BY82" s="332"/>
      <c r="BZ82" s="332"/>
      <c r="CA82" s="332"/>
      <c r="CB82" s="332"/>
      <c r="CC82" s="332"/>
      <c r="CD82" s="332"/>
      <c r="CE82" s="332"/>
      <c r="CF82" s="332"/>
      <c r="CG82" s="332"/>
      <c r="CH82" s="332"/>
    </row>
    <row r="83" spans="1:86" s="6" customFormat="1">
      <c r="A83" s="889" t="s">
        <v>344</v>
      </c>
      <c r="B83" s="889" t="s">
        <v>344</v>
      </c>
      <c r="C83" s="889" t="s">
        <v>744</v>
      </c>
      <c r="D83" s="889">
        <v>2016</v>
      </c>
      <c r="E83" s="889" t="s">
        <v>24</v>
      </c>
      <c r="F83" s="889" t="s">
        <v>96</v>
      </c>
      <c r="G83" s="889" t="s">
        <v>771</v>
      </c>
      <c r="H83" s="448" t="s">
        <v>619</v>
      </c>
      <c r="I83" s="448" t="s">
        <v>1138</v>
      </c>
      <c r="J83" s="448" t="s">
        <v>928</v>
      </c>
      <c r="K83" s="889">
        <v>0</v>
      </c>
      <c r="L83" s="970">
        <v>1</v>
      </c>
      <c r="M83" s="889">
        <v>18</v>
      </c>
      <c r="N83" s="971">
        <f t="shared" si="1"/>
        <v>19</v>
      </c>
      <c r="O83" s="858"/>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589"/>
      <c r="BB83" s="589"/>
      <c r="BC83" s="332"/>
      <c r="BD83" s="332"/>
      <c r="BE83" s="1040"/>
      <c r="BF83" s="1040"/>
      <c r="BG83" s="332"/>
      <c r="BH83" s="332"/>
      <c r="BI83" s="332"/>
      <c r="BJ83" s="332"/>
      <c r="BK83" s="332"/>
      <c r="BL83" s="332"/>
      <c r="BM83" s="606"/>
      <c r="BN83" s="332"/>
      <c r="BO83" s="332"/>
      <c r="BP83" s="332"/>
      <c r="BQ83" s="332"/>
      <c r="BR83" s="332"/>
      <c r="BS83" s="332"/>
      <c r="BT83" s="332"/>
      <c r="BU83" s="332"/>
      <c r="BV83" s="332"/>
      <c r="BW83" s="332"/>
      <c r="BX83" s="332"/>
      <c r="BY83" s="332"/>
      <c r="BZ83" s="332"/>
      <c r="CA83" s="332"/>
      <c r="CB83" s="332"/>
      <c r="CC83" s="332"/>
      <c r="CD83" s="332"/>
      <c r="CE83" s="332"/>
      <c r="CF83" s="332"/>
      <c r="CG83" s="332"/>
      <c r="CH83" s="332"/>
    </row>
    <row r="84" spans="1:86" s="6" customFormat="1">
      <c r="A84" s="889" t="s">
        <v>344</v>
      </c>
      <c r="B84" s="889" t="s">
        <v>344</v>
      </c>
      <c r="C84" s="889" t="s">
        <v>744</v>
      </c>
      <c r="D84" s="889">
        <v>2016</v>
      </c>
      <c r="E84" s="889" t="s">
        <v>24</v>
      </c>
      <c r="F84" s="889" t="s">
        <v>96</v>
      </c>
      <c r="G84" s="889" t="s">
        <v>771</v>
      </c>
      <c r="H84" s="448" t="s">
        <v>619</v>
      </c>
      <c r="I84" s="448" t="s">
        <v>1138</v>
      </c>
      <c r="J84" s="448" t="s">
        <v>930</v>
      </c>
      <c r="K84" s="889">
        <v>0</v>
      </c>
      <c r="L84" s="970">
        <v>0</v>
      </c>
      <c r="M84" s="889">
        <v>12</v>
      </c>
      <c r="N84" s="971">
        <f t="shared" si="1"/>
        <v>12</v>
      </c>
      <c r="O84" s="858"/>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589"/>
      <c r="BB84" s="589"/>
      <c r="BC84" s="332"/>
      <c r="BD84" s="332"/>
      <c r="BE84" s="1040"/>
      <c r="BF84" s="1040"/>
      <c r="BG84" s="332"/>
      <c r="BH84" s="332"/>
      <c r="BI84" s="332"/>
      <c r="BJ84" s="332"/>
      <c r="BK84" s="332"/>
      <c r="BL84" s="332"/>
      <c r="BM84" s="606"/>
      <c r="BN84" s="332"/>
      <c r="BO84" s="332"/>
      <c r="BP84" s="332"/>
      <c r="BQ84" s="332"/>
      <c r="BR84" s="332"/>
      <c r="BS84" s="332"/>
      <c r="BT84" s="332"/>
      <c r="BU84" s="332"/>
      <c r="BV84" s="332"/>
      <c r="BW84" s="332"/>
      <c r="BX84" s="332"/>
      <c r="BY84" s="332"/>
      <c r="BZ84" s="332"/>
      <c r="CA84" s="332"/>
      <c r="CB84" s="332"/>
      <c r="CC84" s="332"/>
      <c r="CD84" s="332"/>
      <c r="CE84" s="332"/>
      <c r="CF84" s="332"/>
      <c r="CG84" s="332"/>
      <c r="CH84" s="332"/>
    </row>
    <row r="85" spans="1:86" s="6" customFormat="1">
      <c r="A85" s="889" t="s">
        <v>344</v>
      </c>
      <c r="B85" s="889" t="s">
        <v>344</v>
      </c>
      <c r="C85" s="889" t="s">
        <v>744</v>
      </c>
      <c r="D85" s="889">
        <v>2016</v>
      </c>
      <c r="E85" s="889" t="s">
        <v>24</v>
      </c>
      <c r="F85" s="889" t="s">
        <v>96</v>
      </c>
      <c r="G85" s="889" t="s">
        <v>771</v>
      </c>
      <c r="H85" s="448" t="s">
        <v>95</v>
      </c>
      <c r="I85" s="448" t="s">
        <v>1140</v>
      </c>
      <c r="J85" s="448" t="s">
        <v>924</v>
      </c>
      <c r="K85" s="889">
        <v>0</v>
      </c>
      <c r="L85" s="970">
        <v>405</v>
      </c>
      <c r="M85" s="889">
        <v>48</v>
      </c>
      <c r="N85" s="971">
        <f t="shared" si="1"/>
        <v>453</v>
      </c>
      <c r="O85" s="858"/>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589"/>
      <c r="BB85" s="589"/>
      <c r="BC85" s="332"/>
      <c r="BD85" s="332"/>
      <c r="BE85" s="1040"/>
      <c r="BF85" s="1040"/>
      <c r="BG85" s="332"/>
      <c r="BH85" s="332"/>
      <c r="BI85" s="332"/>
      <c r="BJ85" s="332"/>
      <c r="BK85" s="332"/>
      <c r="BL85" s="332"/>
      <c r="BM85" s="606"/>
      <c r="BN85" s="332"/>
      <c r="BO85" s="332"/>
      <c r="BP85" s="332"/>
      <c r="BQ85" s="332"/>
      <c r="BR85" s="332"/>
      <c r="BS85" s="332"/>
      <c r="BT85" s="332"/>
      <c r="BU85" s="332"/>
      <c r="BV85" s="332"/>
      <c r="BW85" s="332"/>
      <c r="BX85" s="332"/>
      <c r="BY85" s="332"/>
      <c r="BZ85" s="332"/>
      <c r="CA85" s="332"/>
      <c r="CB85" s="332"/>
      <c r="CC85" s="332"/>
      <c r="CD85" s="332"/>
      <c r="CE85" s="332"/>
      <c r="CF85" s="332"/>
      <c r="CG85" s="332"/>
      <c r="CH85" s="332"/>
    </row>
    <row r="86" spans="1:86" s="6" customFormat="1">
      <c r="A86" s="889" t="s">
        <v>344</v>
      </c>
      <c r="B86" s="889" t="s">
        <v>344</v>
      </c>
      <c r="C86" s="889" t="s">
        <v>744</v>
      </c>
      <c r="D86" s="889">
        <v>2016</v>
      </c>
      <c r="E86" s="889" t="s">
        <v>24</v>
      </c>
      <c r="F86" s="889" t="s">
        <v>96</v>
      </c>
      <c r="G86" s="889" t="s">
        <v>771</v>
      </c>
      <c r="H86" s="448" t="s">
        <v>95</v>
      </c>
      <c r="I86" s="448" t="s">
        <v>1140</v>
      </c>
      <c r="J86" s="448" t="s">
        <v>928</v>
      </c>
      <c r="K86" s="889">
        <v>0</v>
      </c>
      <c r="L86" s="970">
        <v>325</v>
      </c>
      <c r="M86" s="889">
        <v>40</v>
      </c>
      <c r="N86" s="971">
        <f t="shared" si="1"/>
        <v>365</v>
      </c>
      <c r="O86" s="858"/>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589"/>
      <c r="BB86" s="589"/>
      <c r="BC86" s="332"/>
      <c r="BD86" s="332"/>
      <c r="BE86" s="1040"/>
      <c r="BF86" s="1040"/>
      <c r="BG86" s="332"/>
      <c r="BH86" s="332"/>
      <c r="BI86" s="332"/>
      <c r="BJ86" s="332"/>
      <c r="BK86" s="332"/>
      <c r="BL86" s="332"/>
      <c r="BM86" s="606"/>
      <c r="BN86" s="332"/>
      <c r="BO86" s="332"/>
      <c r="BP86" s="332"/>
      <c r="BQ86" s="332"/>
      <c r="BR86" s="332"/>
      <c r="BS86" s="332"/>
      <c r="BT86" s="332"/>
      <c r="BU86" s="332"/>
      <c r="BV86" s="332"/>
      <c r="BW86" s="332"/>
      <c r="BX86" s="332"/>
      <c r="BY86" s="332"/>
      <c r="BZ86" s="332"/>
      <c r="CA86" s="332"/>
      <c r="CB86" s="332"/>
      <c r="CC86" s="332"/>
      <c r="CD86" s="332"/>
      <c r="CE86" s="332"/>
      <c r="CF86" s="332"/>
      <c r="CG86" s="332"/>
      <c r="CH86" s="332"/>
    </row>
    <row r="87" spans="1:86" s="6" customFormat="1">
      <c r="A87" s="889" t="s">
        <v>344</v>
      </c>
      <c r="B87" s="889" t="s">
        <v>344</v>
      </c>
      <c r="C87" s="889" t="s">
        <v>744</v>
      </c>
      <c r="D87" s="889">
        <v>2016</v>
      </c>
      <c r="E87" s="889" t="s">
        <v>24</v>
      </c>
      <c r="F87" s="889" t="s">
        <v>96</v>
      </c>
      <c r="G87" s="889" t="s">
        <v>771</v>
      </c>
      <c r="H87" s="448" t="s">
        <v>95</v>
      </c>
      <c r="I87" s="448" t="s">
        <v>1140</v>
      </c>
      <c r="J87" s="448" t="s">
        <v>261</v>
      </c>
      <c r="K87" s="889">
        <v>0</v>
      </c>
      <c r="L87" s="970">
        <v>374</v>
      </c>
      <c r="M87" s="889">
        <v>31</v>
      </c>
      <c r="N87" s="971">
        <f t="shared" si="1"/>
        <v>405</v>
      </c>
      <c r="O87" s="858"/>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589"/>
      <c r="BB87" s="589"/>
      <c r="BC87" s="332"/>
      <c r="BD87" s="332"/>
      <c r="BE87" s="1040"/>
      <c r="BF87" s="1040"/>
      <c r="BG87" s="332"/>
      <c r="BH87" s="332"/>
      <c r="BI87" s="332"/>
      <c r="BJ87" s="332"/>
      <c r="BK87" s="332"/>
      <c r="BL87" s="332"/>
      <c r="BM87" s="606"/>
      <c r="BN87" s="332"/>
      <c r="BO87" s="332"/>
      <c r="BP87" s="332"/>
      <c r="BQ87" s="332"/>
      <c r="BR87" s="332"/>
      <c r="BS87" s="332"/>
      <c r="BT87" s="332"/>
      <c r="BU87" s="332"/>
      <c r="BV87" s="332"/>
      <c r="BW87" s="332"/>
      <c r="BX87" s="332"/>
      <c r="BY87" s="332"/>
      <c r="BZ87" s="332"/>
      <c r="CA87" s="332"/>
      <c r="CB87" s="332"/>
      <c r="CC87" s="332"/>
      <c r="CD87" s="332"/>
      <c r="CE87" s="332"/>
      <c r="CF87" s="332"/>
      <c r="CG87" s="332"/>
      <c r="CH87" s="332"/>
    </row>
    <row r="88" spans="1:86" s="6" customFormat="1">
      <c r="A88" s="889" t="s">
        <v>344</v>
      </c>
      <c r="B88" s="889" t="s">
        <v>344</v>
      </c>
      <c r="C88" s="889" t="s">
        <v>744</v>
      </c>
      <c r="D88" s="889">
        <v>2016</v>
      </c>
      <c r="E88" s="889" t="s">
        <v>24</v>
      </c>
      <c r="F88" s="889" t="s">
        <v>96</v>
      </c>
      <c r="G88" s="889" t="s">
        <v>771</v>
      </c>
      <c r="H88" s="448" t="s">
        <v>95</v>
      </c>
      <c r="I88" s="448" t="s">
        <v>1140</v>
      </c>
      <c r="J88" s="448" t="s">
        <v>930</v>
      </c>
      <c r="K88" s="889">
        <v>0</v>
      </c>
      <c r="L88" s="970">
        <v>5935</v>
      </c>
      <c r="M88" s="889">
        <v>2931</v>
      </c>
      <c r="N88" s="971">
        <f t="shared" si="1"/>
        <v>8866</v>
      </c>
      <c r="O88" s="858"/>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589"/>
      <c r="BB88" s="589"/>
      <c r="BC88" s="332"/>
      <c r="BD88" s="332"/>
      <c r="BE88" s="1040"/>
      <c r="BF88" s="1040"/>
      <c r="BG88" s="332"/>
      <c r="BH88" s="332"/>
      <c r="BI88" s="332"/>
      <c r="BJ88" s="332"/>
      <c r="BK88" s="332"/>
      <c r="BL88" s="332"/>
      <c r="BM88" s="606"/>
      <c r="BN88" s="332"/>
      <c r="BO88" s="332"/>
      <c r="BP88" s="332"/>
      <c r="BQ88" s="332"/>
      <c r="BR88" s="332"/>
      <c r="BS88" s="332"/>
      <c r="BT88" s="332"/>
      <c r="BU88" s="332"/>
      <c r="BV88" s="332"/>
      <c r="BW88" s="332"/>
      <c r="BX88" s="332"/>
      <c r="BY88" s="332"/>
      <c r="BZ88" s="332"/>
      <c r="CA88" s="332"/>
      <c r="CB88" s="332"/>
      <c r="CC88" s="332"/>
      <c r="CD88" s="332"/>
      <c r="CE88" s="332"/>
      <c r="CF88" s="332"/>
      <c r="CG88" s="332"/>
      <c r="CH88" s="332"/>
    </row>
    <row r="89" spans="1:86" s="6" customFormat="1">
      <c r="A89" s="889" t="s">
        <v>344</v>
      </c>
      <c r="B89" s="889" t="s">
        <v>344</v>
      </c>
      <c r="C89" s="889" t="s">
        <v>744</v>
      </c>
      <c r="D89" s="889">
        <v>2016</v>
      </c>
      <c r="E89" s="889" t="s">
        <v>24</v>
      </c>
      <c r="F89" s="889" t="s">
        <v>96</v>
      </c>
      <c r="G89" s="889" t="s">
        <v>771</v>
      </c>
      <c r="H89" s="448" t="s">
        <v>95</v>
      </c>
      <c r="I89" s="448" t="s">
        <v>1140</v>
      </c>
      <c r="J89" s="448" t="s">
        <v>927</v>
      </c>
      <c r="K89" s="889">
        <v>0</v>
      </c>
      <c r="L89" s="970">
        <v>3968</v>
      </c>
      <c r="M89" s="889">
        <v>449</v>
      </c>
      <c r="N89" s="971">
        <f t="shared" si="1"/>
        <v>4417</v>
      </c>
      <c r="O89" s="858"/>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589"/>
      <c r="BB89" s="589"/>
      <c r="BC89" s="332"/>
      <c r="BD89" s="332"/>
      <c r="BE89" s="1040"/>
      <c r="BF89" s="1040"/>
      <c r="BG89" s="332"/>
      <c r="BH89" s="332"/>
      <c r="BI89" s="332"/>
      <c r="BJ89" s="332"/>
      <c r="BK89" s="332"/>
      <c r="BL89" s="332"/>
      <c r="BM89" s="606"/>
      <c r="BN89" s="332"/>
      <c r="BO89" s="332"/>
      <c r="BP89" s="332"/>
      <c r="BQ89" s="332"/>
      <c r="BR89" s="332"/>
      <c r="BS89" s="332"/>
      <c r="BT89" s="332"/>
      <c r="BU89" s="332"/>
      <c r="BV89" s="332"/>
      <c r="BW89" s="332"/>
      <c r="BX89" s="332"/>
      <c r="BY89" s="332"/>
      <c r="BZ89" s="332"/>
      <c r="CA89" s="332"/>
      <c r="CB89" s="332"/>
      <c r="CC89" s="332"/>
      <c r="CD89" s="332"/>
      <c r="CE89" s="332"/>
      <c r="CF89" s="332"/>
      <c r="CG89" s="332"/>
      <c r="CH89" s="332"/>
    </row>
    <row r="90" spans="1:86" s="6" customFormat="1">
      <c r="A90" s="889" t="s">
        <v>344</v>
      </c>
      <c r="B90" s="889" t="s">
        <v>344</v>
      </c>
      <c r="C90" s="889" t="s">
        <v>744</v>
      </c>
      <c r="D90" s="889">
        <v>2016</v>
      </c>
      <c r="E90" s="889" t="s">
        <v>24</v>
      </c>
      <c r="F90" s="889" t="s">
        <v>96</v>
      </c>
      <c r="G90" s="889" t="s">
        <v>771</v>
      </c>
      <c r="H90" s="448" t="s">
        <v>1141</v>
      </c>
      <c r="I90" s="448" t="s">
        <v>1140</v>
      </c>
      <c r="J90" s="448" t="s">
        <v>924</v>
      </c>
      <c r="K90" s="889">
        <v>0</v>
      </c>
      <c r="L90" s="970">
        <v>58</v>
      </c>
      <c r="M90" s="889">
        <v>4</v>
      </c>
      <c r="N90" s="971">
        <f t="shared" si="1"/>
        <v>62</v>
      </c>
      <c r="O90" s="858"/>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589"/>
      <c r="BB90" s="589"/>
      <c r="BC90" s="332"/>
      <c r="BD90" s="332"/>
      <c r="BE90" s="1040"/>
      <c r="BF90" s="1040"/>
      <c r="BG90" s="332"/>
      <c r="BH90" s="332"/>
      <c r="BI90" s="332"/>
      <c r="BJ90" s="332"/>
      <c r="BK90" s="332"/>
      <c r="BL90" s="332"/>
      <c r="BM90" s="606"/>
      <c r="BN90" s="332"/>
      <c r="BO90" s="332"/>
      <c r="BP90" s="332"/>
      <c r="BQ90" s="332"/>
      <c r="BR90" s="332"/>
      <c r="BS90" s="332"/>
      <c r="BT90" s="332"/>
      <c r="BU90" s="332"/>
      <c r="BV90" s="332"/>
      <c r="BW90" s="332"/>
      <c r="BX90" s="332"/>
      <c r="BY90" s="332"/>
      <c r="BZ90" s="332"/>
      <c r="CA90" s="332"/>
      <c r="CB90" s="332"/>
      <c r="CC90" s="332"/>
      <c r="CD90" s="332"/>
      <c r="CE90" s="332"/>
      <c r="CF90" s="332"/>
      <c r="CG90" s="332"/>
      <c r="CH90" s="332"/>
    </row>
    <row r="91" spans="1:86" s="6" customFormat="1">
      <c r="A91" s="889" t="s">
        <v>344</v>
      </c>
      <c r="B91" s="889" t="s">
        <v>344</v>
      </c>
      <c r="C91" s="889" t="s">
        <v>744</v>
      </c>
      <c r="D91" s="889">
        <v>2016</v>
      </c>
      <c r="E91" s="889" t="s">
        <v>24</v>
      </c>
      <c r="F91" s="889" t="s">
        <v>96</v>
      </c>
      <c r="G91" s="889" t="s">
        <v>771</v>
      </c>
      <c r="H91" s="448" t="s">
        <v>1141</v>
      </c>
      <c r="I91" s="448" t="s">
        <v>1140</v>
      </c>
      <c r="J91" s="448" t="s">
        <v>928</v>
      </c>
      <c r="K91" s="889">
        <v>0</v>
      </c>
      <c r="L91" s="970">
        <v>48</v>
      </c>
      <c r="M91" s="889">
        <v>4</v>
      </c>
      <c r="N91" s="971">
        <f t="shared" si="1"/>
        <v>52</v>
      </c>
      <c r="O91" s="858"/>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589"/>
      <c r="BB91" s="589"/>
      <c r="BC91" s="332"/>
      <c r="BD91" s="332"/>
      <c r="BE91" s="1040"/>
      <c r="BF91" s="1040"/>
      <c r="BG91" s="332"/>
      <c r="BH91" s="332"/>
      <c r="BI91" s="332"/>
      <c r="BJ91" s="332"/>
      <c r="BK91" s="332"/>
      <c r="BL91" s="332"/>
      <c r="BM91" s="606"/>
      <c r="BN91" s="332"/>
      <c r="BO91" s="332"/>
      <c r="BP91" s="332"/>
      <c r="BQ91" s="332"/>
      <c r="BR91" s="332"/>
      <c r="BS91" s="332"/>
      <c r="BT91" s="332"/>
      <c r="BU91" s="332"/>
      <c r="BV91" s="332"/>
      <c r="BW91" s="332"/>
      <c r="BX91" s="332"/>
      <c r="BY91" s="332"/>
      <c r="BZ91" s="332"/>
      <c r="CA91" s="332"/>
      <c r="CB91" s="332"/>
      <c r="CC91" s="332"/>
      <c r="CD91" s="332"/>
      <c r="CE91" s="332"/>
      <c r="CF91" s="332"/>
      <c r="CG91" s="332"/>
      <c r="CH91" s="332"/>
    </row>
    <row r="92" spans="1:86" s="6" customFormat="1">
      <c r="A92" s="889" t="s">
        <v>344</v>
      </c>
      <c r="B92" s="889" t="s">
        <v>344</v>
      </c>
      <c r="C92" s="889" t="s">
        <v>744</v>
      </c>
      <c r="D92" s="889">
        <v>2016</v>
      </c>
      <c r="E92" s="889" t="s">
        <v>24</v>
      </c>
      <c r="F92" s="889" t="s">
        <v>96</v>
      </c>
      <c r="G92" s="889" t="s">
        <v>771</v>
      </c>
      <c r="H92" s="448" t="s">
        <v>1141</v>
      </c>
      <c r="I92" s="448" t="s">
        <v>1140</v>
      </c>
      <c r="J92" s="448" t="s">
        <v>261</v>
      </c>
      <c r="K92" s="889">
        <v>0</v>
      </c>
      <c r="L92" s="970">
        <v>11</v>
      </c>
      <c r="M92" s="889">
        <v>0</v>
      </c>
      <c r="N92" s="971">
        <f t="shared" si="1"/>
        <v>11</v>
      </c>
      <c r="O92" s="858"/>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589"/>
      <c r="BB92" s="589"/>
      <c r="BC92" s="332"/>
      <c r="BD92" s="332"/>
      <c r="BE92" s="1040"/>
      <c r="BF92" s="1040"/>
      <c r="BG92" s="332"/>
      <c r="BH92" s="332"/>
      <c r="BI92" s="332"/>
      <c r="BJ92" s="332"/>
      <c r="BK92" s="332"/>
      <c r="BL92" s="332"/>
      <c r="BM92" s="606"/>
      <c r="BN92" s="332"/>
      <c r="BO92" s="332"/>
      <c r="BP92" s="332"/>
      <c r="BQ92" s="332"/>
      <c r="BR92" s="332"/>
      <c r="BS92" s="332"/>
      <c r="BT92" s="332"/>
      <c r="BU92" s="332"/>
      <c r="BV92" s="332"/>
      <c r="BW92" s="332"/>
      <c r="BX92" s="332"/>
      <c r="BY92" s="332"/>
      <c r="BZ92" s="332"/>
      <c r="CA92" s="332"/>
      <c r="CB92" s="332"/>
      <c r="CC92" s="332"/>
      <c r="CD92" s="332"/>
      <c r="CE92" s="332"/>
      <c r="CF92" s="332"/>
      <c r="CG92" s="332"/>
      <c r="CH92" s="332"/>
    </row>
    <row r="93" spans="1:86" s="6" customFormat="1">
      <c r="A93" s="889" t="s">
        <v>344</v>
      </c>
      <c r="B93" s="889" t="s">
        <v>344</v>
      </c>
      <c r="C93" s="889" t="s">
        <v>744</v>
      </c>
      <c r="D93" s="889">
        <v>2016</v>
      </c>
      <c r="E93" s="889" t="s">
        <v>24</v>
      </c>
      <c r="F93" s="889" t="s">
        <v>96</v>
      </c>
      <c r="G93" s="889" t="s">
        <v>771</v>
      </c>
      <c r="H93" s="448" t="s">
        <v>1141</v>
      </c>
      <c r="I93" s="448" t="s">
        <v>1140</v>
      </c>
      <c r="J93" s="448" t="s">
        <v>930</v>
      </c>
      <c r="K93" s="889">
        <v>0</v>
      </c>
      <c r="L93" s="970">
        <v>108</v>
      </c>
      <c r="M93" s="889">
        <v>3</v>
      </c>
      <c r="N93" s="971">
        <f t="shared" si="1"/>
        <v>111</v>
      </c>
      <c r="O93" s="858"/>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589"/>
      <c r="BB93" s="589"/>
      <c r="BC93" s="332"/>
      <c r="BD93" s="332"/>
      <c r="BE93" s="1040"/>
      <c r="BF93" s="1040"/>
      <c r="BG93" s="332"/>
      <c r="BH93" s="332"/>
      <c r="BI93" s="332"/>
      <c r="BJ93" s="332"/>
      <c r="BK93" s="332"/>
      <c r="BL93" s="332"/>
      <c r="BM93" s="606"/>
      <c r="BN93" s="332"/>
      <c r="BO93" s="332"/>
      <c r="BP93" s="332"/>
      <c r="BQ93" s="332"/>
      <c r="BR93" s="332"/>
      <c r="BS93" s="332"/>
      <c r="BT93" s="332"/>
      <c r="BU93" s="332"/>
      <c r="BV93" s="332"/>
      <c r="BW93" s="332"/>
      <c r="BX93" s="332"/>
      <c r="BY93" s="332"/>
      <c r="BZ93" s="332"/>
      <c r="CA93" s="332"/>
      <c r="CB93" s="332"/>
      <c r="CC93" s="332"/>
      <c r="CD93" s="332"/>
      <c r="CE93" s="332"/>
      <c r="CF93" s="332"/>
      <c r="CG93" s="332"/>
      <c r="CH93" s="332"/>
    </row>
    <row r="94" spans="1:86" s="6" customFormat="1">
      <c r="A94" s="889" t="s">
        <v>344</v>
      </c>
      <c r="B94" s="889" t="s">
        <v>344</v>
      </c>
      <c r="C94" s="889" t="s">
        <v>744</v>
      </c>
      <c r="D94" s="889">
        <v>2016</v>
      </c>
      <c r="E94" s="889" t="s">
        <v>24</v>
      </c>
      <c r="F94" s="889" t="s">
        <v>96</v>
      </c>
      <c r="G94" s="889" t="s">
        <v>771</v>
      </c>
      <c r="H94" s="448" t="s">
        <v>1141</v>
      </c>
      <c r="I94" s="448" t="s">
        <v>1140</v>
      </c>
      <c r="J94" s="448" t="s">
        <v>927</v>
      </c>
      <c r="K94" s="889">
        <v>0</v>
      </c>
      <c r="L94" s="970">
        <v>1</v>
      </c>
      <c r="M94" s="889">
        <v>0</v>
      </c>
      <c r="N94" s="971">
        <f t="shared" si="1"/>
        <v>1</v>
      </c>
      <c r="O94" s="858"/>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589"/>
      <c r="BB94" s="589"/>
      <c r="BC94" s="332"/>
      <c r="BD94" s="332"/>
      <c r="BE94" s="1040"/>
      <c r="BF94" s="1040"/>
      <c r="BG94" s="332"/>
      <c r="BH94" s="332"/>
      <c r="BI94" s="332"/>
      <c r="BJ94" s="332"/>
      <c r="BK94" s="332"/>
      <c r="BL94" s="332"/>
      <c r="BM94" s="606"/>
      <c r="BN94" s="332"/>
      <c r="BO94" s="332"/>
      <c r="BP94" s="332"/>
      <c r="BQ94" s="332"/>
      <c r="BR94" s="332"/>
      <c r="BS94" s="332"/>
      <c r="BT94" s="332"/>
      <c r="BU94" s="332"/>
      <c r="BV94" s="332"/>
      <c r="BW94" s="332"/>
      <c r="BX94" s="332"/>
      <c r="BY94" s="332"/>
      <c r="BZ94" s="332"/>
      <c r="CA94" s="332"/>
      <c r="CB94" s="332"/>
      <c r="CC94" s="332"/>
      <c r="CD94" s="332"/>
      <c r="CE94" s="332"/>
      <c r="CF94" s="332"/>
      <c r="CG94" s="332"/>
      <c r="CH94" s="332"/>
    </row>
    <row r="95" spans="1:86" s="6" customFormat="1">
      <c r="A95" s="889" t="s">
        <v>344</v>
      </c>
      <c r="B95" s="889" t="s">
        <v>344</v>
      </c>
      <c r="C95" s="889" t="s">
        <v>744</v>
      </c>
      <c r="D95" s="889">
        <v>2016</v>
      </c>
      <c r="E95" s="889" t="s">
        <v>24</v>
      </c>
      <c r="F95" s="889" t="s">
        <v>262</v>
      </c>
      <c r="G95" s="889" t="s">
        <v>771</v>
      </c>
      <c r="H95" s="448" t="s">
        <v>486</v>
      </c>
      <c r="I95" s="448" t="s">
        <v>1140</v>
      </c>
      <c r="J95" s="448" t="s">
        <v>261</v>
      </c>
      <c r="K95" s="889">
        <v>0</v>
      </c>
      <c r="L95" s="970">
        <v>8</v>
      </c>
      <c r="M95" s="889">
        <v>0</v>
      </c>
      <c r="N95" s="971">
        <f t="shared" si="1"/>
        <v>8</v>
      </c>
      <c r="O95" s="858"/>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589"/>
      <c r="BB95" s="589"/>
      <c r="BC95" s="332"/>
      <c r="BD95" s="332"/>
      <c r="BE95" s="1040"/>
      <c r="BF95" s="1040"/>
      <c r="BG95" s="332"/>
      <c r="BH95" s="332"/>
      <c r="BI95" s="332"/>
      <c r="BJ95" s="332"/>
      <c r="BK95" s="332"/>
      <c r="BL95" s="332"/>
      <c r="BM95" s="606"/>
      <c r="BN95" s="332"/>
      <c r="BO95" s="332"/>
      <c r="BP95" s="332"/>
      <c r="BQ95" s="332"/>
      <c r="BR95" s="332"/>
      <c r="BS95" s="332"/>
      <c r="BT95" s="332"/>
      <c r="BU95" s="332"/>
      <c r="BV95" s="332"/>
      <c r="BW95" s="332"/>
      <c r="BX95" s="332"/>
      <c r="BY95" s="332"/>
      <c r="BZ95" s="332"/>
      <c r="CA95" s="332"/>
      <c r="CB95" s="332"/>
      <c r="CC95" s="332"/>
      <c r="CD95" s="332"/>
      <c r="CE95" s="332"/>
      <c r="CF95" s="332"/>
      <c r="CG95" s="332"/>
      <c r="CH95" s="332"/>
    </row>
    <row r="96" spans="1:86" s="6" customFormat="1">
      <c r="A96" s="889" t="s">
        <v>344</v>
      </c>
      <c r="B96" s="889" t="s">
        <v>344</v>
      </c>
      <c r="C96" s="889" t="s">
        <v>744</v>
      </c>
      <c r="D96" s="889">
        <v>2016</v>
      </c>
      <c r="E96" s="889" t="s">
        <v>24</v>
      </c>
      <c r="F96" s="889" t="s">
        <v>262</v>
      </c>
      <c r="G96" s="889" t="s">
        <v>771</v>
      </c>
      <c r="H96" s="448" t="s">
        <v>486</v>
      </c>
      <c r="I96" s="448" t="s">
        <v>1140</v>
      </c>
      <c r="J96" s="448" t="s">
        <v>927</v>
      </c>
      <c r="K96" s="889">
        <v>0</v>
      </c>
      <c r="L96" s="970">
        <v>6</v>
      </c>
      <c r="M96" s="889">
        <v>0</v>
      </c>
      <c r="N96" s="971">
        <f t="shared" si="1"/>
        <v>6</v>
      </c>
      <c r="O96" s="858"/>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589"/>
      <c r="BB96" s="589"/>
      <c r="BC96" s="332"/>
      <c r="BD96" s="332"/>
      <c r="BE96" s="1040"/>
      <c r="BF96" s="1040"/>
      <c r="BG96" s="332"/>
      <c r="BH96" s="332"/>
      <c r="BI96" s="332"/>
      <c r="BJ96" s="332"/>
      <c r="BK96" s="332"/>
      <c r="BL96" s="332"/>
      <c r="BM96" s="606"/>
      <c r="BN96" s="332"/>
      <c r="BO96" s="332"/>
      <c r="BP96" s="332"/>
      <c r="BQ96" s="332"/>
      <c r="BR96" s="332"/>
      <c r="BS96" s="332"/>
      <c r="BT96" s="332"/>
      <c r="BU96" s="332"/>
      <c r="BV96" s="332"/>
      <c r="BW96" s="332"/>
      <c r="BX96" s="332"/>
      <c r="BY96" s="332"/>
      <c r="BZ96" s="332"/>
      <c r="CA96" s="332"/>
      <c r="CB96" s="332"/>
      <c r="CC96" s="332"/>
      <c r="CD96" s="332"/>
      <c r="CE96" s="332"/>
      <c r="CF96" s="332"/>
      <c r="CG96" s="332"/>
      <c r="CH96" s="332"/>
    </row>
    <row r="97" spans="1:86" s="6" customFormat="1">
      <c r="A97" s="889" t="s">
        <v>344</v>
      </c>
      <c r="B97" s="889" t="s">
        <v>344</v>
      </c>
      <c r="C97" s="889" t="s">
        <v>744</v>
      </c>
      <c r="D97" s="889">
        <v>2016</v>
      </c>
      <c r="E97" s="889" t="s">
        <v>24</v>
      </c>
      <c r="F97" s="889" t="s">
        <v>96</v>
      </c>
      <c r="G97" s="889" t="s">
        <v>771</v>
      </c>
      <c r="H97" s="448" t="s">
        <v>497</v>
      </c>
      <c r="I97" s="448" t="s">
        <v>1140</v>
      </c>
      <c r="J97" s="448" t="s">
        <v>928</v>
      </c>
      <c r="K97" s="889">
        <v>0</v>
      </c>
      <c r="L97" s="970">
        <v>2</v>
      </c>
      <c r="M97" s="889">
        <v>0</v>
      </c>
      <c r="N97" s="971">
        <f t="shared" si="1"/>
        <v>2</v>
      </c>
      <c r="O97" s="858"/>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589"/>
      <c r="BB97" s="589"/>
      <c r="BC97" s="332"/>
      <c r="BD97" s="332"/>
      <c r="BE97" s="1040"/>
      <c r="BF97" s="1040"/>
      <c r="BG97" s="332"/>
      <c r="BH97" s="332"/>
      <c r="BI97" s="332"/>
      <c r="BJ97" s="332"/>
      <c r="BK97" s="332"/>
      <c r="BL97" s="332"/>
      <c r="BM97" s="606"/>
      <c r="BN97" s="332"/>
      <c r="BO97" s="332"/>
      <c r="BP97" s="332"/>
      <c r="BQ97" s="332"/>
      <c r="BR97" s="332"/>
      <c r="BS97" s="332"/>
      <c r="BT97" s="332"/>
      <c r="BU97" s="332"/>
      <c r="BV97" s="332"/>
      <c r="BW97" s="332"/>
      <c r="BX97" s="332"/>
      <c r="BY97" s="332"/>
      <c r="BZ97" s="332"/>
      <c r="CA97" s="332"/>
      <c r="CB97" s="332"/>
      <c r="CC97" s="332"/>
      <c r="CD97" s="332"/>
      <c r="CE97" s="332"/>
      <c r="CF97" s="332"/>
      <c r="CG97" s="332"/>
      <c r="CH97" s="332"/>
    </row>
    <row r="98" spans="1:86" s="6" customFormat="1">
      <c r="A98" s="889" t="s">
        <v>344</v>
      </c>
      <c r="B98" s="889" t="s">
        <v>344</v>
      </c>
      <c r="C98" s="889" t="s">
        <v>744</v>
      </c>
      <c r="D98" s="889">
        <v>2016</v>
      </c>
      <c r="E98" s="889" t="s">
        <v>24</v>
      </c>
      <c r="F98" s="889" t="s">
        <v>96</v>
      </c>
      <c r="G98" s="889" t="s">
        <v>771</v>
      </c>
      <c r="H98" s="448" t="s">
        <v>497</v>
      </c>
      <c r="I98" s="448" t="s">
        <v>1140</v>
      </c>
      <c r="J98" s="448" t="s">
        <v>930</v>
      </c>
      <c r="K98" s="889">
        <v>0</v>
      </c>
      <c r="L98" s="970">
        <v>764</v>
      </c>
      <c r="M98" s="889">
        <v>19</v>
      </c>
      <c r="N98" s="971">
        <f t="shared" si="1"/>
        <v>783</v>
      </c>
      <c r="O98" s="858"/>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589"/>
      <c r="BB98" s="589"/>
      <c r="BC98" s="332"/>
      <c r="BD98" s="332"/>
      <c r="BE98" s="1040"/>
      <c r="BF98" s="1040"/>
      <c r="BG98" s="332"/>
      <c r="BH98" s="332"/>
      <c r="BI98" s="332"/>
      <c r="BJ98" s="332"/>
      <c r="BK98" s="332"/>
      <c r="BL98" s="332"/>
      <c r="BM98" s="606"/>
      <c r="BN98" s="332"/>
      <c r="BO98" s="332"/>
      <c r="BP98" s="332"/>
      <c r="BQ98" s="332"/>
      <c r="BR98" s="332"/>
      <c r="BS98" s="332"/>
      <c r="BT98" s="332"/>
      <c r="BU98" s="332"/>
      <c r="BV98" s="332"/>
      <c r="BW98" s="332"/>
      <c r="BX98" s="332"/>
      <c r="BY98" s="332"/>
      <c r="BZ98" s="332"/>
      <c r="CA98" s="332"/>
      <c r="CB98" s="332"/>
      <c r="CC98" s="332"/>
      <c r="CD98" s="332"/>
      <c r="CE98" s="332"/>
      <c r="CF98" s="332"/>
      <c r="CG98" s="332"/>
      <c r="CH98" s="332"/>
    </row>
    <row r="99" spans="1:86" s="6" customFormat="1">
      <c r="A99" s="889" t="s">
        <v>344</v>
      </c>
      <c r="B99" s="889" t="s">
        <v>344</v>
      </c>
      <c r="C99" s="889" t="s">
        <v>744</v>
      </c>
      <c r="D99" s="889">
        <v>2016</v>
      </c>
      <c r="E99" s="889" t="s">
        <v>24</v>
      </c>
      <c r="F99" s="889" t="s">
        <v>96</v>
      </c>
      <c r="G99" s="889" t="s">
        <v>771</v>
      </c>
      <c r="H99" s="448" t="s">
        <v>502</v>
      </c>
      <c r="I99" s="448" t="s">
        <v>1140</v>
      </c>
      <c r="J99" s="448" t="s">
        <v>924</v>
      </c>
      <c r="K99" s="889">
        <v>0</v>
      </c>
      <c r="L99" s="970">
        <v>72</v>
      </c>
      <c r="M99" s="889">
        <v>8</v>
      </c>
      <c r="N99" s="971">
        <f t="shared" si="1"/>
        <v>80</v>
      </c>
      <c r="O99" s="858"/>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589"/>
      <c r="BB99" s="589"/>
      <c r="BC99" s="332"/>
      <c r="BD99" s="332"/>
      <c r="BE99" s="1040"/>
      <c r="BF99" s="1040"/>
      <c r="BG99" s="332"/>
      <c r="BH99" s="332"/>
      <c r="BI99" s="332"/>
      <c r="BJ99" s="332"/>
      <c r="BK99" s="332"/>
      <c r="BL99" s="332"/>
      <c r="BM99" s="606"/>
      <c r="BN99" s="332"/>
      <c r="BO99" s="332"/>
      <c r="BP99" s="332"/>
      <c r="BQ99" s="332"/>
      <c r="BR99" s="332"/>
      <c r="BS99" s="332"/>
      <c r="BT99" s="332"/>
      <c r="BU99" s="332"/>
      <c r="BV99" s="332"/>
      <c r="BW99" s="332"/>
      <c r="BX99" s="332"/>
      <c r="BY99" s="332"/>
      <c r="BZ99" s="332"/>
      <c r="CA99" s="332"/>
      <c r="CB99" s="332"/>
      <c r="CC99" s="332"/>
      <c r="CD99" s="332"/>
      <c r="CE99" s="332"/>
      <c r="CF99" s="332"/>
      <c r="CG99" s="332"/>
      <c r="CH99" s="332"/>
    </row>
    <row r="100" spans="1:86" s="6" customFormat="1">
      <c r="A100" s="889" t="s">
        <v>344</v>
      </c>
      <c r="B100" s="889" t="s">
        <v>344</v>
      </c>
      <c r="C100" s="889" t="s">
        <v>744</v>
      </c>
      <c r="D100" s="889">
        <v>2016</v>
      </c>
      <c r="E100" s="889" t="s">
        <v>24</v>
      </c>
      <c r="F100" s="889" t="s">
        <v>96</v>
      </c>
      <c r="G100" s="889" t="s">
        <v>771</v>
      </c>
      <c r="H100" s="448" t="s">
        <v>502</v>
      </c>
      <c r="I100" s="448" t="s">
        <v>1140</v>
      </c>
      <c r="J100" s="448" t="s">
        <v>928</v>
      </c>
      <c r="K100" s="889">
        <v>0</v>
      </c>
      <c r="L100" s="970">
        <v>15</v>
      </c>
      <c r="M100" s="889">
        <v>0</v>
      </c>
      <c r="N100" s="971">
        <f t="shared" si="1"/>
        <v>15</v>
      </c>
      <c r="O100" s="858"/>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589"/>
      <c r="BB100" s="589"/>
      <c r="BC100" s="332"/>
      <c r="BD100" s="332"/>
      <c r="BE100" s="1040"/>
      <c r="BF100" s="1040"/>
      <c r="BG100" s="332"/>
      <c r="BH100" s="332"/>
      <c r="BI100" s="332"/>
      <c r="BJ100" s="332"/>
      <c r="BK100" s="332"/>
      <c r="BL100" s="332"/>
      <c r="BM100" s="606"/>
      <c r="BN100" s="332"/>
      <c r="BO100" s="332"/>
      <c r="BP100" s="332"/>
      <c r="BQ100" s="332"/>
      <c r="BR100" s="332"/>
      <c r="BS100" s="332"/>
      <c r="BT100" s="332"/>
      <c r="BU100" s="332"/>
      <c r="BV100" s="332"/>
      <c r="BW100" s="332"/>
      <c r="BX100" s="332"/>
      <c r="BY100" s="332"/>
      <c r="BZ100" s="332"/>
      <c r="CA100" s="332"/>
      <c r="CB100" s="332"/>
      <c r="CC100" s="332"/>
      <c r="CD100" s="332"/>
      <c r="CE100" s="332"/>
      <c r="CF100" s="332"/>
      <c r="CG100" s="332"/>
      <c r="CH100" s="332"/>
    </row>
    <row r="101" spans="1:86" s="6" customFormat="1">
      <c r="A101" s="889" t="s">
        <v>344</v>
      </c>
      <c r="B101" s="889" t="s">
        <v>344</v>
      </c>
      <c r="C101" s="889" t="s">
        <v>744</v>
      </c>
      <c r="D101" s="889">
        <v>2016</v>
      </c>
      <c r="E101" s="889" t="s">
        <v>24</v>
      </c>
      <c r="F101" s="889" t="s">
        <v>96</v>
      </c>
      <c r="G101" s="889" t="s">
        <v>771</v>
      </c>
      <c r="H101" s="448" t="s">
        <v>502</v>
      </c>
      <c r="I101" s="448" t="s">
        <v>1140</v>
      </c>
      <c r="J101" s="448" t="s">
        <v>930</v>
      </c>
      <c r="K101" s="889">
        <v>0</v>
      </c>
      <c r="L101" s="970">
        <v>143</v>
      </c>
      <c r="M101" s="889">
        <v>2</v>
      </c>
      <c r="N101" s="971">
        <f t="shared" si="1"/>
        <v>145</v>
      </c>
      <c r="O101" s="858"/>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589"/>
      <c r="BB101" s="589"/>
      <c r="BC101" s="332"/>
      <c r="BD101" s="332"/>
      <c r="BE101" s="1040"/>
      <c r="BF101" s="1040"/>
      <c r="BG101" s="332"/>
      <c r="BH101" s="332"/>
      <c r="BI101" s="332"/>
      <c r="BJ101" s="332"/>
      <c r="BK101" s="332"/>
      <c r="BL101" s="332"/>
      <c r="BM101" s="606"/>
      <c r="BN101" s="332"/>
      <c r="BO101" s="332"/>
      <c r="BP101" s="332"/>
      <c r="BQ101" s="332"/>
      <c r="BR101" s="332"/>
      <c r="BS101" s="332"/>
      <c r="BT101" s="332"/>
      <c r="BU101" s="332"/>
      <c r="BV101" s="332"/>
      <c r="BW101" s="332"/>
      <c r="BX101" s="332"/>
      <c r="BY101" s="332"/>
      <c r="BZ101" s="332"/>
      <c r="CA101" s="332"/>
      <c r="CB101" s="332"/>
      <c r="CC101" s="332"/>
      <c r="CD101" s="332"/>
      <c r="CE101" s="332"/>
      <c r="CF101" s="332"/>
      <c r="CG101" s="332"/>
      <c r="CH101" s="332"/>
    </row>
    <row r="102" spans="1:86" s="6" customFormat="1">
      <c r="A102" s="889" t="s">
        <v>344</v>
      </c>
      <c r="B102" s="889" t="s">
        <v>344</v>
      </c>
      <c r="C102" s="889" t="s">
        <v>744</v>
      </c>
      <c r="D102" s="889">
        <v>2016</v>
      </c>
      <c r="E102" s="889" t="s">
        <v>24</v>
      </c>
      <c r="F102" s="889" t="s">
        <v>96</v>
      </c>
      <c r="G102" s="889" t="s">
        <v>771</v>
      </c>
      <c r="H102" s="448" t="s">
        <v>1128</v>
      </c>
      <c r="I102" s="448" t="s">
        <v>1140</v>
      </c>
      <c r="J102" s="448" t="s">
        <v>924</v>
      </c>
      <c r="K102" s="889">
        <v>0</v>
      </c>
      <c r="L102" s="970">
        <v>183</v>
      </c>
      <c r="M102" s="889">
        <v>9</v>
      </c>
      <c r="N102" s="971">
        <f t="shared" si="1"/>
        <v>192</v>
      </c>
      <c r="O102" s="858"/>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589"/>
      <c r="BB102" s="589"/>
      <c r="BC102" s="332"/>
      <c r="BD102" s="332"/>
      <c r="BE102" s="1040"/>
      <c r="BF102" s="1040"/>
      <c r="BG102" s="332"/>
      <c r="BH102" s="332"/>
      <c r="BI102" s="332"/>
      <c r="BJ102" s="332"/>
      <c r="BK102" s="332"/>
      <c r="BL102" s="332"/>
      <c r="BM102" s="606"/>
      <c r="BN102" s="332"/>
      <c r="BO102" s="332"/>
      <c r="BP102" s="332"/>
      <c r="BQ102" s="332"/>
      <c r="BR102" s="332"/>
      <c r="BS102" s="332"/>
      <c r="BT102" s="332"/>
      <c r="BU102" s="332"/>
      <c r="BV102" s="332"/>
      <c r="BW102" s="332"/>
      <c r="BX102" s="332"/>
      <c r="BY102" s="332"/>
      <c r="BZ102" s="332"/>
      <c r="CA102" s="332"/>
      <c r="CB102" s="332"/>
      <c r="CC102" s="332"/>
      <c r="CD102" s="332"/>
      <c r="CE102" s="332"/>
      <c r="CF102" s="332"/>
      <c r="CG102" s="332"/>
      <c r="CH102" s="332"/>
    </row>
    <row r="103" spans="1:86" s="6" customFormat="1">
      <c r="A103" s="889" t="s">
        <v>344</v>
      </c>
      <c r="B103" s="889" t="s">
        <v>344</v>
      </c>
      <c r="C103" s="889" t="s">
        <v>744</v>
      </c>
      <c r="D103" s="889">
        <v>2016</v>
      </c>
      <c r="E103" s="889" t="s">
        <v>24</v>
      </c>
      <c r="F103" s="889" t="s">
        <v>96</v>
      </c>
      <c r="G103" s="889" t="s">
        <v>771</v>
      </c>
      <c r="H103" s="448" t="s">
        <v>1128</v>
      </c>
      <c r="I103" s="448" t="s">
        <v>1140</v>
      </c>
      <c r="J103" s="448" t="s">
        <v>928</v>
      </c>
      <c r="K103" s="889">
        <v>0</v>
      </c>
      <c r="L103" s="970">
        <v>6</v>
      </c>
      <c r="M103" s="889">
        <v>0</v>
      </c>
      <c r="N103" s="971">
        <f t="shared" si="1"/>
        <v>6</v>
      </c>
      <c r="O103" s="858"/>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589"/>
      <c r="BB103" s="589"/>
      <c r="BC103" s="332"/>
      <c r="BD103" s="332"/>
      <c r="BE103" s="1040"/>
      <c r="BF103" s="1040"/>
      <c r="BG103" s="332"/>
      <c r="BH103" s="332"/>
      <c r="BI103" s="332"/>
      <c r="BJ103" s="332"/>
      <c r="BK103" s="332"/>
      <c r="BL103" s="332"/>
      <c r="BM103" s="606"/>
      <c r="BN103" s="332"/>
      <c r="BO103" s="332"/>
      <c r="BP103" s="332"/>
      <c r="BQ103" s="332"/>
      <c r="BR103" s="332"/>
      <c r="BS103" s="332"/>
      <c r="BT103" s="332"/>
      <c r="BU103" s="332"/>
      <c r="BV103" s="332"/>
      <c r="BW103" s="332"/>
      <c r="BX103" s="332"/>
      <c r="BY103" s="332"/>
      <c r="BZ103" s="332"/>
      <c r="CA103" s="332"/>
      <c r="CB103" s="332"/>
      <c r="CC103" s="332"/>
      <c r="CD103" s="332"/>
      <c r="CE103" s="332"/>
      <c r="CF103" s="332"/>
      <c r="CG103" s="332"/>
      <c r="CH103" s="332"/>
    </row>
    <row r="104" spans="1:86" s="6" customFormat="1">
      <c r="A104" s="889" t="s">
        <v>344</v>
      </c>
      <c r="B104" s="889" t="s">
        <v>344</v>
      </c>
      <c r="C104" s="889" t="s">
        <v>744</v>
      </c>
      <c r="D104" s="889">
        <v>2016</v>
      </c>
      <c r="E104" s="889" t="s">
        <v>24</v>
      </c>
      <c r="F104" s="889" t="s">
        <v>96</v>
      </c>
      <c r="G104" s="889" t="s">
        <v>771</v>
      </c>
      <c r="H104" s="448" t="s">
        <v>1128</v>
      </c>
      <c r="I104" s="448" t="s">
        <v>1140</v>
      </c>
      <c r="J104" s="448" t="s">
        <v>930</v>
      </c>
      <c r="K104" s="889">
        <v>0</v>
      </c>
      <c r="L104" s="970">
        <v>1863</v>
      </c>
      <c r="M104" s="889">
        <v>142</v>
      </c>
      <c r="N104" s="971">
        <f t="shared" si="1"/>
        <v>2005</v>
      </c>
      <c r="O104" s="858"/>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589"/>
      <c r="BB104" s="589"/>
      <c r="BC104" s="332"/>
      <c r="BD104" s="332"/>
      <c r="BE104" s="1040"/>
      <c r="BF104" s="1040"/>
      <c r="BG104" s="332"/>
      <c r="BH104" s="332"/>
      <c r="BI104" s="332"/>
      <c r="BJ104" s="332"/>
      <c r="BK104" s="332"/>
      <c r="BL104" s="332"/>
      <c r="BM104" s="606"/>
      <c r="BN104" s="332"/>
      <c r="BO104" s="332"/>
      <c r="BP104" s="332"/>
      <c r="BQ104" s="332"/>
      <c r="BR104" s="332"/>
      <c r="BS104" s="332"/>
      <c r="BT104" s="332"/>
      <c r="BU104" s="332"/>
      <c r="BV104" s="332"/>
      <c r="BW104" s="332"/>
      <c r="BX104" s="332"/>
      <c r="BY104" s="332"/>
      <c r="BZ104" s="332"/>
      <c r="CA104" s="332"/>
      <c r="CB104" s="332"/>
      <c r="CC104" s="332"/>
      <c r="CD104" s="332"/>
      <c r="CE104" s="332"/>
      <c r="CF104" s="332"/>
      <c r="CG104" s="332"/>
      <c r="CH104" s="332"/>
    </row>
    <row r="105" spans="1:86" s="6" customFormat="1">
      <c r="A105" s="889" t="s">
        <v>344</v>
      </c>
      <c r="B105" s="889" t="s">
        <v>344</v>
      </c>
      <c r="C105" s="889" t="s">
        <v>744</v>
      </c>
      <c r="D105" s="889">
        <v>2016</v>
      </c>
      <c r="E105" s="889" t="s">
        <v>24</v>
      </c>
      <c r="F105" s="889" t="s">
        <v>96</v>
      </c>
      <c r="G105" s="889" t="s">
        <v>771</v>
      </c>
      <c r="H105" s="448" t="s">
        <v>1128</v>
      </c>
      <c r="I105" s="448" t="s">
        <v>1140</v>
      </c>
      <c r="J105" s="448" t="s">
        <v>927</v>
      </c>
      <c r="K105" s="889">
        <v>0</v>
      </c>
      <c r="L105" s="970">
        <v>149</v>
      </c>
      <c r="M105" s="889">
        <v>2</v>
      </c>
      <c r="N105" s="971">
        <f t="shared" si="1"/>
        <v>151</v>
      </c>
      <c r="O105" s="858"/>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589"/>
      <c r="BB105" s="589"/>
      <c r="BC105" s="332"/>
      <c r="BD105" s="332"/>
      <c r="BE105" s="1040"/>
      <c r="BF105" s="1040"/>
      <c r="BG105" s="332"/>
      <c r="BH105" s="332"/>
      <c r="BI105" s="332"/>
      <c r="BJ105" s="332"/>
      <c r="BK105" s="332"/>
      <c r="BL105" s="332"/>
      <c r="BM105" s="606"/>
      <c r="BN105" s="332"/>
      <c r="BO105" s="332"/>
      <c r="BP105" s="332"/>
      <c r="BQ105" s="332"/>
      <c r="BR105" s="332"/>
      <c r="BS105" s="332"/>
      <c r="BT105" s="332"/>
      <c r="BU105" s="332"/>
      <c r="BV105" s="332"/>
      <c r="BW105" s="332"/>
      <c r="BX105" s="332"/>
      <c r="BY105" s="332"/>
      <c r="BZ105" s="332"/>
      <c r="CA105" s="332"/>
      <c r="CB105" s="332"/>
      <c r="CC105" s="332"/>
      <c r="CD105" s="332"/>
      <c r="CE105" s="332"/>
      <c r="CF105" s="332"/>
      <c r="CG105" s="332"/>
      <c r="CH105" s="332"/>
    </row>
    <row r="106" spans="1:86" s="6" customFormat="1">
      <c r="A106" s="889" t="s">
        <v>344</v>
      </c>
      <c r="B106" s="889" t="s">
        <v>344</v>
      </c>
      <c r="C106" s="889" t="s">
        <v>744</v>
      </c>
      <c r="D106" s="889">
        <v>2016</v>
      </c>
      <c r="E106" s="889" t="s">
        <v>24</v>
      </c>
      <c r="F106" s="889" t="s">
        <v>96</v>
      </c>
      <c r="G106" s="889" t="s">
        <v>771</v>
      </c>
      <c r="H106" s="448" t="s">
        <v>526</v>
      </c>
      <c r="I106" s="448" t="s">
        <v>1140</v>
      </c>
      <c r="J106" s="448" t="s">
        <v>924</v>
      </c>
      <c r="K106" s="889">
        <v>0</v>
      </c>
      <c r="L106" s="970">
        <v>12</v>
      </c>
      <c r="M106" s="889">
        <v>0</v>
      </c>
      <c r="N106" s="971">
        <f t="shared" si="1"/>
        <v>12</v>
      </c>
      <c r="O106" s="858"/>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589"/>
      <c r="BB106" s="589"/>
      <c r="BC106" s="332"/>
      <c r="BD106" s="332"/>
      <c r="BE106" s="1040"/>
      <c r="BF106" s="1040"/>
      <c r="BG106" s="332"/>
      <c r="BH106" s="332"/>
      <c r="BI106" s="332"/>
      <c r="BJ106" s="332"/>
      <c r="BK106" s="332"/>
      <c r="BL106" s="332"/>
      <c r="BM106" s="606"/>
      <c r="BN106" s="332"/>
      <c r="BO106" s="332"/>
      <c r="BP106" s="332"/>
      <c r="BQ106" s="332"/>
      <c r="BR106" s="332"/>
      <c r="BS106" s="332"/>
      <c r="BT106" s="332"/>
      <c r="BU106" s="332"/>
      <c r="BV106" s="332"/>
      <c r="BW106" s="332"/>
      <c r="BX106" s="332"/>
      <c r="BY106" s="332"/>
      <c r="BZ106" s="332"/>
      <c r="CA106" s="332"/>
      <c r="CB106" s="332"/>
      <c r="CC106" s="332"/>
      <c r="CD106" s="332"/>
      <c r="CE106" s="332"/>
      <c r="CF106" s="332"/>
      <c r="CG106" s="332"/>
      <c r="CH106" s="332"/>
    </row>
    <row r="107" spans="1:86" s="6" customFormat="1">
      <c r="A107" s="889" t="s">
        <v>344</v>
      </c>
      <c r="B107" s="889" t="s">
        <v>344</v>
      </c>
      <c r="C107" s="889" t="s">
        <v>744</v>
      </c>
      <c r="D107" s="889">
        <v>2016</v>
      </c>
      <c r="E107" s="889" t="s">
        <v>24</v>
      </c>
      <c r="F107" s="889" t="s">
        <v>96</v>
      </c>
      <c r="G107" s="889" t="s">
        <v>771</v>
      </c>
      <c r="H107" s="448" t="s">
        <v>526</v>
      </c>
      <c r="I107" s="448" t="s">
        <v>1140</v>
      </c>
      <c r="J107" s="448" t="s">
        <v>928</v>
      </c>
      <c r="K107" s="889">
        <v>0</v>
      </c>
      <c r="L107" s="970">
        <v>65</v>
      </c>
      <c r="M107" s="889">
        <v>3</v>
      </c>
      <c r="N107" s="971">
        <f t="shared" si="1"/>
        <v>68</v>
      </c>
      <c r="O107" s="858"/>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589"/>
      <c r="BB107" s="589"/>
      <c r="BC107" s="332"/>
      <c r="BD107" s="332"/>
      <c r="BE107" s="1040"/>
      <c r="BF107" s="1040"/>
      <c r="BG107" s="332"/>
      <c r="BH107" s="332"/>
      <c r="BI107" s="332"/>
      <c r="BJ107" s="332"/>
      <c r="BK107" s="332"/>
      <c r="BL107" s="332"/>
      <c r="BM107" s="606"/>
      <c r="BN107" s="332"/>
      <c r="BO107" s="332"/>
      <c r="BP107" s="332"/>
      <c r="BQ107" s="332"/>
      <c r="BR107" s="332"/>
      <c r="BS107" s="332"/>
      <c r="BT107" s="332"/>
      <c r="BU107" s="332"/>
      <c r="BV107" s="332"/>
      <c r="BW107" s="332"/>
      <c r="BX107" s="332"/>
      <c r="BY107" s="332"/>
      <c r="BZ107" s="332"/>
      <c r="CA107" s="332"/>
      <c r="CB107" s="332"/>
      <c r="CC107" s="332"/>
      <c r="CD107" s="332"/>
      <c r="CE107" s="332"/>
      <c r="CF107" s="332"/>
      <c r="CG107" s="332"/>
      <c r="CH107" s="332"/>
    </row>
    <row r="108" spans="1:86" s="6" customFormat="1">
      <c r="A108" s="889" t="s">
        <v>344</v>
      </c>
      <c r="B108" s="889" t="s">
        <v>344</v>
      </c>
      <c r="C108" s="889" t="s">
        <v>744</v>
      </c>
      <c r="D108" s="889">
        <v>2016</v>
      </c>
      <c r="E108" s="889" t="s">
        <v>24</v>
      </c>
      <c r="F108" s="889" t="s">
        <v>96</v>
      </c>
      <c r="G108" s="889" t="s">
        <v>771</v>
      </c>
      <c r="H108" s="448" t="s">
        <v>526</v>
      </c>
      <c r="I108" s="448" t="s">
        <v>1140</v>
      </c>
      <c r="J108" s="448" t="s">
        <v>930</v>
      </c>
      <c r="K108" s="889">
        <v>0</v>
      </c>
      <c r="L108" s="970">
        <v>4880</v>
      </c>
      <c r="M108" s="889">
        <v>20</v>
      </c>
      <c r="N108" s="971">
        <f t="shared" si="1"/>
        <v>4900</v>
      </c>
      <c r="O108" s="858"/>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589"/>
      <c r="BB108" s="589"/>
      <c r="BC108" s="332"/>
      <c r="BD108" s="332"/>
      <c r="BE108" s="1040"/>
      <c r="BF108" s="1040"/>
      <c r="BG108" s="332"/>
      <c r="BH108" s="332"/>
      <c r="BI108" s="332"/>
      <c r="BJ108" s="332"/>
      <c r="BK108" s="332"/>
      <c r="BL108" s="332"/>
      <c r="BM108" s="606"/>
      <c r="BN108" s="332"/>
      <c r="BO108" s="332"/>
      <c r="BP108" s="332"/>
      <c r="BQ108" s="332"/>
      <c r="BR108" s="332"/>
      <c r="BS108" s="332"/>
      <c r="BT108" s="332"/>
      <c r="BU108" s="332"/>
      <c r="BV108" s="332"/>
      <c r="BW108" s="332"/>
      <c r="BX108" s="332"/>
      <c r="BY108" s="332"/>
      <c r="BZ108" s="332"/>
      <c r="CA108" s="332"/>
      <c r="CB108" s="332"/>
      <c r="CC108" s="332"/>
      <c r="CD108" s="332"/>
      <c r="CE108" s="332"/>
      <c r="CF108" s="332"/>
      <c r="CG108" s="332"/>
      <c r="CH108" s="332"/>
    </row>
    <row r="109" spans="1:86" s="6" customFormat="1">
      <c r="A109" s="889" t="s">
        <v>344</v>
      </c>
      <c r="B109" s="889" t="s">
        <v>344</v>
      </c>
      <c r="C109" s="889" t="s">
        <v>744</v>
      </c>
      <c r="D109" s="889">
        <v>2016</v>
      </c>
      <c r="E109" s="889" t="s">
        <v>24</v>
      </c>
      <c r="F109" s="889" t="s">
        <v>96</v>
      </c>
      <c r="G109" s="889" t="s">
        <v>771</v>
      </c>
      <c r="H109" s="448" t="s">
        <v>526</v>
      </c>
      <c r="I109" s="448" t="s">
        <v>1140</v>
      </c>
      <c r="J109" s="448" t="s">
        <v>927</v>
      </c>
      <c r="K109" s="889">
        <v>0</v>
      </c>
      <c r="L109" s="970">
        <v>961</v>
      </c>
      <c r="M109" s="889">
        <v>60</v>
      </c>
      <c r="N109" s="971">
        <f t="shared" si="1"/>
        <v>1021</v>
      </c>
      <c r="O109" s="858"/>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589"/>
      <c r="BB109" s="589"/>
      <c r="BC109" s="332"/>
      <c r="BD109" s="332"/>
      <c r="BE109" s="1040"/>
      <c r="BF109" s="1040"/>
      <c r="BG109" s="332"/>
      <c r="BH109" s="332"/>
      <c r="BI109" s="332"/>
      <c r="BJ109" s="332"/>
      <c r="BK109" s="332"/>
      <c r="BL109" s="332"/>
      <c r="BM109" s="606"/>
      <c r="BN109" s="332"/>
      <c r="BO109" s="332"/>
      <c r="BP109" s="332"/>
      <c r="BQ109" s="332"/>
      <c r="BR109" s="332"/>
      <c r="BS109" s="332"/>
      <c r="BT109" s="332"/>
      <c r="BU109" s="332"/>
      <c r="BV109" s="332"/>
      <c r="BW109" s="332"/>
      <c r="BX109" s="332"/>
      <c r="BY109" s="332"/>
      <c r="BZ109" s="332"/>
      <c r="CA109" s="332"/>
      <c r="CB109" s="332"/>
      <c r="CC109" s="332"/>
      <c r="CD109" s="332"/>
      <c r="CE109" s="332"/>
      <c r="CF109" s="332"/>
      <c r="CG109" s="332"/>
      <c r="CH109" s="332"/>
    </row>
    <row r="110" spans="1:86" s="6" customFormat="1">
      <c r="A110" s="889" t="s">
        <v>344</v>
      </c>
      <c r="B110" s="889" t="s">
        <v>344</v>
      </c>
      <c r="C110" s="889" t="s">
        <v>744</v>
      </c>
      <c r="D110" s="889">
        <v>2016</v>
      </c>
      <c r="E110" s="889" t="s">
        <v>24</v>
      </c>
      <c r="F110" s="889" t="s">
        <v>96</v>
      </c>
      <c r="G110" s="889" t="s">
        <v>771</v>
      </c>
      <c r="H110" s="448" t="s">
        <v>527</v>
      </c>
      <c r="I110" s="448" t="s">
        <v>1140</v>
      </c>
      <c r="J110" s="448" t="s">
        <v>924</v>
      </c>
      <c r="K110" s="889">
        <v>0</v>
      </c>
      <c r="L110" s="970">
        <v>280</v>
      </c>
      <c r="M110" s="889">
        <v>9</v>
      </c>
      <c r="N110" s="971">
        <f t="shared" si="1"/>
        <v>289</v>
      </c>
      <c r="O110" s="858"/>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589"/>
      <c r="BB110" s="589"/>
      <c r="BC110" s="332"/>
      <c r="BD110" s="332"/>
      <c r="BE110" s="1040"/>
      <c r="BF110" s="1040"/>
      <c r="BG110" s="332"/>
      <c r="BH110" s="332"/>
      <c r="BI110" s="332"/>
      <c r="BJ110" s="332"/>
      <c r="BK110" s="332"/>
      <c r="BL110" s="332"/>
      <c r="BM110" s="606"/>
      <c r="BN110" s="332"/>
      <c r="BO110" s="332"/>
      <c r="BP110" s="332"/>
      <c r="BQ110" s="332"/>
      <c r="BR110" s="332"/>
      <c r="BS110" s="332"/>
      <c r="BT110" s="332"/>
      <c r="BU110" s="332"/>
      <c r="BV110" s="332"/>
      <c r="BW110" s="332"/>
      <c r="BX110" s="332"/>
      <c r="BY110" s="332"/>
      <c r="BZ110" s="332"/>
      <c r="CA110" s="332"/>
      <c r="CB110" s="332"/>
      <c r="CC110" s="332"/>
      <c r="CD110" s="332"/>
      <c r="CE110" s="332"/>
      <c r="CF110" s="332"/>
      <c r="CG110" s="332"/>
      <c r="CH110" s="332"/>
    </row>
    <row r="111" spans="1:86" s="6" customFormat="1">
      <c r="A111" s="889" t="s">
        <v>344</v>
      </c>
      <c r="B111" s="889" t="s">
        <v>344</v>
      </c>
      <c r="C111" s="889" t="s">
        <v>744</v>
      </c>
      <c r="D111" s="889">
        <v>2016</v>
      </c>
      <c r="E111" s="889" t="s">
        <v>24</v>
      </c>
      <c r="F111" s="889" t="s">
        <v>96</v>
      </c>
      <c r="G111" s="889" t="s">
        <v>771</v>
      </c>
      <c r="H111" s="448" t="s">
        <v>527</v>
      </c>
      <c r="I111" s="448" t="s">
        <v>1140</v>
      </c>
      <c r="J111" s="448" t="s">
        <v>928</v>
      </c>
      <c r="K111" s="889">
        <v>0</v>
      </c>
      <c r="L111" s="970">
        <v>134</v>
      </c>
      <c r="M111" s="889">
        <v>2</v>
      </c>
      <c r="N111" s="971">
        <f t="shared" si="1"/>
        <v>136</v>
      </c>
      <c r="O111" s="858"/>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589"/>
      <c r="BB111" s="589"/>
      <c r="BC111" s="332"/>
      <c r="BD111" s="332"/>
      <c r="BE111" s="1040"/>
      <c r="BF111" s="1040"/>
      <c r="BG111" s="332"/>
      <c r="BH111" s="332"/>
      <c r="BI111" s="332"/>
      <c r="BJ111" s="332"/>
      <c r="BK111" s="332"/>
      <c r="BL111" s="332"/>
      <c r="BM111" s="606"/>
      <c r="BN111" s="332"/>
      <c r="BO111" s="332"/>
      <c r="BP111" s="332"/>
      <c r="BQ111" s="332"/>
      <c r="BR111" s="332"/>
      <c r="BS111" s="332"/>
      <c r="BT111" s="332"/>
      <c r="BU111" s="332"/>
      <c r="BV111" s="332"/>
      <c r="BW111" s="332"/>
      <c r="BX111" s="332"/>
      <c r="BY111" s="332"/>
      <c r="BZ111" s="332"/>
      <c r="CA111" s="332"/>
      <c r="CB111" s="332"/>
      <c r="CC111" s="332"/>
      <c r="CD111" s="332"/>
      <c r="CE111" s="332"/>
      <c r="CF111" s="332"/>
      <c r="CG111" s="332"/>
      <c r="CH111" s="332"/>
    </row>
    <row r="112" spans="1:86" s="6" customFormat="1">
      <c r="A112" s="889" t="s">
        <v>344</v>
      </c>
      <c r="B112" s="889" t="s">
        <v>344</v>
      </c>
      <c r="C112" s="889" t="s">
        <v>744</v>
      </c>
      <c r="D112" s="889">
        <v>2016</v>
      </c>
      <c r="E112" s="889" t="s">
        <v>24</v>
      </c>
      <c r="F112" s="889" t="s">
        <v>96</v>
      </c>
      <c r="G112" s="889" t="s">
        <v>771</v>
      </c>
      <c r="H112" s="448" t="s">
        <v>527</v>
      </c>
      <c r="I112" s="448" t="s">
        <v>1140</v>
      </c>
      <c r="J112" s="448" t="s">
        <v>930</v>
      </c>
      <c r="K112" s="889">
        <v>0</v>
      </c>
      <c r="L112" s="970">
        <v>277</v>
      </c>
      <c r="M112" s="889">
        <v>14</v>
      </c>
      <c r="N112" s="971">
        <f t="shared" si="1"/>
        <v>291</v>
      </c>
      <c r="O112" s="858"/>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589"/>
      <c r="BB112" s="589"/>
      <c r="BC112" s="332"/>
      <c r="BD112" s="332"/>
      <c r="BE112" s="1040"/>
      <c r="BF112" s="1040"/>
      <c r="BG112" s="332"/>
      <c r="BH112" s="332"/>
      <c r="BI112" s="332"/>
      <c r="BJ112" s="332"/>
      <c r="BK112" s="332"/>
      <c r="BL112" s="332"/>
      <c r="BM112" s="606"/>
      <c r="BN112" s="332"/>
      <c r="BO112" s="332"/>
      <c r="BP112" s="332"/>
      <c r="BQ112" s="332"/>
      <c r="BR112" s="332"/>
      <c r="BS112" s="332"/>
      <c r="BT112" s="332"/>
      <c r="BU112" s="332"/>
      <c r="BV112" s="332"/>
      <c r="BW112" s="332"/>
      <c r="BX112" s="332"/>
      <c r="BY112" s="332"/>
      <c r="BZ112" s="332"/>
      <c r="CA112" s="332"/>
      <c r="CB112" s="332"/>
      <c r="CC112" s="332"/>
      <c r="CD112" s="332"/>
      <c r="CE112" s="332"/>
      <c r="CF112" s="332"/>
      <c r="CG112" s="332"/>
      <c r="CH112" s="332"/>
    </row>
    <row r="113" spans="1:86" s="6" customFormat="1">
      <c r="A113" s="889" t="s">
        <v>344</v>
      </c>
      <c r="B113" s="889" t="s">
        <v>344</v>
      </c>
      <c r="C113" s="889" t="s">
        <v>744</v>
      </c>
      <c r="D113" s="889">
        <v>2016</v>
      </c>
      <c r="E113" s="889" t="s">
        <v>24</v>
      </c>
      <c r="F113" s="889" t="s">
        <v>96</v>
      </c>
      <c r="G113" s="889" t="s">
        <v>771</v>
      </c>
      <c r="H113" s="448" t="s">
        <v>1142</v>
      </c>
      <c r="I113" s="448" t="s">
        <v>1140</v>
      </c>
      <c r="J113" s="448" t="s">
        <v>928</v>
      </c>
      <c r="K113" s="889">
        <v>0</v>
      </c>
      <c r="L113" s="970">
        <v>1</v>
      </c>
      <c r="M113" s="889">
        <v>0</v>
      </c>
      <c r="N113" s="971">
        <f t="shared" si="1"/>
        <v>1</v>
      </c>
      <c r="O113" s="858"/>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589"/>
      <c r="BB113" s="589"/>
      <c r="BC113" s="332"/>
      <c r="BD113" s="332"/>
      <c r="BE113" s="1040"/>
      <c r="BF113" s="1040"/>
      <c r="BG113" s="332"/>
      <c r="BH113" s="332"/>
      <c r="BI113" s="332"/>
      <c r="BJ113" s="332"/>
      <c r="BK113" s="332"/>
      <c r="BL113" s="332"/>
      <c r="BM113" s="606"/>
      <c r="BN113" s="332"/>
      <c r="BO113" s="332"/>
      <c r="BP113" s="332"/>
      <c r="BQ113" s="332"/>
      <c r="BR113" s="332"/>
      <c r="BS113" s="332"/>
      <c r="BT113" s="332"/>
      <c r="BU113" s="332"/>
      <c r="BV113" s="332"/>
      <c r="BW113" s="332"/>
      <c r="BX113" s="332"/>
      <c r="BY113" s="332"/>
      <c r="BZ113" s="332"/>
      <c r="CA113" s="332"/>
      <c r="CB113" s="332"/>
      <c r="CC113" s="332"/>
      <c r="CD113" s="332"/>
      <c r="CE113" s="332"/>
      <c r="CF113" s="332"/>
      <c r="CG113" s="332"/>
      <c r="CH113" s="332"/>
    </row>
    <row r="114" spans="1:86" s="6" customFormat="1">
      <c r="A114" s="889" t="s">
        <v>344</v>
      </c>
      <c r="B114" s="889" t="s">
        <v>344</v>
      </c>
      <c r="C114" s="889" t="s">
        <v>744</v>
      </c>
      <c r="D114" s="889">
        <v>2016</v>
      </c>
      <c r="E114" s="889" t="s">
        <v>24</v>
      </c>
      <c r="F114" s="889" t="s">
        <v>96</v>
      </c>
      <c r="G114" s="889" t="s">
        <v>771</v>
      </c>
      <c r="H114" s="448" t="s">
        <v>1142</v>
      </c>
      <c r="I114" s="448" t="s">
        <v>1140</v>
      </c>
      <c r="J114" s="448" t="s">
        <v>261</v>
      </c>
      <c r="K114" s="889">
        <v>0</v>
      </c>
      <c r="L114" s="970">
        <v>1</v>
      </c>
      <c r="M114" s="889">
        <v>0</v>
      </c>
      <c r="N114" s="971">
        <f t="shared" si="1"/>
        <v>1</v>
      </c>
      <c r="O114" s="858"/>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589"/>
      <c r="BB114" s="589"/>
      <c r="BC114" s="332"/>
      <c r="BD114" s="332"/>
      <c r="BE114" s="1040"/>
      <c r="BF114" s="1040"/>
      <c r="BG114" s="332"/>
      <c r="BH114" s="332"/>
      <c r="BI114" s="332"/>
      <c r="BJ114" s="332"/>
      <c r="BK114" s="332"/>
      <c r="BL114" s="332"/>
      <c r="BM114" s="606"/>
      <c r="BN114" s="332"/>
      <c r="BO114" s="332"/>
      <c r="BP114" s="332"/>
      <c r="BQ114" s="332"/>
      <c r="BR114" s="332"/>
      <c r="BS114" s="332"/>
      <c r="BT114" s="332"/>
      <c r="BU114" s="332"/>
      <c r="BV114" s="332"/>
      <c r="BW114" s="332"/>
      <c r="BX114" s="332"/>
      <c r="BY114" s="332"/>
      <c r="BZ114" s="332"/>
      <c r="CA114" s="332"/>
      <c r="CB114" s="332"/>
      <c r="CC114" s="332"/>
      <c r="CD114" s="332"/>
      <c r="CE114" s="332"/>
      <c r="CF114" s="332"/>
      <c r="CG114" s="332"/>
      <c r="CH114" s="332"/>
    </row>
    <row r="115" spans="1:86" s="6" customFormat="1">
      <c r="A115" s="889" t="s">
        <v>344</v>
      </c>
      <c r="B115" s="889" t="s">
        <v>344</v>
      </c>
      <c r="C115" s="889" t="s">
        <v>744</v>
      </c>
      <c r="D115" s="889">
        <v>2016</v>
      </c>
      <c r="E115" s="889" t="s">
        <v>24</v>
      </c>
      <c r="F115" s="889" t="s">
        <v>96</v>
      </c>
      <c r="G115" s="889" t="s">
        <v>771</v>
      </c>
      <c r="H115" s="448" t="s">
        <v>1142</v>
      </c>
      <c r="I115" s="448" t="s">
        <v>1140</v>
      </c>
      <c r="J115" s="448" t="s">
        <v>930</v>
      </c>
      <c r="K115" s="889">
        <v>0</v>
      </c>
      <c r="L115" s="970">
        <v>9</v>
      </c>
      <c r="M115" s="889">
        <v>0</v>
      </c>
      <c r="N115" s="971">
        <f t="shared" si="1"/>
        <v>9</v>
      </c>
      <c r="O115" s="858"/>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589"/>
      <c r="BB115" s="589"/>
      <c r="BC115" s="332"/>
      <c r="BD115" s="332"/>
      <c r="BE115" s="1040"/>
      <c r="BF115" s="1040"/>
      <c r="BG115" s="332"/>
      <c r="BH115" s="332"/>
      <c r="BI115" s="332"/>
      <c r="BJ115" s="332"/>
      <c r="BK115" s="332"/>
      <c r="BL115" s="332"/>
      <c r="BM115" s="606"/>
      <c r="BN115" s="332"/>
      <c r="BO115" s="332"/>
      <c r="BP115" s="332"/>
      <c r="BQ115" s="332"/>
      <c r="BR115" s="332"/>
      <c r="BS115" s="332"/>
      <c r="BT115" s="332"/>
      <c r="BU115" s="332"/>
      <c r="BV115" s="332"/>
      <c r="BW115" s="332"/>
      <c r="BX115" s="332"/>
      <c r="BY115" s="332"/>
      <c r="BZ115" s="332"/>
      <c r="CA115" s="332"/>
      <c r="CB115" s="332"/>
      <c r="CC115" s="332"/>
      <c r="CD115" s="332"/>
      <c r="CE115" s="332"/>
      <c r="CF115" s="332"/>
      <c r="CG115" s="332"/>
      <c r="CH115" s="332"/>
    </row>
    <row r="116" spans="1:86" s="6" customFormat="1">
      <c r="A116" s="889" t="s">
        <v>344</v>
      </c>
      <c r="B116" s="889" t="s">
        <v>344</v>
      </c>
      <c r="C116" s="889" t="s">
        <v>744</v>
      </c>
      <c r="D116" s="889">
        <v>2016</v>
      </c>
      <c r="E116" s="889" t="s">
        <v>24</v>
      </c>
      <c r="F116" s="889" t="s">
        <v>96</v>
      </c>
      <c r="G116" s="889" t="s">
        <v>771</v>
      </c>
      <c r="H116" s="448" t="s">
        <v>536</v>
      </c>
      <c r="I116" s="448" t="s">
        <v>1140</v>
      </c>
      <c r="J116" s="448" t="s">
        <v>924</v>
      </c>
      <c r="K116" s="889">
        <v>0</v>
      </c>
      <c r="L116" s="970">
        <v>175</v>
      </c>
      <c r="M116" s="889">
        <v>6</v>
      </c>
      <c r="N116" s="971">
        <f t="shared" si="1"/>
        <v>181</v>
      </c>
      <c r="O116" s="858"/>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589"/>
      <c r="BB116" s="589"/>
      <c r="BC116" s="332"/>
      <c r="BD116" s="332"/>
      <c r="BE116" s="1040"/>
      <c r="BF116" s="1040"/>
      <c r="BG116" s="332"/>
      <c r="BH116" s="332"/>
      <c r="BI116" s="332"/>
      <c r="BJ116" s="332"/>
      <c r="BK116" s="332"/>
      <c r="BL116" s="332"/>
      <c r="BM116" s="606"/>
      <c r="BN116" s="332"/>
      <c r="BO116" s="332"/>
      <c r="BP116" s="332"/>
      <c r="BQ116" s="332"/>
      <c r="BR116" s="332"/>
      <c r="BS116" s="332"/>
      <c r="BT116" s="332"/>
      <c r="BU116" s="332"/>
      <c r="BV116" s="332"/>
      <c r="BW116" s="332"/>
      <c r="BX116" s="332"/>
      <c r="BY116" s="332"/>
      <c r="BZ116" s="332"/>
      <c r="CA116" s="332"/>
      <c r="CB116" s="332"/>
      <c r="CC116" s="332"/>
      <c r="CD116" s="332"/>
      <c r="CE116" s="332"/>
      <c r="CF116" s="332"/>
      <c r="CG116" s="332"/>
      <c r="CH116" s="332"/>
    </row>
    <row r="117" spans="1:86" s="6" customFormat="1">
      <c r="A117" s="889" t="s">
        <v>344</v>
      </c>
      <c r="B117" s="889" t="s">
        <v>344</v>
      </c>
      <c r="C117" s="889" t="s">
        <v>744</v>
      </c>
      <c r="D117" s="889">
        <v>2016</v>
      </c>
      <c r="E117" s="889" t="s">
        <v>24</v>
      </c>
      <c r="F117" s="889" t="s">
        <v>96</v>
      </c>
      <c r="G117" s="889" t="s">
        <v>771</v>
      </c>
      <c r="H117" s="448" t="s">
        <v>536</v>
      </c>
      <c r="I117" s="448" t="s">
        <v>1140</v>
      </c>
      <c r="J117" s="448" t="s">
        <v>261</v>
      </c>
      <c r="K117" s="889">
        <v>0</v>
      </c>
      <c r="L117" s="970">
        <v>2</v>
      </c>
      <c r="M117" s="889">
        <v>0</v>
      </c>
      <c r="N117" s="971">
        <f t="shared" si="1"/>
        <v>2</v>
      </c>
      <c r="O117" s="858"/>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589"/>
      <c r="BB117" s="589"/>
      <c r="BC117" s="332"/>
      <c r="BD117" s="332"/>
      <c r="BE117" s="1040"/>
      <c r="BF117" s="1040"/>
      <c r="BG117" s="332"/>
      <c r="BH117" s="332"/>
      <c r="BI117" s="332"/>
      <c r="BJ117" s="332"/>
      <c r="BK117" s="332"/>
      <c r="BL117" s="332"/>
      <c r="BM117" s="606"/>
      <c r="BN117" s="332"/>
      <c r="BO117" s="332"/>
      <c r="BP117" s="332"/>
      <c r="BQ117" s="332"/>
      <c r="BR117" s="332"/>
      <c r="BS117" s="332"/>
      <c r="BT117" s="332"/>
      <c r="BU117" s="332"/>
      <c r="BV117" s="332"/>
      <c r="BW117" s="332"/>
      <c r="BX117" s="332"/>
      <c r="BY117" s="332"/>
      <c r="BZ117" s="332"/>
      <c r="CA117" s="332"/>
      <c r="CB117" s="332"/>
      <c r="CC117" s="332"/>
      <c r="CD117" s="332"/>
      <c r="CE117" s="332"/>
      <c r="CF117" s="332"/>
      <c r="CG117" s="332"/>
      <c r="CH117" s="332"/>
    </row>
    <row r="118" spans="1:86" s="6" customFormat="1">
      <c r="A118" s="889" t="s">
        <v>344</v>
      </c>
      <c r="B118" s="889" t="s">
        <v>344</v>
      </c>
      <c r="C118" s="889" t="s">
        <v>744</v>
      </c>
      <c r="D118" s="889">
        <v>2016</v>
      </c>
      <c r="E118" s="889" t="s">
        <v>24</v>
      </c>
      <c r="F118" s="889" t="s">
        <v>96</v>
      </c>
      <c r="G118" s="889" t="s">
        <v>771</v>
      </c>
      <c r="H118" s="448" t="s">
        <v>536</v>
      </c>
      <c r="I118" s="448" t="s">
        <v>1140</v>
      </c>
      <c r="J118" s="448" t="s">
        <v>930</v>
      </c>
      <c r="K118" s="889">
        <v>0</v>
      </c>
      <c r="L118" s="970">
        <v>150</v>
      </c>
      <c r="M118" s="889">
        <v>0</v>
      </c>
      <c r="N118" s="971">
        <f t="shared" si="1"/>
        <v>150</v>
      </c>
      <c r="O118" s="858"/>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589"/>
      <c r="BB118" s="589"/>
      <c r="BC118" s="332"/>
      <c r="BD118" s="332"/>
      <c r="BE118" s="1040"/>
      <c r="BF118" s="1040"/>
      <c r="BG118" s="332"/>
      <c r="BH118" s="332"/>
      <c r="BI118" s="332"/>
      <c r="BJ118" s="332"/>
      <c r="BK118" s="332"/>
      <c r="BL118" s="332"/>
      <c r="BM118" s="606"/>
      <c r="BN118" s="332"/>
      <c r="BO118" s="332"/>
      <c r="BP118" s="332"/>
      <c r="BQ118" s="332"/>
      <c r="BR118" s="332"/>
      <c r="BS118" s="332"/>
      <c r="BT118" s="332"/>
      <c r="BU118" s="332"/>
      <c r="BV118" s="332"/>
      <c r="BW118" s="332"/>
      <c r="BX118" s="332"/>
      <c r="BY118" s="332"/>
      <c r="BZ118" s="332"/>
      <c r="CA118" s="332"/>
      <c r="CB118" s="332"/>
      <c r="CC118" s="332"/>
      <c r="CD118" s="332"/>
      <c r="CE118" s="332"/>
      <c r="CF118" s="332"/>
      <c r="CG118" s="332"/>
      <c r="CH118" s="332"/>
    </row>
    <row r="119" spans="1:86" s="6" customFormat="1">
      <c r="A119" s="889" t="s">
        <v>344</v>
      </c>
      <c r="B119" s="889" t="s">
        <v>344</v>
      </c>
      <c r="C119" s="889" t="s">
        <v>744</v>
      </c>
      <c r="D119" s="889">
        <v>2016</v>
      </c>
      <c r="E119" s="889" t="s">
        <v>24</v>
      </c>
      <c r="F119" s="889" t="s">
        <v>96</v>
      </c>
      <c r="G119" s="889" t="s">
        <v>771</v>
      </c>
      <c r="H119" s="448" t="s">
        <v>547</v>
      </c>
      <c r="I119" s="448" t="s">
        <v>1140</v>
      </c>
      <c r="J119" s="448" t="s">
        <v>1284</v>
      </c>
      <c r="K119" s="889">
        <v>0</v>
      </c>
      <c r="L119" s="970">
        <v>6</v>
      </c>
      <c r="M119" s="889">
        <v>0</v>
      </c>
      <c r="N119" s="971">
        <f t="shared" si="1"/>
        <v>6</v>
      </c>
      <c r="O119" s="858"/>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589"/>
      <c r="BB119" s="589"/>
      <c r="BC119" s="332"/>
      <c r="BD119" s="332"/>
      <c r="BE119" s="1040"/>
      <c r="BF119" s="1040"/>
      <c r="BG119" s="332"/>
      <c r="BH119" s="332"/>
      <c r="BI119" s="332"/>
      <c r="BJ119" s="332"/>
      <c r="BK119" s="332"/>
      <c r="BL119" s="332"/>
      <c r="BM119" s="606"/>
      <c r="BN119" s="332"/>
      <c r="BO119" s="332"/>
      <c r="BP119" s="332"/>
      <c r="BQ119" s="332"/>
      <c r="BR119" s="332"/>
      <c r="BS119" s="332"/>
      <c r="BT119" s="332"/>
      <c r="BU119" s="332"/>
      <c r="BV119" s="332"/>
      <c r="BW119" s="332"/>
      <c r="BX119" s="332"/>
      <c r="BY119" s="332"/>
      <c r="BZ119" s="332"/>
      <c r="CA119" s="332"/>
      <c r="CB119" s="332"/>
      <c r="CC119" s="332"/>
      <c r="CD119" s="332"/>
      <c r="CE119" s="332"/>
      <c r="CF119" s="332"/>
      <c r="CG119" s="332"/>
      <c r="CH119" s="332"/>
    </row>
    <row r="120" spans="1:86" s="6" customFormat="1">
      <c r="A120" s="889" t="s">
        <v>344</v>
      </c>
      <c r="B120" s="889" t="s">
        <v>344</v>
      </c>
      <c r="C120" s="889" t="s">
        <v>744</v>
      </c>
      <c r="D120" s="889">
        <v>2016</v>
      </c>
      <c r="E120" s="889" t="s">
        <v>24</v>
      </c>
      <c r="F120" s="889" t="s">
        <v>96</v>
      </c>
      <c r="G120" s="889" t="s">
        <v>771</v>
      </c>
      <c r="H120" s="448" t="s">
        <v>547</v>
      </c>
      <c r="I120" s="448" t="s">
        <v>1140</v>
      </c>
      <c r="J120" s="448" t="s">
        <v>924</v>
      </c>
      <c r="K120" s="889">
        <v>0</v>
      </c>
      <c r="L120" s="970">
        <v>3</v>
      </c>
      <c r="M120" s="889">
        <v>0</v>
      </c>
      <c r="N120" s="971">
        <f t="shared" si="1"/>
        <v>3</v>
      </c>
      <c r="O120" s="858"/>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589"/>
      <c r="BB120" s="589"/>
      <c r="BC120" s="332"/>
      <c r="BD120" s="332"/>
      <c r="BE120" s="1040"/>
      <c r="BF120" s="1040"/>
      <c r="BG120" s="332"/>
      <c r="BH120" s="332"/>
      <c r="BI120" s="332"/>
      <c r="BJ120" s="332"/>
      <c r="BK120" s="332"/>
      <c r="BL120" s="332"/>
      <c r="BM120" s="606"/>
      <c r="BN120" s="332"/>
      <c r="BO120" s="332"/>
      <c r="BP120" s="332"/>
      <c r="BQ120" s="332"/>
      <c r="BR120" s="332"/>
      <c r="BS120" s="332"/>
      <c r="BT120" s="332"/>
      <c r="BU120" s="332"/>
      <c r="BV120" s="332"/>
      <c r="BW120" s="332"/>
      <c r="BX120" s="332"/>
      <c r="BY120" s="332"/>
      <c r="BZ120" s="332"/>
      <c r="CA120" s="332"/>
      <c r="CB120" s="332"/>
      <c r="CC120" s="332"/>
      <c r="CD120" s="332"/>
      <c r="CE120" s="332"/>
      <c r="CF120" s="332"/>
      <c r="CG120" s="332"/>
      <c r="CH120" s="332"/>
    </row>
    <row r="121" spans="1:86" s="6" customFormat="1">
      <c r="A121" s="889" t="s">
        <v>344</v>
      </c>
      <c r="B121" s="889" t="s">
        <v>344</v>
      </c>
      <c r="C121" s="889" t="s">
        <v>744</v>
      </c>
      <c r="D121" s="889">
        <v>2016</v>
      </c>
      <c r="E121" s="889" t="s">
        <v>24</v>
      </c>
      <c r="F121" s="889" t="s">
        <v>96</v>
      </c>
      <c r="G121" s="889" t="s">
        <v>771</v>
      </c>
      <c r="H121" s="448" t="s">
        <v>547</v>
      </c>
      <c r="I121" s="448" t="s">
        <v>1140</v>
      </c>
      <c r="J121" s="448" t="s">
        <v>928</v>
      </c>
      <c r="K121" s="889">
        <v>0</v>
      </c>
      <c r="L121" s="970">
        <v>95</v>
      </c>
      <c r="M121" s="889">
        <v>6</v>
      </c>
      <c r="N121" s="971">
        <f t="shared" si="1"/>
        <v>101</v>
      </c>
      <c r="O121" s="858"/>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589"/>
      <c r="BB121" s="589"/>
      <c r="BC121" s="332"/>
      <c r="BD121" s="332"/>
      <c r="BE121" s="1040"/>
      <c r="BF121" s="1040"/>
      <c r="BG121" s="332"/>
      <c r="BH121" s="332"/>
      <c r="BI121" s="332"/>
      <c r="BJ121" s="332"/>
      <c r="BK121" s="332"/>
      <c r="BL121" s="332"/>
      <c r="BM121" s="606"/>
      <c r="BN121" s="332"/>
      <c r="BO121" s="332"/>
      <c r="BP121" s="332"/>
      <c r="BQ121" s="332"/>
      <c r="BR121" s="332"/>
      <c r="BS121" s="332"/>
      <c r="BT121" s="332"/>
      <c r="BU121" s="332"/>
      <c r="BV121" s="332"/>
      <c r="BW121" s="332"/>
      <c r="BX121" s="332"/>
      <c r="BY121" s="332"/>
      <c r="BZ121" s="332"/>
      <c r="CA121" s="332"/>
      <c r="CB121" s="332"/>
      <c r="CC121" s="332"/>
      <c r="CD121" s="332"/>
      <c r="CE121" s="332"/>
      <c r="CF121" s="332"/>
      <c r="CG121" s="332"/>
      <c r="CH121" s="332"/>
    </row>
    <row r="122" spans="1:86" s="6" customFormat="1">
      <c r="A122" s="889" t="s">
        <v>344</v>
      </c>
      <c r="B122" s="889" t="s">
        <v>344</v>
      </c>
      <c r="C122" s="889" t="s">
        <v>744</v>
      </c>
      <c r="D122" s="889">
        <v>2016</v>
      </c>
      <c r="E122" s="889" t="s">
        <v>24</v>
      </c>
      <c r="F122" s="889" t="s">
        <v>96</v>
      </c>
      <c r="G122" s="889" t="s">
        <v>771</v>
      </c>
      <c r="H122" s="448" t="s">
        <v>547</v>
      </c>
      <c r="I122" s="448" t="s">
        <v>1140</v>
      </c>
      <c r="J122" s="448" t="s">
        <v>261</v>
      </c>
      <c r="K122" s="889">
        <v>0</v>
      </c>
      <c r="L122" s="970">
        <v>20</v>
      </c>
      <c r="M122" s="889">
        <v>0</v>
      </c>
      <c r="N122" s="971">
        <f t="shared" si="1"/>
        <v>20</v>
      </c>
      <c r="O122" s="858"/>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589"/>
      <c r="BB122" s="589"/>
      <c r="BC122" s="332"/>
      <c r="BD122" s="332"/>
      <c r="BE122" s="1040"/>
      <c r="BF122" s="1040"/>
      <c r="BG122" s="332"/>
      <c r="BH122" s="332"/>
      <c r="BI122" s="332"/>
      <c r="BJ122" s="332"/>
      <c r="BK122" s="332"/>
      <c r="BL122" s="332"/>
      <c r="BM122" s="606"/>
      <c r="BN122" s="332"/>
      <c r="BO122" s="332"/>
      <c r="BP122" s="332"/>
      <c r="BQ122" s="332"/>
      <c r="BR122" s="332"/>
      <c r="BS122" s="332"/>
      <c r="BT122" s="332"/>
      <c r="BU122" s="332"/>
      <c r="BV122" s="332"/>
      <c r="BW122" s="332"/>
      <c r="BX122" s="332"/>
      <c r="BY122" s="332"/>
      <c r="BZ122" s="332"/>
      <c r="CA122" s="332"/>
      <c r="CB122" s="332"/>
      <c r="CC122" s="332"/>
      <c r="CD122" s="332"/>
      <c r="CE122" s="332"/>
      <c r="CF122" s="332"/>
      <c r="CG122" s="332"/>
      <c r="CH122" s="332"/>
    </row>
    <row r="123" spans="1:86" s="6" customFormat="1">
      <c r="A123" s="889" t="s">
        <v>344</v>
      </c>
      <c r="B123" s="889" t="s">
        <v>344</v>
      </c>
      <c r="C123" s="889" t="s">
        <v>744</v>
      </c>
      <c r="D123" s="889">
        <v>2016</v>
      </c>
      <c r="E123" s="889" t="s">
        <v>24</v>
      </c>
      <c r="F123" s="889" t="s">
        <v>96</v>
      </c>
      <c r="G123" s="889" t="s">
        <v>771</v>
      </c>
      <c r="H123" s="448" t="s">
        <v>547</v>
      </c>
      <c r="I123" s="448" t="s">
        <v>1140</v>
      </c>
      <c r="J123" s="448" t="s">
        <v>930</v>
      </c>
      <c r="K123" s="889">
        <v>0</v>
      </c>
      <c r="L123" s="970">
        <v>358</v>
      </c>
      <c r="M123" s="889">
        <v>7</v>
      </c>
      <c r="N123" s="971">
        <f t="shared" si="1"/>
        <v>365</v>
      </c>
      <c r="O123" s="858"/>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589"/>
      <c r="BB123" s="589"/>
      <c r="BC123" s="332"/>
      <c r="BD123" s="332"/>
      <c r="BE123" s="1040"/>
      <c r="BF123" s="1040"/>
      <c r="BG123" s="332"/>
      <c r="BH123" s="332"/>
      <c r="BI123" s="332"/>
      <c r="BJ123" s="332"/>
      <c r="BK123" s="332"/>
      <c r="BL123" s="332"/>
      <c r="BM123" s="606"/>
      <c r="BN123" s="332"/>
      <c r="BO123" s="332"/>
      <c r="BP123" s="332"/>
      <c r="BQ123" s="332"/>
      <c r="BR123" s="332"/>
      <c r="BS123" s="332"/>
      <c r="BT123" s="332"/>
      <c r="BU123" s="332"/>
      <c r="BV123" s="332"/>
      <c r="BW123" s="332"/>
      <c r="BX123" s="332"/>
      <c r="BY123" s="332"/>
      <c r="BZ123" s="332"/>
      <c r="CA123" s="332"/>
      <c r="CB123" s="332"/>
      <c r="CC123" s="332"/>
      <c r="CD123" s="332"/>
      <c r="CE123" s="332"/>
      <c r="CF123" s="332"/>
      <c r="CG123" s="332"/>
      <c r="CH123" s="332"/>
    </row>
    <row r="124" spans="1:86" s="6" customFormat="1">
      <c r="A124" s="889" t="s">
        <v>344</v>
      </c>
      <c r="B124" s="889" t="s">
        <v>344</v>
      </c>
      <c r="C124" s="889" t="s">
        <v>744</v>
      </c>
      <c r="D124" s="889">
        <v>2016</v>
      </c>
      <c r="E124" s="889" t="s">
        <v>24</v>
      </c>
      <c r="F124" s="889" t="s">
        <v>96</v>
      </c>
      <c r="G124" s="889" t="s">
        <v>771</v>
      </c>
      <c r="H124" s="448" t="s">
        <v>547</v>
      </c>
      <c r="I124" s="448" t="s">
        <v>1140</v>
      </c>
      <c r="J124" s="448" t="s">
        <v>927</v>
      </c>
      <c r="K124" s="889">
        <v>0</v>
      </c>
      <c r="L124" s="970">
        <v>3</v>
      </c>
      <c r="M124" s="889">
        <v>2</v>
      </c>
      <c r="N124" s="971">
        <f t="shared" si="1"/>
        <v>5</v>
      </c>
      <c r="O124" s="858"/>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589"/>
      <c r="BB124" s="589"/>
      <c r="BC124" s="332"/>
      <c r="BD124" s="332"/>
      <c r="BE124" s="1040"/>
      <c r="BF124" s="1040"/>
      <c r="BG124" s="332"/>
      <c r="BH124" s="332"/>
      <c r="BI124" s="332"/>
      <c r="BJ124" s="332"/>
      <c r="BK124" s="332"/>
      <c r="BL124" s="332"/>
      <c r="BM124" s="606"/>
      <c r="BN124" s="332"/>
      <c r="BO124" s="332"/>
      <c r="BP124" s="332"/>
      <c r="BQ124" s="332"/>
      <c r="BR124" s="332"/>
      <c r="BS124" s="332"/>
      <c r="BT124" s="332"/>
      <c r="BU124" s="332"/>
      <c r="BV124" s="332"/>
      <c r="BW124" s="332"/>
      <c r="BX124" s="332"/>
      <c r="BY124" s="332"/>
      <c r="BZ124" s="332"/>
      <c r="CA124" s="332"/>
      <c r="CB124" s="332"/>
      <c r="CC124" s="332"/>
      <c r="CD124" s="332"/>
      <c r="CE124" s="332"/>
      <c r="CF124" s="332"/>
      <c r="CG124" s="332"/>
      <c r="CH124" s="332"/>
    </row>
    <row r="125" spans="1:86" s="6" customFormat="1">
      <c r="A125" s="889" t="s">
        <v>344</v>
      </c>
      <c r="B125" s="889" t="s">
        <v>344</v>
      </c>
      <c r="C125" s="889" t="s">
        <v>744</v>
      </c>
      <c r="D125" s="889">
        <v>2016</v>
      </c>
      <c r="E125" s="889" t="s">
        <v>24</v>
      </c>
      <c r="F125" s="889" t="s">
        <v>96</v>
      </c>
      <c r="G125" s="889" t="s">
        <v>771</v>
      </c>
      <c r="H125" s="448" t="s">
        <v>551</v>
      </c>
      <c r="I125" s="448" t="s">
        <v>1140</v>
      </c>
      <c r="J125" s="448" t="s">
        <v>924</v>
      </c>
      <c r="K125" s="889">
        <v>0</v>
      </c>
      <c r="L125" s="970">
        <v>692</v>
      </c>
      <c r="M125" s="889">
        <v>93</v>
      </c>
      <c r="N125" s="971">
        <f t="shared" si="1"/>
        <v>785</v>
      </c>
      <c r="O125" s="858"/>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589"/>
      <c r="BB125" s="589"/>
      <c r="BC125" s="332"/>
      <c r="BD125" s="332"/>
      <c r="BE125" s="1040"/>
      <c r="BF125" s="1040"/>
      <c r="BG125" s="332"/>
      <c r="BH125" s="332"/>
      <c r="BI125" s="332"/>
      <c r="BJ125" s="332"/>
      <c r="BK125" s="332"/>
      <c r="BL125" s="332"/>
      <c r="BM125" s="606"/>
      <c r="BN125" s="332"/>
      <c r="BO125" s="332"/>
      <c r="BP125" s="332"/>
      <c r="BQ125" s="332"/>
      <c r="BR125" s="332"/>
      <c r="BS125" s="332"/>
      <c r="BT125" s="332"/>
      <c r="BU125" s="332"/>
      <c r="BV125" s="332"/>
      <c r="BW125" s="332"/>
      <c r="BX125" s="332"/>
      <c r="BY125" s="332"/>
      <c r="BZ125" s="332"/>
      <c r="CA125" s="332"/>
      <c r="CB125" s="332"/>
      <c r="CC125" s="332"/>
      <c r="CD125" s="332"/>
      <c r="CE125" s="332"/>
      <c r="CF125" s="332"/>
      <c r="CG125" s="332"/>
      <c r="CH125" s="332"/>
    </row>
    <row r="126" spans="1:86" s="6" customFormat="1">
      <c r="A126" s="889" t="s">
        <v>344</v>
      </c>
      <c r="B126" s="889" t="s">
        <v>344</v>
      </c>
      <c r="C126" s="889" t="s">
        <v>744</v>
      </c>
      <c r="D126" s="889">
        <v>2016</v>
      </c>
      <c r="E126" s="889" t="s">
        <v>24</v>
      </c>
      <c r="F126" s="889" t="s">
        <v>96</v>
      </c>
      <c r="G126" s="889" t="s">
        <v>771</v>
      </c>
      <c r="H126" s="448" t="s">
        <v>551</v>
      </c>
      <c r="I126" s="448" t="s">
        <v>1140</v>
      </c>
      <c r="J126" s="448" t="s">
        <v>928</v>
      </c>
      <c r="K126" s="889">
        <v>0</v>
      </c>
      <c r="L126" s="970">
        <v>838</v>
      </c>
      <c r="M126" s="889">
        <v>58</v>
      </c>
      <c r="N126" s="971">
        <f t="shared" si="1"/>
        <v>896</v>
      </c>
      <c r="O126" s="858"/>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589"/>
      <c r="BB126" s="589"/>
      <c r="BC126" s="332"/>
      <c r="BD126" s="332"/>
      <c r="BE126" s="1040"/>
      <c r="BF126" s="1040"/>
      <c r="BG126" s="332"/>
      <c r="BH126" s="332"/>
      <c r="BI126" s="332"/>
      <c r="BJ126" s="332"/>
      <c r="BK126" s="332"/>
      <c r="BL126" s="332"/>
      <c r="BM126" s="606"/>
      <c r="BN126" s="332"/>
      <c r="BO126" s="332"/>
      <c r="BP126" s="332"/>
      <c r="BQ126" s="332"/>
      <c r="BR126" s="332"/>
      <c r="BS126" s="332"/>
      <c r="BT126" s="332"/>
      <c r="BU126" s="332"/>
      <c r="BV126" s="332"/>
      <c r="BW126" s="332"/>
      <c r="BX126" s="332"/>
      <c r="BY126" s="332"/>
      <c r="BZ126" s="332"/>
      <c r="CA126" s="332"/>
      <c r="CB126" s="332"/>
      <c r="CC126" s="332"/>
      <c r="CD126" s="332"/>
      <c r="CE126" s="332"/>
      <c r="CF126" s="332"/>
      <c r="CG126" s="332"/>
      <c r="CH126" s="332"/>
    </row>
    <row r="127" spans="1:86" s="6" customFormat="1">
      <c r="A127" s="889" t="s">
        <v>344</v>
      </c>
      <c r="B127" s="889" t="s">
        <v>344</v>
      </c>
      <c r="C127" s="889" t="s">
        <v>744</v>
      </c>
      <c r="D127" s="889">
        <v>2016</v>
      </c>
      <c r="E127" s="889" t="s">
        <v>24</v>
      </c>
      <c r="F127" s="889" t="s">
        <v>96</v>
      </c>
      <c r="G127" s="889" t="s">
        <v>771</v>
      </c>
      <c r="H127" s="448" t="s">
        <v>551</v>
      </c>
      <c r="I127" s="448" t="s">
        <v>1140</v>
      </c>
      <c r="J127" s="448" t="s">
        <v>261</v>
      </c>
      <c r="K127" s="889">
        <v>0</v>
      </c>
      <c r="L127" s="970">
        <v>1771</v>
      </c>
      <c r="M127" s="889">
        <v>15</v>
      </c>
      <c r="N127" s="971">
        <f t="shared" si="1"/>
        <v>1786</v>
      </c>
      <c r="O127" s="858"/>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589"/>
      <c r="BB127" s="589"/>
      <c r="BC127" s="332"/>
      <c r="BD127" s="332"/>
      <c r="BE127" s="1040"/>
      <c r="BF127" s="1040"/>
      <c r="BG127" s="332"/>
      <c r="BH127" s="332"/>
      <c r="BI127" s="332"/>
      <c r="BJ127" s="332"/>
      <c r="BK127" s="332"/>
      <c r="BL127" s="332"/>
      <c r="BM127" s="606"/>
      <c r="BN127" s="332"/>
      <c r="BO127" s="332"/>
      <c r="BP127" s="332"/>
      <c r="BQ127" s="332"/>
      <c r="BR127" s="332"/>
      <c r="BS127" s="332"/>
      <c r="BT127" s="332"/>
      <c r="BU127" s="332"/>
      <c r="BV127" s="332"/>
      <c r="BW127" s="332"/>
      <c r="BX127" s="332"/>
      <c r="BY127" s="332"/>
      <c r="BZ127" s="332"/>
      <c r="CA127" s="332"/>
      <c r="CB127" s="332"/>
      <c r="CC127" s="332"/>
      <c r="CD127" s="332"/>
      <c r="CE127" s="332"/>
      <c r="CF127" s="332"/>
      <c r="CG127" s="332"/>
      <c r="CH127" s="332"/>
    </row>
    <row r="128" spans="1:86" s="6" customFormat="1">
      <c r="A128" s="889" t="s">
        <v>344</v>
      </c>
      <c r="B128" s="889" t="s">
        <v>344</v>
      </c>
      <c r="C128" s="889" t="s">
        <v>744</v>
      </c>
      <c r="D128" s="889">
        <v>2016</v>
      </c>
      <c r="E128" s="889" t="s">
        <v>24</v>
      </c>
      <c r="F128" s="889" t="s">
        <v>96</v>
      </c>
      <c r="G128" s="889" t="s">
        <v>771</v>
      </c>
      <c r="H128" s="448" t="s">
        <v>551</v>
      </c>
      <c r="I128" s="448" t="s">
        <v>1140</v>
      </c>
      <c r="J128" s="448" t="s">
        <v>930</v>
      </c>
      <c r="K128" s="889">
        <v>0</v>
      </c>
      <c r="L128" s="970">
        <v>6468</v>
      </c>
      <c r="M128" s="889">
        <v>752</v>
      </c>
      <c r="N128" s="971">
        <f t="shared" si="1"/>
        <v>7220</v>
      </c>
      <c r="O128" s="858"/>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589"/>
      <c r="BB128" s="589"/>
      <c r="BC128" s="332"/>
      <c r="BD128" s="332"/>
      <c r="BE128" s="1040"/>
      <c r="BF128" s="1040"/>
      <c r="BG128" s="332"/>
      <c r="BH128" s="332"/>
      <c r="BI128" s="332"/>
      <c r="BJ128" s="332"/>
      <c r="BK128" s="332"/>
      <c r="BL128" s="332"/>
      <c r="BM128" s="606"/>
      <c r="BN128" s="332"/>
      <c r="BO128" s="332"/>
      <c r="BP128" s="332"/>
      <c r="BQ128" s="332"/>
      <c r="BR128" s="332"/>
      <c r="BS128" s="332"/>
      <c r="BT128" s="332"/>
      <c r="BU128" s="332"/>
      <c r="BV128" s="332"/>
      <c r="BW128" s="332"/>
      <c r="BX128" s="332"/>
      <c r="BY128" s="332"/>
      <c r="BZ128" s="332"/>
      <c r="CA128" s="332"/>
      <c r="CB128" s="332"/>
      <c r="CC128" s="332"/>
      <c r="CD128" s="332"/>
      <c r="CE128" s="332"/>
      <c r="CF128" s="332"/>
      <c r="CG128" s="332"/>
      <c r="CH128" s="332"/>
    </row>
    <row r="129" spans="1:86" s="6" customFormat="1">
      <c r="A129" s="889" t="s">
        <v>344</v>
      </c>
      <c r="B129" s="889" t="s">
        <v>344</v>
      </c>
      <c r="C129" s="889" t="s">
        <v>744</v>
      </c>
      <c r="D129" s="889">
        <v>2016</v>
      </c>
      <c r="E129" s="889" t="s">
        <v>24</v>
      </c>
      <c r="F129" s="889" t="s">
        <v>96</v>
      </c>
      <c r="G129" s="889" t="s">
        <v>771</v>
      </c>
      <c r="H129" s="448" t="s">
        <v>551</v>
      </c>
      <c r="I129" s="448" t="s">
        <v>1140</v>
      </c>
      <c r="J129" s="448" t="s">
        <v>927</v>
      </c>
      <c r="K129" s="889">
        <v>0</v>
      </c>
      <c r="L129" s="970">
        <v>20</v>
      </c>
      <c r="M129" s="889">
        <v>0</v>
      </c>
      <c r="N129" s="971">
        <f t="shared" si="1"/>
        <v>20</v>
      </c>
      <c r="O129" s="858"/>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589"/>
      <c r="BB129" s="589"/>
      <c r="BC129" s="332"/>
      <c r="BD129" s="332"/>
      <c r="BE129" s="1040"/>
      <c r="BF129" s="1040"/>
      <c r="BG129" s="332"/>
      <c r="BH129" s="332"/>
      <c r="BI129" s="332"/>
      <c r="BJ129" s="332"/>
      <c r="BK129" s="332"/>
      <c r="BL129" s="332"/>
      <c r="BM129" s="606"/>
      <c r="BN129" s="332"/>
      <c r="BO129" s="332"/>
      <c r="BP129" s="332"/>
      <c r="BQ129" s="332"/>
      <c r="BR129" s="332"/>
      <c r="BS129" s="332"/>
      <c r="BT129" s="332"/>
      <c r="BU129" s="332"/>
      <c r="BV129" s="332"/>
      <c r="BW129" s="332"/>
      <c r="BX129" s="332"/>
      <c r="BY129" s="332"/>
      <c r="BZ129" s="332"/>
      <c r="CA129" s="332"/>
      <c r="CB129" s="332"/>
      <c r="CC129" s="332"/>
      <c r="CD129" s="332"/>
      <c r="CE129" s="332"/>
      <c r="CF129" s="332"/>
      <c r="CG129" s="332"/>
      <c r="CH129" s="332"/>
    </row>
    <row r="130" spans="1:86" s="6" customFormat="1">
      <c r="A130" s="889" t="s">
        <v>344</v>
      </c>
      <c r="B130" s="889" t="s">
        <v>344</v>
      </c>
      <c r="C130" s="889" t="s">
        <v>744</v>
      </c>
      <c r="D130" s="889">
        <v>2016</v>
      </c>
      <c r="E130" s="889" t="s">
        <v>24</v>
      </c>
      <c r="F130" s="889" t="s">
        <v>96</v>
      </c>
      <c r="G130" s="889" t="s">
        <v>771</v>
      </c>
      <c r="H130" s="448" t="s">
        <v>554</v>
      </c>
      <c r="I130" s="448" t="s">
        <v>1140</v>
      </c>
      <c r="J130" s="448" t="s">
        <v>924</v>
      </c>
      <c r="K130" s="889">
        <v>0</v>
      </c>
      <c r="L130" s="970">
        <v>33</v>
      </c>
      <c r="M130" s="889">
        <v>1</v>
      </c>
      <c r="N130" s="971">
        <f t="shared" si="1"/>
        <v>34</v>
      </c>
      <c r="O130" s="858"/>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589"/>
      <c r="BB130" s="589"/>
      <c r="BC130" s="332"/>
      <c r="BD130" s="332"/>
      <c r="BE130" s="1040"/>
      <c r="BF130" s="1040"/>
      <c r="BG130" s="332"/>
      <c r="BH130" s="332"/>
      <c r="BI130" s="332"/>
      <c r="BJ130" s="332"/>
      <c r="BK130" s="332"/>
      <c r="BL130" s="332"/>
      <c r="BM130" s="606"/>
      <c r="BN130" s="332"/>
      <c r="BO130" s="332"/>
      <c r="BP130" s="332"/>
      <c r="BQ130" s="332"/>
      <c r="BR130" s="332"/>
      <c r="BS130" s="332"/>
      <c r="BT130" s="332"/>
      <c r="BU130" s="332"/>
      <c r="BV130" s="332"/>
      <c r="BW130" s="332"/>
      <c r="BX130" s="332"/>
      <c r="BY130" s="332"/>
      <c r="BZ130" s="332"/>
      <c r="CA130" s="332"/>
      <c r="CB130" s="332"/>
      <c r="CC130" s="332"/>
      <c r="CD130" s="332"/>
      <c r="CE130" s="332"/>
      <c r="CF130" s="332"/>
      <c r="CG130" s="332"/>
      <c r="CH130" s="332"/>
    </row>
    <row r="131" spans="1:86" s="6" customFormat="1">
      <c r="A131" s="889" t="s">
        <v>344</v>
      </c>
      <c r="B131" s="889" t="s">
        <v>344</v>
      </c>
      <c r="C131" s="889" t="s">
        <v>744</v>
      </c>
      <c r="D131" s="889">
        <v>2016</v>
      </c>
      <c r="E131" s="889" t="s">
        <v>24</v>
      </c>
      <c r="F131" s="889" t="s">
        <v>96</v>
      </c>
      <c r="G131" s="889" t="s">
        <v>771</v>
      </c>
      <c r="H131" s="448" t="s">
        <v>554</v>
      </c>
      <c r="I131" s="448" t="s">
        <v>1140</v>
      </c>
      <c r="J131" s="448" t="s">
        <v>928</v>
      </c>
      <c r="K131" s="889">
        <v>0</v>
      </c>
      <c r="L131" s="970">
        <v>1321</v>
      </c>
      <c r="M131" s="889">
        <v>0</v>
      </c>
      <c r="N131" s="971">
        <f t="shared" si="1"/>
        <v>1321</v>
      </c>
      <c r="O131" s="858"/>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589"/>
      <c r="BB131" s="589"/>
      <c r="BC131" s="332"/>
      <c r="BD131" s="332"/>
      <c r="BE131" s="1040"/>
      <c r="BF131" s="1040"/>
      <c r="BG131" s="332"/>
      <c r="BH131" s="332"/>
      <c r="BI131" s="332"/>
      <c r="BJ131" s="332"/>
      <c r="BK131" s="332"/>
      <c r="BL131" s="332"/>
      <c r="BM131" s="606"/>
      <c r="BN131" s="332"/>
      <c r="BO131" s="332"/>
      <c r="BP131" s="332"/>
      <c r="BQ131" s="332"/>
      <c r="BR131" s="332"/>
      <c r="BS131" s="332"/>
      <c r="BT131" s="332"/>
      <c r="BU131" s="332"/>
      <c r="BV131" s="332"/>
      <c r="BW131" s="332"/>
      <c r="BX131" s="332"/>
      <c r="BY131" s="332"/>
      <c r="BZ131" s="332"/>
      <c r="CA131" s="332"/>
      <c r="CB131" s="332"/>
      <c r="CC131" s="332"/>
      <c r="CD131" s="332"/>
      <c r="CE131" s="332"/>
      <c r="CF131" s="332"/>
      <c r="CG131" s="332"/>
      <c r="CH131" s="332"/>
    </row>
    <row r="132" spans="1:86" s="6" customFormat="1">
      <c r="A132" s="889" t="s">
        <v>344</v>
      </c>
      <c r="B132" s="889" t="s">
        <v>344</v>
      </c>
      <c r="C132" s="889" t="s">
        <v>744</v>
      </c>
      <c r="D132" s="889">
        <v>2016</v>
      </c>
      <c r="E132" s="889" t="s">
        <v>24</v>
      </c>
      <c r="F132" s="889" t="s">
        <v>96</v>
      </c>
      <c r="G132" s="889" t="s">
        <v>771</v>
      </c>
      <c r="H132" s="448" t="s">
        <v>554</v>
      </c>
      <c r="I132" s="448" t="s">
        <v>1140</v>
      </c>
      <c r="J132" s="448" t="s">
        <v>930</v>
      </c>
      <c r="K132" s="889">
        <v>0</v>
      </c>
      <c r="L132" s="970">
        <v>1245</v>
      </c>
      <c r="M132" s="889">
        <v>2</v>
      </c>
      <c r="N132" s="971">
        <f t="shared" si="1"/>
        <v>1247</v>
      </c>
      <c r="O132" s="858"/>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589"/>
      <c r="BB132" s="589"/>
      <c r="BC132" s="332"/>
      <c r="BD132" s="332"/>
      <c r="BE132" s="1040"/>
      <c r="BF132" s="1040"/>
      <c r="BG132" s="332"/>
      <c r="BH132" s="332"/>
      <c r="BI132" s="332"/>
      <c r="BJ132" s="332"/>
      <c r="BK132" s="332"/>
      <c r="BL132" s="332"/>
      <c r="BM132" s="606"/>
      <c r="BN132" s="332"/>
      <c r="BO132" s="332"/>
      <c r="BP132" s="332"/>
      <c r="BQ132" s="332"/>
      <c r="BR132" s="332"/>
      <c r="BS132" s="332"/>
      <c r="BT132" s="332"/>
      <c r="BU132" s="332"/>
      <c r="BV132" s="332"/>
      <c r="BW132" s="332"/>
      <c r="BX132" s="332"/>
      <c r="BY132" s="332"/>
      <c r="BZ132" s="332"/>
      <c r="CA132" s="332"/>
      <c r="CB132" s="332"/>
      <c r="CC132" s="332"/>
      <c r="CD132" s="332"/>
      <c r="CE132" s="332"/>
      <c r="CF132" s="332"/>
      <c r="CG132" s="332"/>
      <c r="CH132" s="332"/>
    </row>
    <row r="133" spans="1:86" s="6" customFormat="1">
      <c r="A133" s="889" t="s">
        <v>344</v>
      </c>
      <c r="B133" s="889" t="s">
        <v>344</v>
      </c>
      <c r="C133" s="889" t="s">
        <v>744</v>
      </c>
      <c r="D133" s="889">
        <v>2016</v>
      </c>
      <c r="E133" s="889" t="s">
        <v>24</v>
      </c>
      <c r="F133" s="889" t="s">
        <v>96</v>
      </c>
      <c r="G133" s="889" t="s">
        <v>771</v>
      </c>
      <c r="H133" s="448" t="s">
        <v>554</v>
      </c>
      <c r="I133" s="448" t="s">
        <v>1140</v>
      </c>
      <c r="J133" s="448" t="s">
        <v>927</v>
      </c>
      <c r="K133" s="889">
        <v>0</v>
      </c>
      <c r="L133" s="970">
        <v>7</v>
      </c>
      <c r="M133" s="889">
        <v>0</v>
      </c>
      <c r="N133" s="971">
        <f t="shared" ref="N133:N196" si="2">K133+L133+M133</f>
        <v>7</v>
      </c>
      <c r="O133" s="858"/>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589"/>
      <c r="BB133" s="589"/>
      <c r="BC133" s="332"/>
      <c r="BD133" s="332"/>
      <c r="BE133" s="1040"/>
      <c r="BF133" s="1040"/>
      <c r="BG133" s="332"/>
      <c r="BH133" s="332"/>
      <c r="BI133" s="332"/>
      <c r="BJ133" s="332"/>
      <c r="BK133" s="332"/>
      <c r="BL133" s="332"/>
      <c r="BM133" s="606"/>
      <c r="BN133" s="332"/>
      <c r="BO133" s="332"/>
      <c r="BP133" s="332"/>
      <c r="BQ133" s="332"/>
      <c r="BR133" s="332"/>
      <c r="BS133" s="332"/>
      <c r="BT133" s="332"/>
      <c r="BU133" s="332"/>
      <c r="BV133" s="332"/>
      <c r="BW133" s="332"/>
      <c r="BX133" s="332"/>
      <c r="BY133" s="332"/>
      <c r="BZ133" s="332"/>
      <c r="CA133" s="332"/>
      <c r="CB133" s="332"/>
      <c r="CC133" s="332"/>
      <c r="CD133" s="332"/>
      <c r="CE133" s="332"/>
      <c r="CF133" s="332"/>
      <c r="CG133" s="332"/>
      <c r="CH133" s="332"/>
    </row>
    <row r="134" spans="1:86" s="6" customFormat="1">
      <c r="A134" s="889" t="s">
        <v>344</v>
      </c>
      <c r="B134" s="889" t="s">
        <v>344</v>
      </c>
      <c r="C134" s="889" t="s">
        <v>744</v>
      </c>
      <c r="D134" s="889">
        <v>2016</v>
      </c>
      <c r="E134" s="889" t="s">
        <v>24</v>
      </c>
      <c r="F134" s="889" t="s">
        <v>262</v>
      </c>
      <c r="G134" s="889" t="s">
        <v>771</v>
      </c>
      <c r="H134" s="448" t="s">
        <v>586</v>
      </c>
      <c r="I134" s="448" t="s">
        <v>1140</v>
      </c>
      <c r="J134" s="448" t="s">
        <v>924</v>
      </c>
      <c r="K134" s="889">
        <v>0</v>
      </c>
      <c r="L134" s="970">
        <v>15</v>
      </c>
      <c r="M134" s="889">
        <v>0</v>
      </c>
      <c r="N134" s="971">
        <f t="shared" si="2"/>
        <v>15</v>
      </c>
      <c r="O134" s="858"/>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589"/>
      <c r="BB134" s="589"/>
      <c r="BC134" s="332"/>
      <c r="BD134" s="332"/>
      <c r="BE134" s="1040"/>
      <c r="BF134" s="1040"/>
      <c r="BG134" s="332"/>
      <c r="BH134" s="332"/>
      <c r="BI134" s="332"/>
      <c r="BJ134" s="332"/>
      <c r="BK134" s="332"/>
      <c r="BL134" s="332"/>
      <c r="BM134" s="606"/>
      <c r="BN134" s="332"/>
      <c r="BO134" s="332"/>
      <c r="BP134" s="332"/>
      <c r="BQ134" s="332"/>
      <c r="BR134" s="332"/>
      <c r="BS134" s="332"/>
      <c r="BT134" s="332"/>
      <c r="BU134" s="332"/>
      <c r="BV134" s="332"/>
      <c r="BW134" s="332"/>
      <c r="BX134" s="332"/>
      <c r="BY134" s="332"/>
      <c r="BZ134" s="332"/>
      <c r="CA134" s="332"/>
      <c r="CB134" s="332"/>
      <c r="CC134" s="332"/>
      <c r="CD134" s="332"/>
      <c r="CE134" s="332"/>
      <c r="CF134" s="332"/>
      <c r="CG134" s="332"/>
      <c r="CH134" s="332"/>
    </row>
    <row r="135" spans="1:86" s="6" customFormat="1">
      <c r="A135" s="889" t="s">
        <v>344</v>
      </c>
      <c r="B135" s="889" t="s">
        <v>344</v>
      </c>
      <c r="C135" s="889" t="s">
        <v>744</v>
      </c>
      <c r="D135" s="889">
        <v>2016</v>
      </c>
      <c r="E135" s="889" t="s">
        <v>24</v>
      </c>
      <c r="F135" s="889" t="s">
        <v>262</v>
      </c>
      <c r="G135" s="889" t="s">
        <v>771</v>
      </c>
      <c r="H135" s="448" t="s">
        <v>586</v>
      </c>
      <c r="I135" s="448" t="s">
        <v>1140</v>
      </c>
      <c r="J135" s="448" t="s">
        <v>928</v>
      </c>
      <c r="K135" s="889">
        <v>0</v>
      </c>
      <c r="L135" s="970">
        <v>21</v>
      </c>
      <c r="M135" s="889">
        <v>0</v>
      </c>
      <c r="N135" s="971">
        <f t="shared" si="2"/>
        <v>21</v>
      </c>
      <c r="O135" s="858"/>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589"/>
      <c r="BB135" s="589"/>
      <c r="BC135" s="332"/>
      <c r="BD135" s="332"/>
      <c r="BE135" s="1040"/>
      <c r="BF135" s="1040"/>
      <c r="BG135" s="332"/>
      <c r="BH135" s="332"/>
      <c r="BI135" s="332"/>
      <c r="BJ135" s="332"/>
      <c r="BK135" s="332"/>
      <c r="BL135" s="332"/>
      <c r="BM135" s="606"/>
      <c r="BN135" s="332"/>
      <c r="BO135" s="332"/>
      <c r="BP135" s="332"/>
      <c r="BQ135" s="332"/>
      <c r="BR135" s="332"/>
      <c r="BS135" s="332"/>
      <c r="BT135" s="332"/>
      <c r="BU135" s="332"/>
      <c r="BV135" s="332"/>
      <c r="BW135" s="332"/>
      <c r="BX135" s="332"/>
      <c r="BY135" s="332"/>
      <c r="BZ135" s="332"/>
      <c r="CA135" s="332"/>
      <c r="CB135" s="332"/>
      <c r="CC135" s="332"/>
      <c r="CD135" s="332"/>
      <c r="CE135" s="332"/>
      <c r="CF135" s="332"/>
      <c r="CG135" s="332"/>
      <c r="CH135" s="332"/>
    </row>
    <row r="136" spans="1:86" s="6" customFormat="1">
      <c r="A136" s="889" t="s">
        <v>344</v>
      </c>
      <c r="B136" s="889" t="s">
        <v>344</v>
      </c>
      <c r="C136" s="889" t="s">
        <v>744</v>
      </c>
      <c r="D136" s="889">
        <v>2016</v>
      </c>
      <c r="E136" s="889" t="s">
        <v>24</v>
      </c>
      <c r="F136" s="889" t="s">
        <v>262</v>
      </c>
      <c r="G136" s="889" t="s">
        <v>771</v>
      </c>
      <c r="H136" s="448" t="s">
        <v>586</v>
      </c>
      <c r="I136" s="448" t="s">
        <v>1140</v>
      </c>
      <c r="J136" s="448" t="s">
        <v>930</v>
      </c>
      <c r="K136" s="889">
        <v>0</v>
      </c>
      <c r="L136" s="970">
        <v>1</v>
      </c>
      <c r="M136" s="889">
        <v>0</v>
      </c>
      <c r="N136" s="971">
        <f t="shared" si="2"/>
        <v>1</v>
      </c>
      <c r="O136" s="858"/>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589"/>
      <c r="BB136" s="589"/>
      <c r="BC136" s="332"/>
      <c r="BD136" s="332"/>
      <c r="BE136" s="1040"/>
      <c r="BF136" s="1040"/>
      <c r="BG136" s="332"/>
      <c r="BH136" s="332"/>
      <c r="BI136" s="332"/>
      <c r="BJ136" s="332"/>
      <c r="BK136" s="332"/>
      <c r="BL136" s="332"/>
      <c r="BM136" s="606"/>
      <c r="BN136" s="332"/>
      <c r="BO136" s="332"/>
      <c r="BP136" s="332"/>
      <c r="BQ136" s="332"/>
      <c r="BR136" s="332"/>
      <c r="BS136" s="332"/>
      <c r="BT136" s="332"/>
      <c r="BU136" s="332"/>
      <c r="BV136" s="332"/>
      <c r="BW136" s="332"/>
      <c r="BX136" s="332"/>
      <c r="BY136" s="332"/>
      <c r="BZ136" s="332"/>
      <c r="CA136" s="332"/>
      <c r="CB136" s="332"/>
      <c r="CC136" s="332"/>
      <c r="CD136" s="332"/>
      <c r="CE136" s="332"/>
      <c r="CF136" s="332"/>
      <c r="CG136" s="332"/>
      <c r="CH136" s="332"/>
    </row>
    <row r="137" spans="1:86" s="6" customFormat="1">
      <c r="A137" s="889" t="s">
        <v>344</v>
      </c>
      <c r="B137" s="889" t="s">
        <v>344</v>
      </c>
      <c r="C137" s="889" t="s">
        <v>744</v>
      </c>
      <c r="D137" s="889">
        <v>2016</v>
      </c>
      <c r="E137" s="889" t="s">
        <v>24</v>
      </c>
      <c r="F137" s="889" t="s">
        <v>262</v>
      </c>
      <c r="G137" s="889" t="s">
        <v>771</v>
      </c>
      <c r="H137" s="448" t="s">
        <v>586</v>
      </c>
      <c r="I137" s="448" t="s">
        <v>1140</v>
      </c>
      <c r="J137" s="448" t="s">
        <v>927</v>
      </c>
      <c r="K137" s="889">
        <v>0</v>
      </c>
      <c r="L137" s="970">
        <v>38</v>
      </c>
      <c r="M137" s="889">
        <v>7</v>
      </c>
      <c r="N137" s="971">
        <f t="shared" si="2"/>
        <v>45</v>
      </c>
      <c r="O137" s="858"/>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589"/>
      <c r="BB137" s="589"/>
      <c r="BC137" s="332"/>
      <c r="BD137" s="332"/>
      <c r="BE137" s="1040"/>
      <c r="BF137" s="1040"/>
      <c r="BG137" s="332"/>
      <c r="BH137" s="332"/>
      <c r="BI137" s="332"/>
      <c r="BJ137" s="332"/>
      <c r="BK137" s="332"/>
      <c r="BL137" s="332"/>
      <c r="BM137" s="606"/>
      <c r="BN137" s="332"/>
      <c r="BO137" s="332"/>
      <c r="BP137" s="332"/>
      <c r="BQ137" s="332"/>
      <c r="BR137" s="332"/>
      <c r="BS137" s="332"/>
      <c r="BT137" s="332"/>
      <c r="BU137" s="332"/>
      <c r="BV137" s="332"/>
      <c r="BW137" s="332"/>
      <c r="BX137" s="332"/>
      <c r="BY137" s="332"/>
      <c r="BZ137" s="332"/>
      <c r="CA137" s="332"/>
      <c r="CB137" s="332"/>
      <c r="CC137" s="332"/>
      <c r="CD137" s="332"/>
      <c r="CE137" s="332"/>
      <c r="CF137" s="332"/>
      <c r="CG137" s="332"/>
      <c r="CH137" s="332"/>
    </row>
    <row r="138" spans="1:86" s="6" customFormat="1">
      <c r="A138" s="889" t="s">
        <v>344</v>
      </c>
      <c r="B138" s="889" t="s">
        <v>344</v>
      </c>
      <c r="C138" s="889" t="s">
        <v>744</v>
      </c>
      <c r="D138" s="889">
        <v>2016</v>
      </c>
      <c r="E138" s="889" t="s">
        <v>24</v>
      </c>
      <c r="F138" s="889" t="s">
        <v>96</v>
      </c>
      <c r="G138" s="889" t="s">
        <v>771</v>
      </c>
      <c r="H138" s="448" t="s">
        <v>1157</v>
      </c>
      <c r="I138" s="448" t="s">
        <v>1140</v>
      </c>
      <c r="J138" s="448" t="s">
        <v>924</v>
      </c>
      <c r="K138" s="889">
        <v>0</v>
      </c>
      <c r="L138" s="970">
        <v>281</v>
      </c>
      <c r="M138" s="889">
        <v>15</v>
      </c>
      <c r="N138" s="971">
        <f t="shared" si="2"/>
        <v>296</v>
      </c>
      <c r="O138" s="858"/>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589"/>
      <c r="BB138" s="589"/>
      <c r="BC138" s="332"/>
      <c r="BD138" s="332"/>
      <c r="BE138" s="1040"/>
      <c r="BF138" s="1040"/>
      <c r="BG138" s="332"/>
      <c r="BH138" s="332"/>
      <c r="BI138" s="332"/>
      <c r="BJ138" s="332"/>
      <c r="BK138" s="332"/>
      <c r="BL138" s="332"/>
      <c r="BM138" s="606"/>
      <c r="BN138" s="332"/>
      <c r="BO138" s="332"/>
      <c r="BP138" s="332"/>
      <c r="BQ138" s="332"/>
      <c r="BR138" s="332"/>
      <c r="BS138" s="332"/>
      <c r="BT138" s="332"/>
      <c r="BU138" s="332"/>
      <c r="BV138" s="332"/>
      <c r="BW138" s="332"/>
      <c r="BX138" s="332"/>
      <c r="BY138" s="332"/>
      <c r="BZ138" s="332"/>
      <c r="CA138" s="332"/>
      <c r="CB138" s="332"/>
      <c r="CC138" s="332"/>
      <c r="CD138" s="332"/>
      <c r="CE138" s="332"/>
      <c r="CF138" s="332"/>
      <c r="CG138" s="332"/>
      <c r="CH138" s="332"/>
    </row>
    <row r="139" spans="1:86" s="6" customFormat="1">
      <c r="A139" s="889" t="s">
        <v>344</v>
      </c>
      <c r="B139" s="889" t="s">
        <v>344</v>
      </c>
      <c r="C139" s="889" t="s">
        <v>744</v>
      </c>
      <c r="D139" s="889">
        <v>2016</v>
      </c>
      <c r="E139" s="889" t="s">
        <v>24</v>
      </c>
      <c r="F139" s="889" t="s">
        <v>96</v>
      </c>
      <c r="G139" s="889" t="s">
        <v>771</v>
      </c>
      <c r="H139" s="448" t="s">
        <v>1157</v>
      </c>
      <c r="I139" s="448" t="s">
        <v>1140</v>
      </c>
      <c r="J139" s="448" t="s">
        <v>928</v>
      </c>
      <c r="K139" s="889">
        <v>0</v>
      </c>
      <c r="L139" s="970">
        <v>18</v>
      </c>
      <c r="M139" s="889">
        <v>7</v>
      </c>
      <c r="N139" s="971">
        <f t="shared" si="2"/>
        <v>25</v>
      </c>
      <c r="O139" s="858"/>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589"/>
      <c r="BB139" s="589"/>
      <c r="BC139" s="332"/>
      <c r="BD139" s="332"/>
      <c r="BE139" s="1040"/>
      <c r="BF139" s="1040"/>
      <c r="BG139" s="332"/>
      <c r="BH139" s="332"/>
      <c r="BI139" s="332"/>
      <c r="BJ139" s="332"/>
      <c r="BK139" s="332"/>
      <c r="BL139" s="332"/>
      <c r="BM139" s="606"/>
      <c r="BN139" s="332"/>
      <c r="BO139" s="332"/>
      <c r="BP139" s="332"/>
      <c r="BQ139" s="332"/>
      <c r="BR139" s="332"/>
      <c r="BS139" s="332"/>
      <c r="BT139" s="332"/>
      <c r="BU139" s="332"/>
      <c r="BV139" s="332"/>
      <c r="BW139" s="332"/>
      <c r="BX139" s="332"/>
      <c r="BY139" s="332"/>
      <c r="BZ139" s="332"/>
      <c r="CA139" s="332"/>
      <c r="CB139" s="332"/>
      <c r="CC139" s="332"/>
      <c r="CD139" s="332"/>
      <c r="CE139" s="332"/>
      <c r="CF139" s="332"/>
      <c r="CG139" s="332"/>
      <c r="CH139" s="332"/>
    </row>
    <row r="140" spans="1:86" s="6" customFormat="1">
      <c r="A140" s="889" t="s">
        <v>344</v>
      </c>
      <c r="B140" s="889" t="s">
        <v>344</v>
      </c>
      <c r="C140" s="889" t="s">
        <v>744</v>
      </c>
      <c r="D140" s="889">
        <v>2016</v>
      </c>
      <c r="E140" s="889" t="s">
        <v>24</v>
      </c>
      <c r="F140" s="889" t="s">
        <v>96</v>
      </c>
      <c r="G140" s="889" t="s">
        <v>771</v>
      </c>
      <c r="H140" s="448" t="s">
        <v>1157</v>
      </c>
      <c r="I140" s="448" t="s">
        <v>1140</v>
      </c>
      <c r="J140" s="448" t="s">
        <v>261</v>
      </c>
      <c r="K140" s="889">
        <v>0</v>
      </c>
      <c r="L140" s="970">
        <v>1</v>
      </c>
      <c r="M140" s="889">
        <v>0</v>
      </c>
      <c r="N140" s="971">
        <f t="shared" si="2"/>
        <v>1</v>
      </c>
      <c r="O140" s="858"/>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589"/>
      <c r="BB140" s="589"/>
      <c r="BC140" s="332"/>
      <c r="BD140" s="332"/>
      <c r="BE140" s="1040"/>
      <c r="BF140" s="1040"/>
      <c r="BG140" s="332"/>
      <c r="BH140" s="332"/>
      <c r="BI140" s="332"/>
      <c r="BJ140" s="332"/>
      <c r="BK140" s="332"/>
      <c r="BL140" s="332"/>
      <c r="BM140" s="606"/>
      <c r="BN140" s="332"/>
      <c r="BO140" s="332"/>
      <c r="BP140" s="332"/>
      <c r="BQ140" s="332"/>
      <c r="BR140" s="332"/>
      <c r="BS140" s="332"/>
      <c r="BT140" s="332"/>
      <c r="BU140" s="332"/>
      <c r="BV140" s="332"/>
      <c r="BW140" s="332"/>
      <c r="BX140" s="332"/>
      <c r="BY140" s="332"/>
      <c r="BZ140" s="332"/>
      <c r="CA140" s="332"/>
      <c r="CB140" s="332"/>
      <c r="CC140" s="332"/>
      <c r="CD140" s="332"/>
      <c r="CE140" s="332"/>
      <c r="CF140" s="332"/>
      <c r="CG140" s="332"/>
      <c r="CH140" s="332"/>
    </row>
    <row r="141" spans="1:86" s="6" customFormat="1">
      <c r="A141" s="889" t="s">
        <v>344</v>
      </c>
      <c r="B141" s="889" t="s">
        <v>344</v>
      </c>
      <c r="C141" s="889" t="s">
        <v>744</v>
      </c>
      <c r="D141" s="889">
        <v>2016</v>
      </c>
      <c r="E141" s="889" t="s">
        <v>24</v>
      </c>
      <c r="F141" s="889" t="s">
        <v>96</v>
      </c>
      <c r="G141" s="889" t="s">
        <v>771</v>
      </c>
      <c r="H141" s="448" t="s">
        <v>1157</v>
      </c>
      <c r="I141" s="448" t="s">
        <v>1140</v>
      </c>
      <c r="J141" s="448" t="s">
        <v>930</v>
      </c>
      <c r="K141" s="889">
        <v>0</v>
      </c>
      <c r="L141" s="970">
        <v>280</v>
      </c>
      <c r="M141" s="889">
        <v>34</v>
      </c>
      <c r="N141" s="971">
        <f t="shared" si="2"/>
        <v>314</v>
      </c>
      <c r="O141" s="858"/>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589"/>
      <c r="BB141" s="589"/>
      <c r="BC141" s="332"/>
      <c r="BD141" s="332"/>
      <c r="BE141" s="1040"/>
      <c r="BF141" s="1040"/>
      <c r="BG141" s="332"/>
      <c r="BH141" s="332"/>
      <c r="BI141" s="332"/>
      <c r="BJ141" s="332"/>
      <c r="BK141" s="332"/>
      <c r="BL141" s="332"/>
      <c r="BM141" s="606"/>
      <c r="BN141" s="332"/>
      <c r="BO141" s="332"/>
      <c r="BP141" s="332"/>
      <c r="BQ141" s="332"/>
      <c r="BR141" s="332"/>
      <c r="BS141" s="332"/>
      <c r="BT141" s="332"/>
      <c r="BU141" s="332"/>
      <c r="BV141" s="332"/>
      <c r="BW141" s="332"/>
      <c r="BX141" s="332"/>
      <c r="BY141" s="332"/>
      <c r="BZ141" s="332"/>
      <c r="CA141" s="332"/>
      <c r="CB141" s="332"/>
      <c r="CC141" s="332"/>
      <c r="CD141" s="332"/>
      <c r="CE141" s="332"/>
      <c r="CF141" s="332"/>
      <c r="CG141" s="332"/>
      <c r="CH141" s="332"/>
    </row>
    <row r="142" spans="1:86" s="6" customFormat="1">
      <c r="A142" s="889" t="s">
        <v>344</v>
      </c>
      <c r="B142" s="889" t="s">
        <v>344</v>
      </c>
      <c r="C142" s="889" t="s">
        <v>744</v>
      </c>
      <c r="D142" s="889">
        <v>2016</v>
      </c>
      <c r="E142" s="889" t="s">
        <v>24</v>
      </c>
      <c r="F142" s="889" t="s">
        <v>96</v>
      </c>
      <c r="G142" s="889" t="s">
        <v>771</v>
      </c>
      <c r="H142" s="448" t="s">
        <v>1157</v>
      </c>
      <c r="I142" s="448" t="s">
        <v>1140</v>
      </c>
      <c r="J142" s="448" t="s">
        <v>927</v>
      </c>
      <c r="K142" s="889">
        <v>0</v>
      </c>
      <c r="L142" s="970">
        <v>2397</v>
      </c>
      <c r="M142" s="889">
        <v>142</v>
      </c>
      <c r="N142" s="971">
        <f t="shared" si="2"/>
        <v>2539</v>
      </c>
      <c r="O142" s="858"/>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589"/>
      <c r="BB142" s="589"/>
      <c r="BC142" s="332"/>
      <c r="BD142" s="332"/>
      <c r="BE142" s="1040"/>
      <c r="BF142" s="1040"/>
      <c r="BG142" s="332"/>
      <c r="BH142" s="332"/>
      <c r="BI142" s="332"/>
      <c r="BJ142" s="332"/>
      <c r="BK142" s="332"/>
      <c r="BL142" s="332"/>
      <c r="BM142" s="606"/>
      <c r="BN142" s="332"/>
      <c r="BO142" s="332"/>
      <c r="BP142" s="332"/>
      <c r="BQ142" s="332"/>
      <c r="BR142" s="332"/>
      <c r="BS142" s="332"/>
      <c r="BT142" s="332"/>
      <c r="BU142" s="332"/>
      <c r="BV142" s="332"/>
      <c r="BW142" s="332"/>
      <c r="BX142" s="332"/>
      <c r="BY142" s="332"/>
      <c r="BZ142" s="332"/>
      <c r="CA142" s="332"/>
      <c r="CB142" s="332"/>
      <c r="CC142" s="332"/>
      <c r="CD142" s="332"/>
      <c r="CE142" s="332"/>
      <c r="CF142" s="332"/>
      <c r="CG142" s="332"/>
      <c r="CH142" s="332"/>
    </row>
    <row r="143" spans="1:86" s="6" customFormat="1">
      <c r="A143" s="889" t="s">
        <v>344</v>
      </c>
      <c r="B143" s="889" t="s">
        <v>344</v>
      </c>
      <c r="C143" s="889" t="s">
        <v>744</v>
      </c>
      <c r="D143" s="889">
        <v>2016</v>
      </c>
      <c r="E143" s="889" t="s">
        <v>24</v>
      </c>
      <c r="F143" s="889" t="s">
        <v>96</v>
      </c>
      <c r="G143" s="889" t="s">
        <v>771</v>
      </c>
      <c r="H143" s="448" t="s">
        <v>591</v>
      </c>
      <c r="I143" s="448" t="s">
        <v>1140</v>
      </c>
      <c r="J143" s="448" t="s">
        <v>924</v>
      </c>
      <c r="K143" s="889">
        <v>0</v>
      </c>
      <c r="L143" s="970">
        <v>21</v>
      </c>
      <c r="M143" s="889">
        <v>0</v>
      </c>
      <c r="N143" s="971">
        <f t="shared" si="2"/>
        <v>21</v>
      </c>
      <c r="O143" s="858"/>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589"/>
      <c r="BB143" s="589"/>
      <c r="BC143" s="332"/>
      <c r="BD143" s="332"/>
      <c r="BE143" s="1040"/>
      <c r="BF143" s="1040"/>
      <c r="BG143" s="332"/>
      <c r="BH143" s="332"/>
      <c r="BI143" s="332"/>
      <c r="BJ143" s="332"/>
      <c r="BK143" s="332"/>
      <c r="BL143" s="332"/>
      <c r="BM143" s="606"/>
      <c r="BN143" s="332"/>
      <c r="BO143" s="332"/>
      <c r="BP143" s="332"/>
      <c r="BQ143" s="332"/>
      <c r="BR143" s="332"/>
      <c r="BS143" s="332"/>
      <c r="BT143" s="332"/>
      <c r="BU143" s="332"/>
      <c r="BV143" s="332"/>
      <c r="BW143" s="332"/>
      <c r="BX143" s="332"/>
      <c r="BY143" s="332"/>
      <c r="BZ143" s="332"/>
      <c r="CA143" s="332"/>
      <c r="CB143" s="332"/>
      <c r="CC143" s="332"/>
      <c r="CD143" s="332"/>
      <c r="CE143" s="332"/>
      <c r="CF143" s="332"/>
      <c r="CG143" s="332"/>
      <c r="CH143" s="332"/>
    </row>
    <row r="144" spans="1:86" s="6" customFormat="1">
      <c r="A144" s="889" t="s">
        <v>344</v>
      </c>
      <c r="B144" s="889" t="s">
        <v>344</v>
      </c>
      <c r="C144" s="889" t="s">
        <v>744</v>
      </c>
      <c r="D144" s="889">
        <v>2016</v>
      </c>
      <c r="E144" s="889" t="s">
        <v>24</v>
      </c>
      <c r="F144" s="889" t="s">
        <v>96</v>
      </c>
      <c r="G144" s="889" t="s">
        <v>771</v>
      </c>
      <c r="H144" s="448" t="s">
        <v>591</v>
      </c>
      <c r="I144" s="448" t="s">
        <v>1140</v>
      </c>
      <c r="J144" s="448" t="s">
        <v>930</v>
      </c>
      <c r="K144" s="889">
        <v>0</v>
      </c>
      <c r="L144" s="970">
        <v>82</v>
      </c>
      <c r="M144" s="889">
        <v>3</v>
      </c>
      <c r="N144" s="971">
        <f t="shared" si="2"/>
        <v>85</v>
      </c>
      <c r="O144" s="858"/>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589"/>
      <c r="BB144" s="589"/>
      <c r="BC144" s="332"/>
      <c r="BD144" s="332"/>
      <c r="BE144" s="1040"/>
      <c r="BF144" s="1040"/>
      <c r="BG144" s="332"/>
      <c r="BH144" s="332"/>
      <c r="BI144" s="332"/>
      <c r="BJ144" s="332"/>
      <c r="BK144" s="332"/>
      <c r="BL144" s="332"/>
      <c r="BM144" s="606"/>
      <c r="BN144" s="332"/>
      <c r="BO144" s="332"/>
      <c r="BP144" s="332"/>
      <c r="BQ144" s="332"/>
      <c r="BR144" s="332"/>
      <c r="BS144" s="332"/>
      <c r="BT144" s="332"/>
      <c r="BU144" s="332"/>
      <c r="BV144" s="332"/>
      <c r="BW144" s="332"/>
      <c r="BX144" s="332"/>
      <c r="BY144" s="332"/>
      <c r="BZ144" s="332"/>
      <c r="CA144" s="332"/>
      <c r="CB144" s="332"/>
      <c r="CC144" s="332"/>
      <c r="CD144" s="332"/>
      <c r="CE144" s="332"/>
      <c r="CF144" s="332"/>
      <c r="CG144" s="332"/>
      <c r="CH144" s="332"/>
    </row>
    <row r="145" spans="1:86" s="6" customFormat="1">
      <c r="A145" s="889" t="s">
        <v>344</v>
      </c>
      <c r="B145" s="889" t="s">
        <v>344</v>
      </c>
      <c r="C145" s="889" t="s">
        <v>744</v>
      </c>
      <c r="D145" s="889">
        <v>2016</v>
      </c>
      <c r="E145" s="889" t="s">
        <v>24</v>
      </c>
      <c r="F145" s="889" t="s">
        <v>96</v>
      </c>
      <c r="G145" s="889" t="s">
        <v>771</v>
      </c>
      <c r="H145" s="448" t="s">
        <v>598</v>
      </c>
      <c r="I145" s="448" t="s">
        <v>1140</v>
      </c>
      <c r="J145" s="448" t="s">
        <v>924</v>
      </c>
      <c r="K145" s="889">
        <v>0</v>
      </c>
      <c r="L145" s="970">
        <v>7</v>
      </c>
      <c r="M145" s="889">
        <v>2</v>
      </c>
      <c r="N145" s="971">
        <f t="shared" si="2"/>
        <v>9</v>
      </c>
      <c r="O145" s="858"/>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589"/>
      <c r="BB145" s="589"/>
      <c r="BC145" s="332"/>
      <c r="BD145" s="332"/>
      <c r="BE145" s="1040"/>
      <c r="BF145" s="1040"/>
      <c r="BG145" s="332"/>
      <c r="BH145" s="332"/>
      <c r="BI145" s="332"/>
      <c r="BJ145" s="332"/>
      <c r="BK145" s="332"/>
      <c r="BL145" s="332"/>
      <c r="BM145" s="606"/>
      <c r="BN145" s="332"/>
      <c r="BO145" s="332"/>
      <c r="BP145" s="332"/>
      <c r="BQ145" s="332"/>
      <c r="BR145" s="332"/>
      <c r="BS145" s="332"/>
      <c r="BT145" s="332"/>
      <c r="BU145" s="332"/>
      <c r="BV145" s="332"/>
      <c r="BW145" s="332"/>
      <c r="BX145" s="332"/>
      <c r="BY145" s="332"/>
      <c r="BZ145" s="332"/>
      <c r="CA145" s="332"/>
      <c r="CB145" s="332"/>
      <c r="CC145" s="332"/>
      <c r="CD145" s="332"/>
      <c r="CE145" s="332"/>
      <c r="CF145" s="332"/>
      <c r="CG145" s="332"/>
      <c r="CH145" s="332"/>
    </row>
    <row r="146" spans="1:86" s="6" customFormat="1">
      <c r="A146" s="889" t="s">
        <v>344</v>
      </c>
      <c r="B146" s="889" t="s">
        <v>344</v>
      </c>
      <c r="C146" s="889" t="s">
        <v>744</v>
      </c>
      <c r="D146" s="889">
        <v>2016</v>
      </c>
      <c r="E146" s="889" t="s">
        <v>24</v>
      </c>
      <c r="F146" s="889" t="s">
        <v>96</v>
      </c>
      <c r="G146" s="889" t="s">
        <v>771</v>
      </c>
      <c r="H146" s="448" t="s">
        <v>598</v>
      </c>
      <c r="I146" s="448" t="s">
        <v>1140</v>
      </c>
      <c r="J146" s="448" t="s">
        <v>928</v>
      </c>
      <c r="K146" s="889">
        <v>0</v>
      </c>
      <c r="L146" s="970">
        <v>1786</v>
      </c>
      <c r="M146" s="889">
        <v>6</v>
      </c>
      <c r="N146" s="971">
        <f t="shared" si="2"/>
        <v>1792</v>
      </c>
      <c r="O146" s="858"/>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589"/>
      <c r="BB146" s="589"/>
      <c r="BC146" s="332"/>
      <c r="BD146" s="332"/>
      <c r="BE146" s="1040"/>
      <c r="BF146" s="1040"/>
      <c r="BG146" s="332"/>
      <c r="BH146" s="332"/>
      <c r="BI146" s="332"/>
      <c r="BJ146" s="332"/>
      <c r="BK146" s="332"/>
      <c r="BL146" s="332"/>
      <c r="BM146" s="606"/>
      <c r="BN146" s="332"/>
      <c r="BO146" s="332"/>
      <c r="BP146" s="332"/>
      <c r="BQ146" s="332"/>
      <c r="BR146" s="332"/>
      <c r="BS146" s="332"/>
      <c r="BT146" s="332"/>
      <c r="BU146" s="332"/>
      <c r="BV146" s="332"/>
      <c r="BW146" s="332"/>
      <c r="BX146" s="332"/>
      <c r="BY146" s="332"/>
      <c r="BZ146" s="332"/>
      <c r="CA146" s="332"/>
      <c r="CB146" s="332"/>
      <c r="CC146" s="332"/>
      <c r="CD146" s="332"/>
      <c r="CE146" s="332"/>
      <c r="CF146" s="332"/>
      <c r="CG146" s="332"/>
      <c r="CH146" s="332"/>
    </row>
    <row r="147" spans="1:86" s="6" customFormat="1">
      <c r="A147" s="889" t="s">
        <v>344</v>
      </c>
      <c r="B147" s="889" t="s">
        <v>344</v>
      </c>
      <c r="C147" s="889" t="s">
        <v>744</v>
      </c>
      <c r="D147" s="889">
        <v>2016</v>
      </c>
      <c r="E147" s="889" t="s">
        <v>24</v>
      </c>
      <c r="F147" s="889" t="s">
        <v>96</v>
      </c>
      <c r="G147" s="889" t="s">
        <v>771</v>
      </c>
      <c r="H147" s="448" t="s">
        <v>598</v>
      </c>
      <c r="I147" s="448" t="s">
        <v>1140</v>
      </c>
      <c r="J147" s="448" t="s">
        <v>930</v>
      </c>
      <c r="K147" s="889">
        <v>0</v>
      </c>
      <c r="L147" s="970">
        <v>772</v>
      </c>
      <c r="M147" s="889">
        <v>44</v>
      </c>
      <c r="N147" s="971">
        <f t="shared" si="2"/>
        <v>816</v>
      </c>
      <c r="O147" s="858"/>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589"/>
      <c r="BB147" s="589"/>
      <c r="BC147" s="332"/>
      <c r="BD147" s="332"/>
      <c r="BE147" s="1040"/>
      <c r="BF147" s="1040"/>
      <c r="BG147" s="332"/>
      <c r="BH147" s="332"/>
      <c r="BI147" s="332"/>
      <c r="BJ147" s="332"/>
      <c r="BK147" s="332"/>
      <c r="BL147" s="332"/>
      <c r="BM147" s="606"/>
      <c r="BN147" s="332"/>
      <c r="BO147" s="332"/>
      <c r="BP147" s="332"/>
      <c r="BQ147" s="332"/>
      <c r="BR147" s="332"/>
      <c r="BS147" s="332"/>
      <c r="BT147" s="332"/>
      <c r="BU147" s="332"/>
      <c r="BV147" s="332"/>
      <c r="BW147" s="332"/>
      <c r="BX147" s="332"/>
      <c r="BY147" s="332"/>
      <c r="BZ147" s="332"/>
      <c r="CA147" s="332"/>
      <c r="CB147" s="332"/>
      <c r="CC147" s="332"/>
      <c r="CD147" s="332"/>
      <c r="CE147" s="332"/>
      <c r="CF147" s="332"/>
      <c r="CG147" s="332"/>
      <c r="CH147" s="332"/>
    </row>
    <row r="148" spans="1:86" s="6" customFormat="1">
      <c r="A148" s="889" t="s">
        <v>344</v>
      </c>
      <c r="B148" s="889" t="s">
        <v>344</v>
      </c>
      <c r="C148" s="889" t="s">
        <v>744</v>
      </c>
      <c r="D148" s="889">
        <v>2016</v>
      </c>
      <c r="E148" s="889" t="s">
        <v>24</v>
      </c>
      <c r="F148" s="889" t="s">
        <v>96</v>
      </c>
      <c r="G148" s="889" t="s">
        <v>771</v>
      </c>
      <c r="H148" s="448" t="s">
        <v>598</v>
      </c>
      <c r="I148" s="448" t="s">
        <v>1140</v>
      </c>
      <c r="J148" s="448" t="s">
        <v>927</v>
      </c>
      <c r="K148" s="889">
        <v>0</v>
      </c>
      <c r="L148" s="970">
        <v>8</v>
      </c>
      <c r="M148" s="889">
        <v>2</v>
      </c>
      <c r="N148" s="971">
        <f t="shared" si="2"/>
        <v>10</v>
      </c>
      <c r="O148" s="858"/>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589"/>
      <c r="BB148" s="589"/>
      <c r="BC148" s="332"/>
      <c r="BD148" s="332"/>
      <c r="BE148" s="1040"/>
      <c r="BF148" s="1040"/>
      <c r="BG148" s="332"/>
      <c r="BH148" s="332"/>
      <c r="BI148" s="332"/>
      <c r="BJ148" s="332"/>
      <c r="BK148" s="332"/>
      <c r="BL148" s="332"/>
      <c r="BM148" s="606"/>
      <c r="BN148" s="332"/>
      <c r="BO148" s="332"/>
      <c r="BP148" s="332"/>
      <c r="BQ148" s="332"/>
      <c r="BR148" s="332"/>
      <c r="BS148" s="332"/>
      <c r="BT148" s="332"/>
      <c r="BU148" s="332"/>
      <c r="BV148" s="332"/>
      <c r="BW148" s="332"/>
      <c r="BX148" s="332"/>
      <c r="BY148" s="332"/>
      <c r="BZ148" s="332"/>
      <c r="CA148" s="332"/>
      <c r="CB148" s="332"/>
      <c r="CC148" s="332"/>
      <c r="CD148" s="332"/>
      <c r="CE148" s="332"/>
      <c r="CF148" s="332"/>
      <c r="CG148" s="332"/>
      <c r="CH148" s="332"/>
    </row>
    <row r="149" spans="1:86" s="6" customFormat="1">
      <c r="A149" s="889" t="s">
        <v>344</v>
      </c>
      <c r="B149" s="889" t="s">
        <v>344</v>
      </c>
      <c r="C149" s="889" t="s">
        <v>744</v>
      </c>
      <c r="D149" s="889">
        <v>2016</v>
      </c>
      <c r="E149" s="889" t="s">
        <v>24</v>
      </c>
      <c r="F149" s="889" t="s">
        <v>96</v>
      </c>
      <c r="G149" s="889" t="s">
        <v>771</v>
      </c>
      <c r="H149" s="448" t="s">
        <v>606</v>
      </c>
      <c r="I149" s="448" t="s">
        <v>1140</v>
      </c>
      <c r="J149" s="448" t="s">
        <v>924</v>
      </c>
      <c r="K149" s="889">
        <v>0</v>
      </c>
      <c r="L149" s="970">
        <v>100</v>
      </c>
      <c r="M149" s="889">
        <v>40</v>
      </c>
      <c r="N149" s="971">
        <f t="shared" si="2"/>
        <v>140</v>
      </c>
      <c r="O149" s="858"/>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589"/>
      <c r="BB149" s="589"/>
      <c r="BC149" s="332"/>
      <c r="BD149" s="332"/>
      <c r="BE149" s="1040"/>
      <c r="BF149" s="1040"/>
      <c r="BG149" s="332"/>
      <c r="BH149" s="332"/>
      <c r="BI149" s="332"/>
      <c r="BJ149" s="332"/>
      <c r="BK149" s="332"/>
      <c r="BL149" s="332"/>
      <c r="BM149" s="606"/>
      <c r="BN149" s="332"/>
      <c r="BO149" s="332"/>
      <c r="BP149" s="332"/>
      <c r="BQ149" s="332"/>
      <c r="BR149" s="332"/>
      <c r="BS149" s="332"/>
      <c r="BT149" s="332"/>
      <c r="BU149" s="332"/>
      <c r="BV149" s="332"/>
      <c r="BW149" s="332"/>
      <c r="BX149" s="332"/>
      <c r="BY149" s="332"/>
      <c r="BZ149" s="332"/>
      <c r="CA149" s="332"/>
      <c r="CB149" s="332"/>
      <c r="CC149" s="332"/>
      <c r="CD149" s="332"/>
      <c r="CE149" s="332"/>
      <c r="CF149" s="332"/>
      <c r="CG149" s="332"/>
      <c r="CH149" s="332"/>
    </row>
    <row r="150" spans="1:86" s="6" customFormat="1">
      <c r="A150" s="889" t="s">
        <v>344</v>
      </c>
      <c r="B150" s="889" t="s">
        <v>344</v>
      </c>
      <c r="C150" s="889" t="s">
        <v>744</v>
      </c>
      <c r="D150" s="889">
        <v>2016</v>
      </c>
      <c r="E150" s="889" t="s">
        <v>24</v>
      </c>
      <c r="F150" s="889" t="s">
        <v>96</v>
      </c>
      <c r="G150" s="889" t="s">
        <v>771</v>
      </c>
      <c r="H150" s="448" t="s">
        <v>606</v>
      </c>
      <c r="I150" s="448" t="s">
        <v>1140</v>
      </c>
      <c r="J150" s="448" t="s">
        <v>928</v>
      </c>
      <c r="K150" s="889">
        <v>0</v>
      </c>
      <c r="L150" s="970">
        <v>1</v>
      </c>
      <c r="M150" s="889">
        <v>5</v>
      </c>
      <c r="N150" s="971">
        <f t="shared" si="2"/>
        <v>6</v>
      </c>
      <c r="O150" s="858"/>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589"/>
      <c r="BB150" s="589"/>
      <c r="BC150" s="332"/>
      <c r="BD150" s="332"/>
      <c r="BE150" s="1040"/>
      <c r="BF150" s="1040"/>
      <c r="BG150" s="332"/>
      <c r="BH150" s="332"/>
      <c r="BI150" s="332"/>
      <c r="BJ150" s="332"/>
      <c r="BK150" s="332"/>
      <c r="BL150" s="332"/>
      <c r="BM150" s="606"/>
      <c r="BN150" s="332"/>
      <c r="BO150" s="332"/>
      <c r="BP150" s="332"/>
      <c r="BQ150" s="332"/>
      <c r="BR150" s="332"/>
      <c r="BS150" s="332"/>
      <c r="BT150" s="332"/>
      <c r="BU150" s="332"/>
      <c r="BV150" s="332"/>
      <c r="BW150" s="332"/>
      <c r="BX150" s="332"/>
      <c r="BY150" s="332"/>
      <c r="BZ150" s="332"/>
      <c r="CA150" s="332"/>
      <c r="CB150" s="332"/>
      <c r="CC150" s="332"/>
      <c r="CD150" s="332"/>
      <c r="CE150" s="332"/>
      <c r="CF150" s="332"/>
      <c r="CG150" s="332"/>
      <c r="CH150" s="332"/>
    </row>
    <row r="151" spans="1:86" s="6" customFormat="1">
      <c r="A151" s="889" t="s">
        <v>344</v>
      </c>
      <c r="B151" s="889" t="s">
        <v>344</v>
      </c>
      <c r="C151" s="889" t="s">
        <v>744</v>
      </c>
      <c r="D151" s="889">
        <v>2016</v>
      </c>
      <c r="E151" s="889" t="s">
        <v>24</v>
      </c>
      <c r="F151" s="889" t="s">
        <v>96</v>
      </c>
      <c r="G151" s="889" t="s">
        <v>771</v>
      </c>
      <c r="H151" s="448" t="s">
        <v>606</v>
      </c>
      <c r="I151" s="448" t="s">
        <v>1140</v>
      </c>
      <c r="J151" s="448" t="s">
        <v>930</v>
      </c>
      <c r="K151" s="889">
        <v>0</v>
      </c>
      <c r="L151" s="970">
        <v>2348</v>
      </c>
      <c r="M151" s="889">
        <v>2027</v>
      </c>
      <c r="N151" s="971">
        <f t="shared" si="2"/>
        <v>4375</v>
      </c>
      <c r="O151" s="858"/>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589"/>
      <c r="BB151" s="589"/>
      <c r="BC151" s="332"/>
      <c r="BD151" s="332"/>
      <c r="BE151" s="1040"/>
      <c r="BF151" s="1040"/>
      <c r="BG151" s="332"/>
      <c r="BH151" s="332"/>
      <c r="BI151" s="332"/>
      <c r="BJ151" s="332"/>
      <c r="BK151" s="332"/>
      <c r="BL151" s="332"/>
      <c r="BM151" s="606"/>
      <c r="BN151" s="332"/>
      <c r="BO151" s="332"/>
      <c r="BP151" s="332"/>
      <c r="BQ151" s="332"/>
      <c r="BR151" s="332"/>
      <c r="BS151" s="332"/>
      <c r="BT151" s="332"/>
      <c r="BU151" s="332"/>
      <c r="BV151" s="332"/>
      <c r="BW151" s="332"/>
      <c r="BX151" s="332"/>
      <c r="BY151" s="332"/>
      <c r="BZ151" s="332"/>
      <c r="CA151" s="332"/>
      <c r="CB151" s="332"/>
      <c r="CC151" s="332"/>
      <c r="CD151" s="332"/>
      <c r="CE151" s="332"/>
      <c r="CF151" s="332"/>
      <c r="CG151" s="332"/>
      <c r="CH151" s="332"/>
    </row>
    <row r="152" spans="1:86" s="6" customFormat="1">
      <c r="A152" s="889" t="s">
        <v>344</v>
      </c>
      <c r="B152" s="889" t="s">
        <v>344</v>
      </c>
      <c r="C152" s="889" t="s">
        <v>744</v>
      </c>
      <c r="D152" s="889">
        <v>2016</v>
      </c>
      <c r="E152" s="889" t="s">
        <v>24</v>
      </c>
      <c r="F152" s="889" t="s">
        <v>96</v>
      </c>
      <c r="G152" s="889" t="s">
        <v>771</v>
      </c>
      <c r="H152" s="448" t="s">
        <v>606</v>
      </c>
      <c r="I152" s="448" t="s">
        <v>1140</v>
      </c>
      <c r="J152" s="448" t="s">
        <v>927</v>
      </c>
      <c r="K152" s="889">
        <v>0</v>
      </c>
      <c r="L152" s="970">
        <v>800</v>
      </c>
      <c r="M152" s="889">
        <v>128</v>
      </c>
      <c r="N152" s="971">
        <f t="shared" si="2"/>
        <v>928</v>
      </c>
      <c r="O152" s="858"/>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589"/>
      <c r="BB152" s="589"/>
      <c r="BC152" s="332"/>
      <c r="BD152" s="332"/>
      <c r="BE152" s="1040"/>
      <c r="BF152" s="1040"/>
      <c r="BG152" s="332"/>
      <c r="BH152" s="332"/>
      <c r="BI152" s="332"/>
      <c r="BJ152" s="332"/>
      <c r="BK152" s="332"/>
      <c r="BL152" s="332"/>
      <c r="BM152" s="606"/>
      <c r="BN152" s="332"/>
      <c r="BO152" s="332"/>
      <c r="BP152" s="332"/>
      <c r="BQ152" s="332"/>
      <c r="BR152" s="332"/>
      <c r="BS152" s="332"/>
      <c r="BT152" s="332"/>
      <c r="BU152" s="332"/>
      <c r="BV152" s="332"/>
      <c r="BW152" s="332"/>
      <c r="BX152" s="332"/>
      <c r="BY152" s="332"/>
      <c r="BZ152" s="332"/>
      <c r="CA152" s="332"/>
      <c r="CB152" s="332"/>
      <c r="CC152" s="332"/>
      <c r="CD152" s="332"/>
      <c r="CE152" s="332"/>
      <c r="CF152" s="332"/>
      <c r="CG152" s="332"/>
      <c r="CH152" s="332"/>
    </row>
    <row r="153" spans="1:86" s="6" customFormat="1">
      <c r="A153" s="889" t="s">
        <v>344</v>
      </c>
      <c r="B153" s="889" t="s">
        <v>344</v>
      </c>
      <c r="C153" s="889" t="s">
        <v>744</v>
      </c>
      <c r="D153" s="889">
        <v>2016</v>
      </c>
      <c r="E153" s="889" t="s">
        <v>24</v>
      </c>
      <c r="F153" s="889" t="s">
        <v>96</v>
      </c>
      <c r="G153" s="889" t="s">
        <v>771</v>
      </c>
      <c r="H153" s="448" t="s">
        <v>614</v>
      </c>
      <c r="I153" s="448" t="s">
        <v>1140</v>
      </c>
      <c r="J153" s="448" t="s">
        <v>924</v>
      </c>
      <c r="K153" s="889">
        <v>0</v>
      </c>
      <c r="L153" s="970">
        <v>588</v>
      </c>
      <c r="M153" s="889">
        <v>191</v>
      </c>
      <c r="N153" s="971">
        <f t="shared" si="2"/>
        <v>779</v>
      </c>
      <c r="O153" s="858"/>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589"/>
      <c r="BB153" s="589"/>
      <c r="BC153" s="332"/>
      <c r="BD153" s="332"/>
      <c r="BE153" s="1040"/>
      <c r="BF153" s="1040"/>
      <c r="BG153" s="332"/>
      <c r="BH153" s="332"/>
      <c r="BI153" s="332"/>
      <c r="BJ153" s="332"/>
      <c r="BK153" s="332"/>
      <c r="BL153" s="332"/>
      <c r="BM153" s="606"/>
      <c r="BN153" s="332"/>
      <c r="BO153" s="332"/>
      <c r="BP153" s="332"/>
      <c r="BQ153" s="332"/>
      <c r="BR153" s="332"/>
      <c r="BS153" s="332"/>
      <c r="BT153" s="332"/>
      <c r="BU153" s="332"/>
      <c r="BV153" s="332"/>
      <c r="BW153" s="332"/>
      <c r="BX153" s="332"/>
      <c r="BY153" s="332"/>
      <c r="BZ153" s="332"/>
      <c r="CA153" s="332"/>
      <c r="CB153" s="332"/>
      <c r="CC153" s="332"/>
      <c r="CD153" s="332"/>
      <c r="CE153" s="332"/>
      <c r="CF153" s="332"/>
      <c r="CG153" s="332"/>
      <c r="CH153" s="332"/>
    </row>
    <row r="154" spans="1:86" s="6" customFormat="1">
      <c r="A154" s="889" t="s">
        <v>344</v>
      </c>
      <c r="B154" s="889" t="s">
        <v>344</v>
      </c>
      <c r="C154" s="889" t="s">
        <v>744</v>
      </c>
      <c r="D154" s="889">
        <v>2016</v>
      </c>
      <c r="E154" s="889" t="s">
        <v>24</v>
      </c>
      <c r="F154" s="889" t="s">
        <v>96</v>
      </c>
      <c r="G154" s="889" t="s">
        <v>771</v>
      </c>
      <c r="H154" s="448" t="s">
        <v>614</v>
      </c>
      <c r="I154" s="448" t="s">
        <v>1140</v>
      </c>
      <c r="J154" s="448" t="s">
        <v>928</v>
      </c>
      <c r="K154" s="889">
        <v>0</v>
      </c>
      <c r="L154" s="970">
        <v>260</v>
      </c>
      <c r="M154" s="889">
        <v>62</v>
      </c>
      <c r="N154" s="971">
        <f t="shared" si="2"/>
        <v>322</v>
      </c>
      <c r="O154" s="858"/>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589"/>
      <c r="BB154" s="589"/>
      <c r="BC154" s="332"/>
      <c r="BD154" s="332"/>
      <c r="BE154" s="1040"/>
      <c r="BF154" s="1040"/>
      <c r="BG154" s="332"/>
      <c r="BH154" s="332"/>
      <c r="BI154" s="332"/>
      <c r="BJ154" s="332"/>
      <c r="BK154" s="332"/>
      <c r="BL154" s="332"/>
      <c r="BM154" s="606"/>
      <c r="BN154" s="332"/>
      <c r="BO154" s="332"/>
      <c r="BP154" s="332"/>
      <c r="BQ154" s="332"/>
      <c r="BR154" s="332"/>
      <c r="BS154" s="332"/>
      <c r="BT154" s="332"/>
      <c r="BU154" s="332"/>
      <c r="BV154" s="332"/>
      <c r="BW154" s="332"/>
      <c r="BX154" s="332"/>
      <c r="BY154" s="332"/>
      <c r="BZ154" s="332"/>
      <c r="CA154" s="332"/>
      <c r="CB154" s="332"/>
      <c r="CC154" s="332"/>
      <c r="CD154" s="332"/>
      <c r="CE154" s="332"/>
      <c r="CF154" s="332"/>
      <c r="CG154" s="332"/>
      <c r="CH154" s="332"/>
    </row>
    <row r="155" spans="1:86" s="6" customFormat="1">
      <c r="A155" s="889" t="s">
        <v>344</v>
      </c>
      <c r="B155" s="889" t="s">
        <v>344</v>
      </c>
      <c r="C155" s="889" t="s">
        <v>744</v>
      </c>
      <c r="D155" s="889">
        <v>2016</v>
      </c>
      <c r="E155" s="889" t="s">
        <v>24</v>
      </c>
      <c r="F155" s="889" t="s">
        <v>96</v>
      </c>
      <c r="G155" s="889" t="s">
        <v>771</v>
      </c>
      <c r="H155" s="448" t="s">
        <v>614</v>
      </c>
      <c r="I155" s="448" t="s">
        <v>1140</v>
      </c>
      <c r="J155" s="448" t="s">
        <v>261</v>
      </c>
      <c r="K155" s="889">
        <v>0</v>
      </c>
      <c r="L155" s="970">
        <v>1</v>
      </c>
      <c r="M155" s="889">
        <v>1</v>
      </c>
      <c r="N155" s="971">
        <f t="shared" si="2"/>
        <v>2</v>
      </c>
      <c r="O155" s="858"/>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589"/>
      <c r="BB155" s="589"/>
      <c r="BC155" s="332"/>
      <c r="BD155" s="332"/>
      <c r="BE155" s="1040"/>
      <c r="BF155" s="1040"/>
      <c r="BG155" s="332"/>
      <c r="BH155" s="332"/>
      <c r="BI155" s="332"/>
      <c r="BJ155" s="332"/>
      <c r="BK155" s="332"/>
      <c r="BL155" s="332"/>
      <c r="BM155" s="606"/>
      <c r="BN155" s="332"/>
      <c r="BO155" s="332"/>
      <c r="BP155" s="332"/>
      <c r="BQ155" s="332"/>
      <c r="BR155" s="332"/>
      <c r="BS155" s="332"/>
      <c r="BT155" s="332"/>
      <c r="BU155" s="332"/>
      <c r="BV155" s="332"/>
      <c r="BW155" s="332"/>
      <c r="BX155" s="332"/>
      <c r="BY155" s="332"/>
      <c r="BZ155" s="332"/>
      <c r="CA155" s="332"/>
      <c r="CB155" s="332"/>
      <c r="CC155" s="332"/>
      <c r="CD155" s="332"/>
      <c r="CE155" s="332"/>
      <c r="CF155" s="332"/>
      <c r="CG155" s="332"/>
      <c r="CH155" s="332"/>
    </row>
    <row r="156" spans="1:86" s="6" customFormat="1">
      <c r="A156" s="889" t="s">
        <v>344</v>
      </c>
      <c r="B156" s="889" t="s">
        <v>344</v>
      </c>
      <c r="C156" s="889" t="s">
        <v>744</v>
      </c>
      <c r="D156" s="889">
        <v>2016</v>
      </c>
      <c r="E156" s="889" t="s">
        <v>24</v>
      </c>
      <c r="F156" s="889" t="s">
        <v>96</v>
      </c>
      <c r="G156" s="889" t="s">
        <v>771</v>
      </c>
      <c r="H156" s="448" t="s">
        <v>614</v>
      </c>
      <c r="I156" s="448" t="s">
        <v>1140</v>
      </c>
      <c r="J156" s="448" t="s">
        <v>930</v>
      </c>
      <c r="K156" s="889">
        <v>0</v>
      </c>
      <c r="L156" s="970">
        <v>1389</v>
      </c>
      <c r="M156" s="889">
        <v>778</v>
      </c>
      <c r="N156" s="971">
        <f t="shared" si="2"/>
        <v>2167</v>
      </c>
      <c r="O156" s="858"/>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589"/>
      <c r="BB156" s="589"/>
      <c r="BC156" s="332"/>
      <c r="BD156" s="332"/>
      <c r="BE156" s="1040"/>
      <c r="BF156" s="1040"/>
      <c r="BG156" s="332"/>
      <c r="BH156" s="332"/>
      <c r="BI156" s="332"/>
      <c r="BJ156" s="332"/>
      <c r="BK156" s="332"/>
      <c r="BL156" s="332"/>
      <c r="BM156" s="606"/>
      <c r="BN156" s="332"/>
      <c r="BO156" s="332"/>
      <c r="BP156" s="332"/>
      <c r="BQ156" s="332"/>
      <c r="BR156" s="332"/>
      <c r="BS156" s="332"/>
      <c r="BT156" s="332"/>
      <c r="BU156" s="332"/>
      <c r="BV156" s="332"/>
      <c r="BW156" s="332"/>
      <c r="BX156" s="332"/>
      <c r="BY156" s="332"/>
      <c r="BZ156" s="332"/>
      <c r="CA156" s="332"/>
      <c r="CB156" s="332"/>
      <c r="CC156" s="332"/>
      <c r="CD156" s="332"/>
      <c r="CE156" s="332"/>
      <c r="CF156" s="332"/>
      <c r="CG156" s="332"/>
      <c r="CH156" s="332"/>
    </row>
    <row r="157" spans="1:86" s="6" customFormat="1">
      <c r="A157" s="889" t="s">
        <v>344</v>
      </c>
      <c r="B157" s="889" t="s">
        <v>344</v>
      </c>
      <c r="C157" s="889" t="s">
        <v>744</v>
      </c>
      <c r="D157" s="889">
        <v>2016</v>
      </c>
      <c r="E157" s="889" t="s">
        <v>24</v>
      </c>
      <c r="F157" s="889" t="s">
        <v>96</v>
      </c>
      <c r="G157" s="889" t="s">
        <v>771</v>
      </c>
      <c r="H157" s="448" t="s">
        <v>1285</v>
      </c>
      <c r="I157" s="448" t="s">
        <v>1140</v>
      </c>
      <c r="J157" s="448" t="s">
        <v>924</v>
      </c>
      <c r="K157" s="889">
        <v>0</v>
      </c>
      <c r="L157" s="970">
        <v>14</v>
      </c>
      <c r="M157" s="889">
        <v>0</v>
      </c>
      <c r="N157" s="971">
        <f t="shared" si="2"/>
        <v>14</v>
      </c>
      <c r="O157" s="858"/>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589"/>
      <c r="BB157" s="589"/>
      <c r="BC157" s="332"/>
      <c r="BD157" s="332"/>
      <c r="BE157" s="1040"/>
      <c r="BF157" s="1040"/>
      <c r="BG157" s="332"/>
      <c r="BH157" s="332"/>
      <c r="BI157" s="332"/>
      <c r="BJ157" s="332"/>
      <c r="BK157" s="332"/>
      <c r="BL157" s="332"/>
      <c r="BM157" s="606"/>
      <c r="BN157" s="332"/>
      <c r="BO157" s="332"/>
      <c r="BP157" s="332"/>
      <c r="BQ157" s="332"/>
      <c r="BR157" s="332"/>
      <c r="BS157" s="332"/>
      <c r="BT157" s="332"/>
      <c r="BU157" s="332"/>
      <c r="BV157" s="332"/>
      <c r="BW157" s="332"/>
      <c r="BX157" s="332"/>
      <c r="BY157" s="332"/>
      <c r="BZ157" s="332"/>
      <c r="CA157" s="332"/>
      <c r="CB157" s="332"/>
      <c r="CC157" s="332"/>
      <c r="CD157" s="332"/>
      <c r="CE157" s="332"/>
      <c r="CF157" s="332"/>
      <c r="CG157" s="332"/>
      <c r="CH157" s="332"/>
    </row>
    <row r="158" spans="1:86" s="6" customFormat="1">
      <c r="A158" s="889" t="s">
        <v>344</v>
      </c>
      <c r="B158" s="889" t="s">
        <v>344</v>
      </c>
      <c r="C158" s="889" t="s">
        <v>744</v>
      </c>
      <c r="D158" s="889">
        <v>2016</v>
      </c>
      <c r="E158" s="889" t="s">
        <v>24</v>
      </c>
      <c r="F158" s="889" t="s">
        <v>96</v>
      </c>
      <c r="G158" s="889" t="s">
        <v>771</v>
      </c>
      <c r="H158" s="448" t="s">
        <v>1285</v>
      </c>
      <c r="I158" s="448" t="s">
        <v>1140</v>
      </c>
      <c r="J158" s="448" t="s">
        <v>928</v>
      </c>
      <c r="K158" s="889">
        <v>0</v>
      </c>
      <c r="L158" s="970">
        <v>8</v>
      </c>
      <c r="M158" s="889">
        <v>0</v>
      </c>
      <c r="N158" s="971">
        <f t="shared" si="2"/>
        <v>8</v>
      </c>
      <c r="O158" s="858"/>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589"/>
      <c r="BB158" s="589"/>
      <c r="BC158" s="332"/>
      <c r="BD158" s="332"/>
      <c r="BE158" s="1040"/>
      <c r="BF158" s="1040"/>
      <c r="BG158" s="332"/>
      <c r="BH158" s="332"/>
      <c r="BI158" s="332"/>
      <c r="BJ158" s="332"/>
      <c r="BK158" s="332"/>
      <c r="BL158" s="332"/>
      <c r="BM158" s="606"/>
      <c r="BN158" s="332"/>
      <c r="BO158" s="332"/>
      <c r="BP158" s="332"/>
      <c r="BQ158" s="332"/>
      <c r="BR158" s="332"/>
      <c r="BS158" s="332"/>
      <c r="BT158" s="332"/>
      <c r="BU158" s="332"/>
      <c r="BV158" s="332"/>
      <c r="BW158" s="332"/>
      <c r="BX158" s="332"/>
      <c r="BY158" s="332"/>
      <c r="BZ158" s="332"/>
      <c r="CA158" s="332"/>
      <c r="CB158" s="332"/>
      <c r="CC158" s="332"/>
      <c r="CD158" s="332"/>
      <c r="CE158" s="332"/>
      <c r="CF158" s="332"/>
      <c r="CG158" s="332"/>
      <c r="CH158" s="332"/>
    </row>
    <row r="159" spans="1:86" s="6" customFormat="1">
      <c r="A159" s="889" t="s">
        <v>344</v>
      </c>
      <c r="B159" s="889" t="s">
        <v>344</v>
      </c>
      <c r="C159" s="889" t="s">
        <v>744</v>
      </c>
      <c r="D159" s="889">
        <v>2016</v>
      </c>
      <c r="E159" s="889" t="s">
        <v>24</v>
      </c>
      <c r="F159" s="889" t="s">
        <v>96</v>
      </c>
      <c r="G159" s="889" t="s">
        <v>771</v>
      </c>
      <c r="H159" s="448" t="s">
        <v>1285</v>
      </c>
      <c r="I159" s="448" t="s">
        <v>1140</v>
      </c>
      <c r="J159" s="448" t="s">
        <v>261</v>
      </c>
      <c r="K159" s="889">
        <v>0</v>
      </c>
      <c r="L159" s="970">
        <v>6</v>
      </c>
      <c r="M159" s="889">
        <v>0</v>
      </c>
      <c r="N159" s="971">
        <f t="shared" si="2"/>
        <v>6</v>
      </c>
      <c r="O159" s="858"/>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589"/>
      <c r="BB159" s="589"/>
      <c r="BC159" s="332"/>
      <c r="BD159" s="332"/>
      <c r="BE159" s="1040"/>
      <c r="BF159" s="1040"/>
      <c r="BG159" s="332"/>
      <c r="BH159" s="332"/>
      <c r="BI159" s="332"/>
      <c r="BJ159" s="332"/>
      <c r="BK159" s="332"/>
      <c r="BL159" s="332"/>
      <c r="BM159" s="606"/>
      <c r="BN159" s="332"/>
      <c r="BO159" s="332"/>
      <c r="BP159" s="332"/>
      <c r="BQ159" s="332"/>
      <c r="BR159" s="332"/>
      <c r="BS159" s="332"/>
      <c r="BT159" s="332"/>
      <c r="BU159" s="332"/>
      <c r="BV159" s="332"/>
      <c r="BW159" s="332"/>
      <c r="BX159" s="332"/>
      <c r="BY159" s="332"/>
      <c r="BZ159" s="332"/>
      <c r="CA159" s="332"/>
      <c r="CB159" s="332"/>
      <c r="CC159" s="332"/>
      <c r="CD159" s="332"/>
      <c r="CE159" s="332"/>
      <c r="CF159" s="332"/>
      <c r="CG159" s="332"/>
      <c r="CH159" s="332"/>
    </row>
    <row r="160" spans="1:86" s="6" customFormat="1">
      <c r="A160" s="889" t="s">
        <v>344</v>
      </c>
      <c r="B160" s="889" t="s">
        <v>344</v>
      </c>
      <c r="C160" s="889" t="s">
        <v>744</v>
      </c>
      <c r="D160" s="889">
        <v>2016</v>
      </c>
      <c r="E160" s="889" t="s">
        <v>24</v>
      </c>
      <c r="F160" s="889" t="s">
        <v>96</v>
      </c>
      <c r="G160" s="889" t="s">
        <v>771</v>
      </c>
      <c r="H160" s="448" t="s">
        <v>1285</v>
      </c>
      <c r="I160" s="448" t="s">
        <v>1140</v>
      </c>
      <c r="J160" s="448" t="s">
        <v>930</v>
      </c>
      <c r="K160" s="889">
        <v>0</v>
      </c>
      <c r="L160" s="970">
        <v>10</v>
      </c>
      <c r="M160" s="889">
        <v>1</v>
      </c>
      <c r="N160" s="971">
        <f t="shared" si="2"/>
        <v>11</v>
      </c>
      <c r="O160" s="858"/>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589"/>
      <c r="BB160" s="589"/>
      <c r="BC160" s="332"/>
      <c r="BD160" s="332"/>
      <c r="BE160" s="1040"/>
      <c r="BF160" s="1040"/>
      <c r="BG160" s="332"/>
      <c r="BH160" s="332"/>
      <c r="BI160" s="332"/>
      <c r="BJ160" s="332"/>
      <c r="BK160" s="332"/>
      <c r="BL160" s="332"/>
      <c r="BM160" s="606"/>
      <c r="BN160" s="332"/>
      <c r="BO160" s="332"/>
      <c r="BP160" s="332"/>
      <c r="BQ160" s="332"/>
      <c r="BR160" s="332"/>
      <c r="BS160" s="332"/>
      <c r="BT160" s="332"/>
      <c r="BU160" s="332"/>
      <c r="BV160" s="332"/>
      <c r="BW160" s="332"/>
      <c r="BX160" s="332"/>
      <c r="BY160" s="332"/>
      <c r="BZ160" s="332"/>
      <c r="CA160" s="332"/>
      <c r="CB160" s="332"/>
      <c r="CC160" s="332"/>
      <c r="CD160" s="332"/>
      <c r="CE160" s="332"/>
      <c r="CF160" s="332"/>
      <c r="CG160" s="332"/>
      <c r="CH160" s="332"/>
    </row>
    <row r="161" spans="1:86" s="6" customFormat="1">
      <c r="A161" s="889" t="s">
        <v>344</v>
      </c>
      <c r="B161" s="889" t="s">
        <v>344</v>
      </c>
      <c r="C161" s="889" t="s">
        <v>744</v>
      </c>
      <c r="D161" s="889">
        <v>2016</v>
      </c>
      <c r="E161" s="889" t="s">
        <v>24</v>
      </c>
      <c r="F161" s="889" t="s">
        <v>96</v>
      </c>
      <c r="G161" s="889" t="s">
        <v>771</v>
      </c>
      <c r="H161" s="448" t="s">
        <v>1285</v>
      </c>
      <c r="I161" s="448" t="s">
        <v>1140</v>
      </c>
      <c r="J161" s="448" t="s">
        <v>927</v>
      </c>
      <c r="K161" s="889">
        <v>0</v>
      </c>
      <c r="L161" s="970">
        <v>0</v>
      </c>
      <c r="M161" s="889">
        <v>5</v>
      </c>
      <c r="N161" s="971">
        <f t="shared" si="2"/>
        <v>5</v>
      </c>
      <c r="O161" s="858"/>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589"/>
      <c r="BB161" s="589"/>
      <c r="BC161" s="332"/>
      <c r="BD161" s="332"/>
      <c r="BE161" s="1040"/>
      <c r="BF161" s="1040"/>
      <c r="BG161" s="332"/>
      <c r="BH161" s="332"/>
      <c r="BI161" s="332"/>
      <c r="BJ161" s="332"/>
      <c r="BK161" s="332"/>
      <c r="BL161" s="332"/>
      <c r="BM161" s="606"/>
      <c r="BN161" s="332"/>
      <c r="BO161" s="332"/>
      <c r="BP161" s="332"/>
      <c r="BQ161" s="332"/>
      <c r="BR161" s="332"/>
      <c r="BS161" s="332"/>
      <c r="BT161" s="332"/>
      <c r="BU161" s="332"/>
      <c r="BV161" s="332"/>
      <c r="BW161" s="332"/>
      <c r="BX161" s="332"/>
      <c r="BY161" s="332"/>
      <c r="BZ161" s="332"/>
      <c r="CA161" s="332"/>
      <c r="CB161" s="332"/>
      <c r="CC161" s="332"/>
      <c r="CD161" s="332"/>
      <c r="CE161" s="332"/>
      <c r="CF161" s="332"/>
      <c r="CG161" s="332"/>
      <c r="CH161" s="332"/>
    </row>
    <row r="162" spans="1:86" s="6" customFormat="1">
      <c r="A162" s="889" t="s">
        <v>344</v>
      </c>
      <c r="B162" s="889" t="s">
        <v>344</v>
      </c>
      <c r="C162" s="889" t="s">
        <v>744</v>
      </c>
      <c r="D162" s="889">
        <v>2016</v>
      </c>
      <c r="E162" s="889" t="s">
        <v>24</v>
      </c>
      <c r="F162" s="889" t="s">
        <v>96</v>
      </c>
      <c r="G162" s="889" t="s">
        <v>771</v>
      </c>
      <c r="H162" s="448" t="s">
        <v>620</v>
      </c>
      <c r="I162" s="448" t="s">
        <v>1140</v>
      </c>
      <c r="J162" s="448" t="s">
        <v>924</v>
      </c>
      <c r="K162" s="889">
        <v>0</v>
      </c>
      <c r="L162" s="970">
        <v>111</v>
      </c>
      <c r="M162" s="889">
        <v>3</v>
      </c>
      <c r="N162" s="971">
        <f t="shared" si="2"/>
        <v>114</v>
      </c>
      <c r="O162" s="858"/>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589"/>
      <c r="BB162" s="589"/>
      <c r="BC162" s="332"/>
      <c r="BD162" s="332"/>
      <c r="BE162" s="1040"/>
      <c r="BF162" s="1040"/>
      <c r="BG162" s="332"/>
      <c r="BH162" s="332"/>
      <c r="BI162" s="332"/>
      <c r="BJ162" s="332"/>
      <c r="BK162" s="332"/>
      <c r="BL162" s="332"/>
      <c r="BM162" s="606"/>
      <c r="BN162" s="332"/>
      <c r="BO162" s="332"/>
      <c r="BP162" s="332"/>
      <c r="BQ162" s="332"/>
      <c r="BR162" s="332"/>
      <c r="BS162" s="332"/>
      <c r="BT162" s="332"/>
      <c r="BU162" s="332"/>
      <c r="BV162" s="332"/>
      <c r="BW162" s="332"/>
      <c r="BX162" s="332"/>
      <c r="BY162" s="332"/>
      <c r="BZ162" s="332"/>
      <c r="CA162" s="332"/>
      <c r="CB162" s="332"/>
      <c r="CC162" s="332"/>
      <c r="CD162" s="332"/>
      <c r="CE162" s="332"/>
      <c r="CF162" s="332"/>
      <c r="CG162" s="332"/>
      <c r="CH162" s="332"/>
    </row>
    <row r="163" spans="1:86" s="6" customFormat="1">
      <c r="A163" s="889" t="s">
        <v>344</v>
      </c>
      <c r="B163" s="889" t="s">
        <v>344</v>
      </c>
      <c r="C163" s="889" t="s">
        <v>744</v>
      </c>
      <c r="D163" s="889">
        <v>2016</v>
      </c>
      <c r="E163" s="889" t="s">
        <v>24</v>
      </c>
      <c r="F163" s="889" t="s">
        <v>96</v>
      </c>
      <c r="G163" s="889" t="s">
        <v>771</v>
      </c>
      <c r="H163" s="448" t="s">
        <v>620</v>
      </c>
      <c r="I163" s="448" t="s">
        <v>1140</v>
      </c>
      <c r="J163" s="448" t="s">
        <v>928</v>
      </c>
      <c r="K163" s="889">
        <v>0</v>
      </c>
      <c r="L163" s="970">
        <v>17</v>
      </c>
      <c r="M163" s="889">
        <v>4</v>
      </c>
      <c r="N163" s="971">
        <f t="shared" si="2"/>
        <v>21</v>
      </c>
      <c r="O163" s="858"/>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589"/>
      <c r="BB163" s="589"/>
      <c r="BC163" s="332"/>
      <c r="BD163" s="332"/>
      <c r="BE163" s="1040"/>
      <c r="BF163" s="1040"/>
      <c r="BG163" s="332"/>
      <c r="BH163" s="332"/>
      <c r="BI163" s="332"/>
      <c r="BJ163" s="332"/>
      <c r="BK163" s="332"/>
      <c r="BL163" s="332"/>
      <c r="BM163" s="606"/>
      <c r="BN163" s="332"/>
      <c r="BO163" s="332"/>
      <c r="BP163" s="332"/>
      <c r="BQ163" s="332"/>
      <c r="BR163" s="332"/>
      <c r="BS163" s="332"/>
      <c r="BT163" s="332"/>
      <c r="BU163" s="332"/>
      <c r="BV163" s="332"/>
      <c r="BW163" s="332"/>
      <c r="BX163" s="332"/>
      <c r="BY163" s="332"/>
      <c r="BZ163" s="332"/>
      <c r="CA163" s="332"/>
      <c r="CB163" s="332"/>
      <c r="CC163" s="332"/>
      <c r="CD163" s="332"/>
      <c r="CE163" s="332"/>
      <c r="CF163" s="332"/>
      <c r="CG163" s="332"/>
      <c r="CH163" s="332"/>
    </row>
    <row r="164" spans="1:86" s="6" customFormat="1">
      <c r="A164" s="889" t="s">
        <v>344</v>
      </c>
      <c r="B164" s="889" t="s">
        <v>344</v>
      </c>
      <c r="C164" s="889" t="s">
        <v>744</v>
      </c>
      <c r="D164" s="889">
        <v>2016</v>
      </c>
      <c r="E164" s="889" t="s">
        <v>24</v>
      </c>
      <c r="F164" s="889" t="s">
        <v>96</v>
      </c>
      <c r="G164" s="889" t="s">
        <v>771</v>
      </c>
      <c r="H164" s="448" t="s">
        <v>620</v>
      </c>
      <c r="I164" s="448" t="s">
        <v>1140</v>
      </c>
      <c r="J164" s="448" t="s">
        <v>261</v>
      </c>
      <c r="K164" s="889">
        <v>0</v>
      </c>
      <c r="L164" s="970">
        <v>16</v>
      </c>
      <c r="M164" s="889">
        <v>0</v>
      </c>
      <c r="N164" s="971">
        <f t="shared" si="2"/>
        <v>16</v>
      </c>
      <c r="O164" s="858"/>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589"/>
      <c r="BB164" s="589"/>
      <c r="BC164" s="332"/>
      <c r="BD164" s="332"/>
      <c r="BE164" s="1040"/>
      <c r="BF164" s="1040"/>
      <c r="BG164" s="332"/>
      <c r="BH164" s="332"/>
      <c r="BI164" s="332"/>
      <c r="BJ164" s="332"/>
      <c r="BK164" s="332"/>
      <c r="BL164" s="332"/>
      <c r="BM164" s="606"/>
      <c r="BN164" s="332"/>
      <c r="BO164" s="332"/>
      <c r="BP164" s="332"/>
      <c r="BQ164" s="332"/>
      <c r="BR164" s="332"/>
      <c r="BS164" s="332"/>
      <c r="BT164" s="332"/>
      <c r="BU164" s="332"/>
      <c r="BV164" s="332"/>
      <c r="BW164" s="332"/>
      <c r="BX164" s="332"/>
      <c r="BY164" s="332"/>
      <c r="BZ164" s="332"/>
      <c r="CA164" s="332"/>
      <c r="CB164" s="332"/>
      <c r="CC164" s="332"/>
      <c r="CD164" s="332"/>
      <c r="CE164" s="332"/>
      <c r="CF164" s="332"/>
      <c r="CG164" s="332"/>
      <c r="CH164" s="332"/>
    </row>
    <row r="165" spans="1:86" s="6" customFormat="1">
      <c r="A165" s="889" t="s">
        <v>344</v>
      </c>
      <c r="B165" s="889" t="s">
        <v>344</v>
      </c>
      <c r="C165" s="889" t="s">
        <v>744</v>
      </c>
      <c r="D165" s="889">
        <v>2016</v>
      </c>
      <c r="E165" s="889" t="s">
        <v>24</v>
      </c>
      <c r="F165" s="889" t="s">
        <v>96</v>
      </c>
      <c r="G165" s="889" t="s">
        <v>771</v>
      </c>
      <c r="H165" s="448" t="s">
        <v>620</v>
      </c>
      <c r="I165" s="448" t="s">
        <v>1140</v>
      </c>
      <c r="J165" s="448" t="s">
        <v>930</v>
      </c>
      <c r="K165" s="889">
        <v>0</v>
      </c>
      <c r="L165" s="970">
        <v>446</v>
      </c>
      <c r="M165" s="889">
        <v>685</v>
      </c>
      <c r="N165" s="971">
        <f t="shared" si="2"/>
        <v>1131</v>
      </c>
      <c r="O165" s="858"/>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589"/>
      <c r="BB165" s="589"/>
      <c r="BC165" s="332"/>
      <c r="BD165" s="332"/>
      <c r="BE165" s="1040"/>
      <c r="BF165" s="1040"/>
      <c r="BG165" s="332"/>
      <c r="BH165" s="332"/>
      <c r="BI165" s="332"/>
      <c r="BJ165" s="332"/>
      <c r="BK165" s="332"/>
      <c r="BL165" s="332"/>
      <c r="BM165" s="606"/>
      <c r="BN165" s="332"/>
      <c r="BO165" s="332"/>
      <c r="BP165" s="332"/>
      <c r="BQ165" s="332"/>
      <c r="BR165" s="332"/>
      <c r="BS165" s="332"/>
      <c r="BT165" s="332"/>
      <c r="BU165" s="332"/>
      <c r="BV165" s="332"/>
      <c r="BW165" s="332"/>
      <c r="BX165" s="332"/>
      <c r="BY165" s="332"/>
      <c r="BZ165" s="332"/>
      <c r="CA165" s="332"/>
      <c r="CB165" s="332"/>
      <c r="CC165" s="332"/>
      <c r="CD165" s="332"/>
      <c r="CE165" s="332"/>
      <c r="CF165" s="332"/>
      <c r="CG165" s="332"/>
      <c r="CH165" s="332"/>
    </row>
    <row r="166" spans="1:86" s="6" customFormat="1">
      <c r="A166" s="889" t="s">
        <v>344</v>
      </c>
      <c r="B166" s="889" t="s">
        <v>344</v>
      </c>
      <c r="C166" s="889" t="s">
        <v>744</v>
      </c>
      <c r="D166" s="889">
        <v>2016</v>
      </c>
      <c r="E166" s="889" t="s">
        <v>24</v>
      </c>
      <c r="F166" s="889" t="s">
        <v>96</v>
      </c>
      <c r="G166" s="889" t="s">
        <v>771</v>
      </c>
      <c r="H166" s="448" t="s">
        <v>620</v>
      </c>
      <c r="I166" s="448" t="s">
        <v>1140</v>
      </c>
      <c r="J166" s="448" t="s">
        <v>927</v>
      </c>
      <c r="K166" s="889">
        <v>0</v>
      </c>
      <c r="L166" s="970">
        <v>391</v>
      </c>
      <c r="M166" s="889">
        <v>231</v>
      </c>
      <c r="N166" s="971">
        <f t="shared" si="2"/>
        <v>622</v>
      </c>
      <c r="O166" s="858"/>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589"/>
      <c r="BB166" s="589"/>
      <c r="BC166" s="332"/>
      <c r="BD166" s="332"/>
      <c r="BE166" s="1040"/>
      <c r="BF166" s="1040"/>
      <c r="BG166" s="332"/>
      <c r="BH166" s="332"/>
      <c r="BI166" s="332"/>
      <c r="BJ166" s="332"/>
      <c r="BK166" s="332"/>
      <c r="BL166" s="332"/>
      <c r="BM166" s="606"/>
      <c r="BN166" s="332"/>
      <c r="BO166" s="332"/>
      <c r="BP166" s="332"/>
      <c r="BQ166" s="332"/>
      <c r="BR166" s="332"/>
      <c r="BS166" s="332"/>
      <c r="BT166" s="332"/>
      <c r="BU166" s="332"/>
      <c r="BV166" s="332"/>
      <c r="BW166" s="332"/>
      <c r="BX166" s="332"/>
      <c r="BY166" s="332"/>
      <c r="BZ166" s="332"/>
      <c r="CA166" s="332"/>
      <c r="CB166" s="332"/>
      <c r="CC166" s="332"/>
      <c r="CD166" s="332"/>
      <c r="CE166" s="332"/>
      <c r="CF166" s="332"/>
      <c r="CG166" s="332"/>
      <c r="CH166" s="332"/>
    </row>
    <row r="167" spans="1:86" s="6" customFormat="1">
      <c r="A167" s="889" t="s">
        <v>344</v>
      </c>
      <c r="B167" s="889" t="s">
        <v>344</v>
      </c>
      <c r="C167" s="889" t="s">
        <v>744</v>
      </c>
      <c r="D167" s="889">
        <v>2016</v>
      </c>
      <c r="E167" s="889" t="s">
        <v>24</v>
      </c>
      <c r="F167" s="889" t="s">
        <v>96</v>
      </c>
      <c r="G167" s="889" t="s">
        <v>771</v>
      </c>
      <c r="H167" s="448" t="s">
        <v>622</v>
      </c>
      <c r="I167" s="448" t="s">
        <v>1140</v>
      </c>
      <c r="J167" s="448" t="s">
        <v>924</v>
      </c>
      <c r="K167" s="889">
        <v>0</v>
      </c>
      <c r="L167" s="970">
        <v>773</v>
      </c>
      <c r="M167" s="889">
        <v>63</v>
      </c>
      <c r="N167" s="971">
        <f t="shared" si="2"/>
        <v>836</v>
      </c>
      <c r="O167" s="858"/>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589"/>
      <c r="BB167" s="589"/>
      <c r="BC167" s="332"/>
      <c r="BD167" s="332"/>
      <c r="BE167" s="1040"/>
      <c r="BF167" s="1040"/>
      <c r="BG167" s="332"/>
      <c r="BH167" s="332"/>
      <c r="BI167" s="332"/>
      <c r="BJ167" s="332"/>
      <c r="BK167" s="332"/>
      <c r="BL167" s="332"/>
      <c r="BM167" s="606"/>
      <c r="BN167" s="332"/>
      <c r="BO167" s="332"/>
      <c r="BP167" s="332"/>
      <c r="BQ167" s="332"/>
      <c r="BR167" s="332"/>
      <c r="BS167" s="332"/>
      <c r="BT167" s="332"/>
      <c r="BU167" s="332"/>
      <c r="BV167" s="332"/>
      <c r="BW167" s="332"/>
      <c r="BX167" s="332"/>
      <c r="BY167" s="332"/>
      <c r="BZ167" s="332"/>
      <c r="CA167" s="332"/>
      <c r="CB167" s="332"/>
      <c r="CC167" s="332"/>
      <c r="CD167" s="332"/>
      <c r="CE167" s="332"/>
      <c r="CF167" s="332"/>
      <c r="CG167" s="332"/>
      <c r="CH167" s="332"/>
    </row>
    <row r="168" spans="1:86" s="6" customFormat="1">
      <c r="A168" s="889" t="s">
        <v>344</v>
      </c>
      <c r="B168" s="889" t="s">
        <v>344</v>
      </c>
      <c r="C168" s="889" t="s">
        <v>744</v>
      </c>
      <c r="D168" s="889">
        <v>2016</v>
      </c>
      <c r="E168" s="889" t="s">
        <v>24</v>
      </c>
      <c r="F168" s="889" t="s">
        <v>96</v>
      </c>
      <c r="G168" s="889" t="s">
        <v>771</v>
      </c>
      <c r="H168" s="448" t="s">
        <v>622</v>
      </c>
      <c r="I168" s="448" t="s">
        <v>1140</v>
      </c>
      <c r="J168" s="448" t="s">
        <v>928</v>
      </c>
      <c r="K168" s="889">
        <v>0</v>
      </c>
      <c r="L168" s="970">
        <v>18</v>
      </c>
      <c r="M168" s="889">
        <v>0</v>
      </c>
      <c r="N168" s="971">
        <f t="shared" si="2"/>
        <v>18</v>
      </c>
      <c r="O168" s="858"/>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589"/>
      <c r="BB168" s="589"/>
      <c r="BC168" s="332"/>
      <c r="BD168" s="332"/>
      <c r="BE168" s="1040"/>
      <c r="BF168" s="1040"/>
      <c r="BG168" s="332"/>
      <c r="BH168" s="332"/>
      <c r="BI168" s="332"/>
      <c r="BJ168" s="332"/>
      <c r="BK168" s="332"/>
      <c r="BL168" s="332"/>
      <c r="BM168" s="606"/>
      <c r="BN168" s="332"/>
      <c r="BO168" s="332"/>
      <c r="BP168" s="332"/>
      <c r="BQ168" s="332"/>
      <c r="BR168" s="332"/>
      <c r="BS168" s="332"/>
      <c r="BT168" s="332"/>
      <c r="BU168" s="332"/>
      <c r="BV168" s="332"/>
      <c r="BW168" s="332"/>
      <c r="BX168" s="332"/>
      <c r="BY168" s="332"/>
      <c r="BZ168" s="332"/>
      <c r="CA168" s="332"/>
      <c r="CB168" s="332"/>
      <c r="CC168" s="332"/>
      <c r="CD168" s="332"/>
      <c r="CE168" s="332"/>
      <c r="CF168" s="332"/>
      <c r="CG168" s="332"/>
      <c r="CH168" s="332"/>
    </row>
    <row r="169" spans="1:86" s="6" customFormat="1">
      <c r="A169" s="889" t="s">
        <v>344</v>
      </c>
      <c r="B169" s="889" t="s">
        <v>344</v>
      </c>
      <c r="C169" s="889" t="s">
        <v>744</v>
      </c>
      <c r="D169" s="889">
        <v>2016</v>
      </c>
      <c r="E169" s="889" t="s">
        <v>24</v>
      </c>
      <c r="F169" s="889" t="s">
        <v>96</v>
      </c>
      <c r="G169" s="889" t="s">
        <v>771</v>
      </c>
      <c r="H169" s="448" t="s">
        <v>622</v>
      </c>
      <c r="I169" s="448" t="s">
        <v>1140</v>
      </c>
      <c r="J169" s="448" t="s">
        <v>261</v>
      </c>
      <c r="K169" s="889">
        <v>0</v>
      </c>
      <c r="L169" s="970">
        <v>15</v>
      </c>
      <c r="M169" s="889">
        <v>1</v>
      </c>
      <c r="N169" s="971">
        <f t="shared" si="2"/>
        <v>16</v>
      </c>
      <c r="O169" s="858"/>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589"/>
      <c r="BB169" s="589"/>
      <c r="BC169" s="332"/>
      <c r="BD169" s="332"/>
      <c r="BE169" s="1040"/>
      <c r="BF169" s="1040"/>
      <c r="BG169" s="332"/>
      <c r="BH169" s="332"/>
      <c r="BI169" s="332"/>
      <c r="BJ169" s="332"/>
      <c r="BK169" s="332"/>
      <c r="BL169" s="332"/>
      <c r="BM169" s="606"/>
      <c r="BN169" s="332"/>
      <c r="BO169" s="332"/>
      <c r="BP169" s="332"/>
      <c r="BQ169" s="332"/>
      <c r="BR169" s="332"/>
      <c r="BS169" s="332"/>
      <c r="BT169" s="332"/>
      <c r="BU169" s="332"/>
      <c r="BV169" s="332"/>
      <c r="BW169" s="332"/>
      <c r="BX169" s="332"/>
      <c r="BY169" s="332"/>
      <c r="BZ169" s="332"/>
      <c r="CA169" s="332"/>
      <c r="CB169" s="332"/>
      <c r="CC169" s="332"/>
      <c r="CD169" s="332"/>
      <c r="CE169" s="332"/>
      <c r="CF169" s="332"/>
      <c r="CG169" s="332"/>
      <c r="CH169" s="332"/>
    </row>
    <row r="170" spans="1:86" s="6" customFormat="1">
      <c r="A170" s="889" t="s">
        <v>344</v>
      </c>
      <c r="B170" s="889" t="s">
        <v>344</v>
      </c>
      <c r="C170" s="889" t="s">
        <v>744</v>
      </c>
      <c r="D170" s="889">
        <v>2016</v>
      </c>
      <c r="E170" s="889" t="s">
        <v>24</v>
      </c>
      <c r="F170" s="889" t="s">
        <v>96</v>
      </c>
      <c r="G170" s="889" t="s">
        <v>771</v>
      </c>
      <c r="H170" s="448" t="s">
        <v>622</v>
      </c>
      <c r="I170" s="448" t="s">
        <v>1140</v>
      </c>
      <c r="J170" s="448" t="s">
        <v>930</v>
      </c>
      <c r="K170" s="889">
        <v>0</v>
      </c>
      <c r="L170" s="970">
        <v>519</v>
      </c>
      <c r="M170" s="889">
        <v>1300</v>
      </c>
      <c r="N170" s="971">
        <f t="shared" si="2"/>
        <v>1819</v>
      </c>
      <c r="O170" s="858"/>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589"/>
      <c r="BB170" s="589"/>
      <c r="BC170" s="332"/>
      <c r="BD170" s="332"/>
      <c r="BE170" s="1040"/>
      <c r="BF170" s="1040"/>
      <c r="BG170" s="332"/>
      <c r="BH170" s="332"/>
      <c r="BI170" s="332"/>
      <c r="BJ170" s="332"/>
      <c r="BK170" s="332"/>
      <c r="BL170" s="332"/>
      <c r="BM170" s="606"/>
      <c r="BN170" s="332"/>
      <c r="BO170" s="332"/>
      <c r="BP170" s="332"/>
      <c r="BQ170" s="332"/>
      <c r="BR170" s="332"/>
      <c r="BS170" s="332"/>
      <c r="BT170" s="332"/>
      <c r="BU170" s="332"/>
      <c r="BV170" s="332"/>
      <c r="BW170" s="332"/>
      <c r="BX170" s="332"/>
      <c r="BY170" s="332"/>
      <c r="BZ170" s="332"/>
      <c r="CA170" s="332"/>
      <c r="CB170" s="332"/>
      <c r="CC170" s="332"/>
      <c r="CD170" s="332"/>
      <c r="CE170" s="332"/>
      <c r="CF170" s="332"/>
      <c r="CG170" s="332"/>
      <c r="CH170" s="332"/>
    </row>
    <row r="171" spans="1:86" s="6" customFormat="1">
      <c r="A171" s="889" t="s">
        <v>344</v>
      </c>
      <c r="B171" s="889" t="s">
        <v>344</v>
      </c>
      <c r="C171" s="889" t="s">
        <v>744</v>
      </c>
      <c r="D171" s="889">
        <v>2016</v>
      </c>
      <c r="E171" s="889" t="s">
        <v>24</v>
      </c>
      <c r="F171" s="889" t="s">
        <v>96</v>
      </c>
      <c r="G171" s="889" t="s">
        <v>771</v>
      </c>
      <c r="H171" s="448" t="s">
        <v>622</v>
      </c>
      <c r="I171" s="448" t="s">
        <v>1140</v>
      </c>
      <c r="J171" s="448" t="s">
        <v>927</v>
      </c>
      <c r="K171" s="889">
        <v>0</v>
      </c>
      <c r="L171" s="970">
        <v>19</v>
      </c>
      <c r="M171" s="889">
        <v>174</v>
      </c>
      <c r="N171" s="971">
        <f t="shared" si="2"/>
        <v>193</v>
      </c>
      <c r="O171" s="858"/>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589"/>
      <c r="BB171" s="589"/>
      <c r="BC171" s="332"/>
      <c r="BD171" s="332"/>
      <c r="BE171" s="1040"/>
      <c r="BF171" s="1040"/>
      <c r="BG171" s="332"/>
      <c r="BH171" s="332"/>
      <c r="BI171" s="332"/>
      <c r="BJ171" s="332"/>
      <c r="BK171" s="332"/>
      <c r="BL171" s="332"/>
      <c r="BM171" s="606"/>
      <c r="BN171" s="332"/>
      <c r="BO171" s="332"/>
      <c r="BP171" s="332"/>
      <c r="BQ171" s="332"/>
      <c r="BR171" s="332"/>
      <c r="BS171" s="332"/>
      <c r="BT171" s="332"/>
      <c r="BU171" s="332"/>
      <c r="BV171" s="332"/>
      <c r="BW171" s="332"/>
      <c r="BX171" s="332"/>
      <c r="BY171" s="332"/>
      <c r="BZ171" s="332"/>
      <c r="CA171" s="332"/>
      <c r="CB171" s="332"/>
      <c r="CC171" s="332"/>
      <c r="CD171" s="332"/>
      <c r="CE171" s="332"/>
      <c r="CF171" s="332"/>
      <c r="CG171" s="332"/>
      <c r="CH171" s="332"/>
    </row>
    <row r="172" spans="1:86" s="6" customFormat="1" ht="38.25">
      <c r="A172" s="889" t="s">
        <v>344</v>
      </c>
      <c r="B172" s="889" t="s">
        <v>344</v>
      </c>
      <c r="C172" s="889" t="s">
        <v>744</v>
      </c>
      <c r="D172" s="889">
        <v>2016</v>
      </c>
      <c r="E172" s="889" t="s">
        <v>24</v>
      </c>
      <c r="F172" s="889" t="s">
        <v>96</v>
      </c>
      <c r="G172" s="889" t="s">
        <v>771</v>
      </c>
      <c r="H172" s="448" t="s">
        <v>469</v>
      </c>
      <c r="I172" s="448" t="s">
        <v>1143</v>
      </c>
      <c r="J172" s="448" t="s">
        <v>924</v>
      </c>
      <c r="K172" s="889">
        <v>0</v>
      </c>
      <c r="L172" s="970">
        <v>56</v>
      </c>
      <c r="M172" s="889">
        <v>0</v>
      </c>
      <c r="N172" s="971">
        <f t="shared" si="2"/>
        <v>56</v>
      </c>
      <c r="O172" s="694" t="s">
        <v>1304</v>
      </c>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589"/>
      <c r="BB172" s="589"/>
      <c r="BC172" s="332"/>
      <c r="BD172" s="332"/>
      <c r="BE172" s="1040"/>
      <c r="BF172" s="1040"/>
      <c r="BG172" s="332"/>
      <c r="BH172" s="332"/>
      <c r="BI172" s="332"/>
      <c r="BJ172" s="332"/>
      <c r="BK172" s="332"/>
      <c r="BL172" s="332"/>
      <c r="BM172" s="606"/>
      <c r="BN172" s="332"/>
      <c r="BO172" s="332"/>
      <c r="BP172" s="332"/>
      <c r="BQ172" s="332"/>
      <c r="BR172" s="332"/>
      <c r="BS172" s="332"/>
      <c r="BT172" s="332"/>
      <c r="BU172" s="332"/>
      <c r="BV172" s="332"/>
      <c r="BW172" s="332"/>
      <c r="BX172" s="332"/>
      <c r="BY172" s="332"/>
      <c r="BZ172" s="332"/>
      <c r="CA172" s="332"/>
      <c r="CB172" s="332"/>
      <c r="CC172" s="332"/>
      <c r="CD172" s="332"/>
      <c r="CE172" s="332"/>
      <c r="CF172" s="332"/>
      <c r="CG172" s="332"/>
      <c r="CH172" s="332"/>
    </row>
    <row r="173" spans="1:86" s="6" customFormat="1">
      <c r="A173" s="889" t="s">
        <v>344</v>
      </c>
      <c r="B173" s="889" t="s">
        <v>344</v>
      </c>
      <c r="C173" s="889" t="s">
        <v>744</v>
      </c>
      <c r="D173" s="889">
        <v>2016</v>
      </c>
      <c r="E173" s="889" t="s">
        <v>24</v>
      </c>
      <c r="F173" s="889" t="s">
        <v>96</v>
      </c>
      <c r="G173" s="889" t="s">
        <v>771</v>
      </c>
      <c r="H173" s="448" t="s">
        <v>469</v>
      </c>
      <c r="I173" s="448" t="s">
        <v>1143</v>
      </c>
      <c r="J173" s="448" t="s">
        <v>928</v>
      </c>
      <c r="K173" s="889">
        <v>0</v>
      </c>
      <c r="L173" s="970">
        <v>3</v>
      </c>
      <c r="M173" s="889">
        <v>1</v>
      </c>
      <c r="N173" s="971">
        <f t="shared" si="2"/>
        <v>4</v>
      </c>
      <c r="O173" s="858" t="s">
        <v>1306</v>
      </c>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589"/>
      <c r="BB173" s="589"/>
      <c r="BC173" s="332"/>
      <c r="BD173" s="332"/>
      <c r="BE173" s="1040"/>
      <c r="BF173" s="1040"/>
      <c r="BG173" s="332"/>
      <c r="BH173" s="332"/>
      <c r="BI173" s="332"/>
      <c r="BJ173" s="332"/>
      <c r="BK173" s="332"/>
      <c r="BL173" s="332"/>
      <c r="BM173" s="606"/>
      <c r="BN173" s="332"/>
      <c r="BO173" s="332"/>
      <c r="BP173" s="332"/>
      <c r="BQ173" s="332"/>
      <c r="BR173" s="332"/>
      <c r="BS173" s="332"/>
      <c r="BT173" s="332"/>
      <c r="BU173" s="332"/>
      <c r="BV173" s="332"/>
      <c r="BW173" s="332"/>
      <c r="BX173" s="332"/>
      <c r="BY173" s="332"/>
      <c r="BZ173" s="332"/>
      <c r="CA173" s="332"/>
      <c r="CB173" s="332"/>
      <c r="CC173" s="332"/>
      <c r="CD173" s="332"/>
      <c r="CE173" s="332"/>
      <c r="CF173" s="332"/>
      <c r="CG173" s="332"/>
      <c r="CH173" s="332"/>
    </row>
    <row r="174" spans="1:86" s="6" customFormat="1">
      <c r="A174" s="889" t="s">
        <v>344</v>
      </c>
      <c r="B174" s="889" t="s">
        <v>344</v>
      </c>
      <c r="C174" s="889" t="s">
        <v>744</v>
      </c>
      <c r="D174" s="889">
        <v>2016</v>
      </c>
      <c r="E174" s="889" t="s">
        <v>24</v>
      </c>
      <c r="F174" s="889" t="s">
        <v>96</v>
      </c>
      <c r="G174" s="889" t="s">
        <v>771</v>
      </c>
      <c r="H174" s="448" t="s">
        <v>469</v>
      </c>
      <c r="I174" s="448" t="s">
        <v>1143</v>
      </c>
      <c r="J174" s="448" t="s">
        <v>261</v>
      </c>
      <c r="K174" s="889">
        <v>0</v>
      </c>
      <c r="L174" s="970">
        <v>4</v>
      </c>
      <c r="M174" s="889">
        <v>0</v>
      </c>
      <c r="N174" s="971">
        <f t="shared" si="2"/>
        <v>4</v>
      </c>
      <c r="O174" s="858" t="s">
        <v>1306</v>
      </c>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589"/>
      <c r="BB174" s="589"/>
      <c r="BC174" s="332"/>
      <c r="BD174" s="332"/>
      <c r="BE174" s="1040"/>
      <c r="BF174" s="1040"/>
      <c r="BG174" s="332"/>
      <c r="BH174" s="332"/>
      <c r="BI174" s="332"/>
      <c r="BJ174" s="332"/>
      <c r="BK174" s="332"/>
      <c r="BL174" s="332"/>
      <c r="BM174" s="606"/>
      <c r="BN174" s="332"/>
      <c r="BO174" s="332"/>
      <c r="BP174" s="332"/>
      <c r="BQ174" s="332"/>
      <c r="BR174" s="332"/>
      <c r="BS174" s="332"/>
      <c r="BT174" s="332"/>
      <c r="BU174" s="332"/>
      <c r="BV174" s="332"/>
      <c r="BW174" s="332"/>
      <c r="BX174" s="332"/>
      <c r="BY174" s="332"/>
      <c r="BZ174" s="332"/>
      <c r="CA174" s="332"/>
      <c r="CB174" s="332"/>
      <c r="CC174" s="332"/>
      <c r="CD174" s="332"/>
      <c r="CE174" s="332"/>
      <c r="CF174" s="332"/>
      <c r="CG174" s="332"/>
      <c r="CH174" s="332"/>
    </row>
    <row r="175" spans="1:86" s="6" customFormat="1">
      <c r="A175" s="889" t="s">
        <v>344</v>
      </c>
      <c r="B175" s="889" t="s">
        <v>344</v>
      </c>
      <c r="C175" s="889" t="s">
        <v>744</v>
      </c>
      <c r="D175" s="889">
        <v>2016</v>
      </c>
      <c r="E175" s="889" t="s">
        <v>24</v>
      </c>
      <c r="F175" s="889" t="s">
        <v>96</v>
      </c>
      <c r="G175" s="889" t="s">
        <v>771</v>
      </c>
      <c r="H175" s="448" t="s">
        <v>469</v>
      </c>
      <c r="I175" s="448" t="s">
        <v>1143</v>
      </c>
      <c r="J175" s="448" t="s">
        <v>930</v>
      </c>
      <c r="K175" s="889">
        <v>0</v>
      </c>
      <c r="L175" s="970">
        <v>369</v>
      </c>
      <c r="M175" s="889">
        <v>52</v>
      </c>
      <c r="N175" s="971">
        <f t="shared" si="2"/>
        <v>421</v>
      </c>
      <c r="O175" s="858" t="s">
        <v>1306</v>
      </c>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589"/>
      <c r="BB175" s="589"/>
      <c r="BC175" s="332"/>
      <c r="BD175" s="332"/>
      <c r="BE175" s="1040"/>
      <c r="BF175" s="1040"/>
      <c r="BG175" s="332"/>
      <c r="BH175" s="332"/>
      <c r="BI175" s="332"/>
      <c r="BJ175" s="332"/>
      <c r="BK175" s="332"/>
      <c r="BL175" s="332"/>
      <c r="BM175" s="606"/>
      <c r="BN175" s="332"/>
      <c r="BO175" s="332"/>
      <c r="BP175" s="332"/>
      <c r="BQ175" s="332"/>
      <c r="BR175" s="332"/>
      <c r="BS175" s="332"/>
      <c r="BT175" s="332"/>
      <c r="BU175" s="332"/>
      <c r="BV175" s="332"/>
      <c r="BW175" s="332"/>
      <c r="BX175" s="332"/>
      <c r="BY175" s="332"/>
      <c r="BZ175" s="332"/>
      <c r="CA175" s="332"/>
      <c r="CB175" s="332"/>
      <c r="CC175" s="332"/>
      <c r="CD175" s="332"/>
      <c r="CE175" s="332"/>
      <c r="CF175" s="332"/>
      <c r="CG175" s="332"/>
      <c r="CH175" s="332"/>
    </row>
    <row r="176" spans="1:86" s="6" customFormat="1">
      <c r="A176" s="889" t="s">
        <v>344</v>
      </c>
      <c r="B176" s="889" t="s">
        <v>344</v>
      </c>
      <c r="C176" s="889" t="s">
        <v>744</v>
      </c>
      <c r="D176" s="889">
        <v>2016</v>
      </c>
      <c r="E176" s="889" t="s">
        <v>24</v>
      </c>
      <c r="F176" s="889" t="s">
        <v>96</v>
      </c>
      <c r="G176" s="889" t="s">
        <v>771</v>
      </c>
      <c r="H176" s="448" t="s">
        <v>1144</v>
      </c>
      <c r="I176" s="448" t="s">
        <v>1143</v>
      </c>
      <c r="J176" s="448" t="s">
        <v>924</v>
      </c>
      <c r="K176" s="889">
        <v>0</v>
      </c>
      <c r="L176" s="970">
        <v>740</v>
      </c>
      <c r="M176" s="889">
        <v>314</v>
      </c>
      <c r="N176" s="971">
        <f t="shared" si="2"/>
        <v>1054</v>
      </c>
      <c r="O176" s="858" t="s">
        <v>1306</v>
      </c>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589"/>
      <c r="BB176" s="589"/>
      <c r="BC176" s="332"/>
      <c r="BD176" s="332"/>
      <c r="BE176" s="1040"/>
      <c r="BF176" s="1040"/>
      <c r="BG176" s="332"/>
      <c r="BH176" s="332"/>
      <c r="BI176" s="332"/>
      <c r="BJ176" s="332"/>
      <c r="BK176" s="332"/>
      <c r="BL176" s="332"/>
      <c r="BM176" s="606"/>
      <c r="BN176" s="332"/>
      <c r="BO176" s="332"/>
      <c r="BP176" s="332"/>
      <c r="BQ176" s="332"/>
      <c r="BR176" s="332"/>
      <c r="BS176" s="332"/>
      <c r="BT176" s="332"/>
      <c r="BU176" s="332"/>
      <c r="BV176" s="332"/>
      <c r="BW176" s="332"/>
      <c r="BX176" s="332"/>
      <c r="BY176" s="332"/>
      <c r="BZ176" s="332"/>
      <c r="CA176" s="332"/>
      <c r="CB176" s="332"/>
      <c r="CC176" s="332"/>
      <c r="CD176" s="332"/>
      <c r="CE176" s="332"/>
      <c r="CF176" s="332"/>
      <c r="CG176" s="332"/>
      <c r="CH176" s="332"/>
    </row>
    <row r="177" spans="1:86" s="6" customFormat="1">
      <c r="A177" s="889" t="s">
        <v>344</v>
      </c>
      <c r="B177" s="889" t="s">
        <v>344</v>
      </c>
      <c r="C177" s="889" t="s">
        <v>744</v>
      </c>
      <c r="D177" s="889">
        <v>2016</v>
      </c>
      <c r="E177" s="889" t="s">
        <v>24</v>
      </c>
      <c r="F177" s="889" t="s">
        <v>96</v>
      </c>
      <c r="G177" s="889" t="s">
        <v>771</v>
      </c>
      <c r="H177" s="448" t="s">
        <v>1144</v>
      </c>
      <c r="I177" s="448" t="s">
        <v>1143</v>
      </c>
      <c r="J177" s="448" t="s">
        <v>928</v>
      </c>
      <c r="K177" s="889">
        <v>0</v>
      </c>
      <c r="L177" s="970">
        <v>185</v>
      </c>
      <c r="M177" s="889">
        <v>8</v>
      </c>
      <c r="N177" s="971">
        <f t="shared" si="2"/>
        <v>193</v>
      </c>
      <c r="O177" s="858" t="s">
        <v>1306</v>
      </c>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589"/>
      <c r="BB177" s="589"/>
      <c r="BC177" s="332"/>
      <c r="BD177" s="332"/>
      <c r="BE177" s="1040"/>
      <c r="BF177" s="1040"/>
      <c r="BG177" s="332"/>
      <c r="BH177" s="332"/>
      <c r="BI177" s="332"/>
      <c r="BJ177" s="332"/>
      <c r="BK177" s="332"/>
      <c r="BL177" s="332"/>
      <c r="BM177" s="606"/>
      <c r="BN177" s="332"/>
      <c r="BO177" s="332"/>
      <c r="BP177" s="332"/>
      <c r="BQ177" s="332"/>
      <c r="BR177" s="332"/>
      <c r="BS177" s="332"/>
      <c r="BT177" s="332"/>
      <c r="BU177" s="332"/>
      <c r="BV177" s="332"/>
      <c r="BW177" s="332"/>
      <c r="BX177" s="332"/>
      <c r="BY177" s="332"/>
      <c r="BZ177" s="332"/>
      <c r="CA177" s="332"/>
      <c r="CB177" s="332"/>
      <c r="CC177" s="332"/>
      <c r="CD177" s="332"/>
      <c r="CE177" s="332"/>
      <c r="CF177" s="332"/>
      <c r="CG177" s="332"/>
      <c r="CH177" s="332"/>
    </row>
    <row r="178" spans="1:86" s="6" customFormat="1">
      <c r="A178" s="889" t="s">
        <v>344</v>
      </c>
      <c r="B178" s="889" t="s">
        <v>344</v>
      </c>
      <c r="C178" s="889" t="s">
        <v>744</v>
      </c>
      <c r="D178" s="889">
        <v>2016</v>
      </c>
      <c r="E178" s="889" t="s">
        <v>24</v>
      </c>
      <c r="F178" s="889" t="s">
        <v>96</v>
      </c>
      <c r="G178" s="889" t="s">
        <v>771</v>
      </c>
      <c r="H178" s="448" t="s">
        <v>1144</v>
      </c>
      <c r="I178" s="448" t="s">
        <v>1143</v>
      </c>
      <c r="J178" s="448" t="s">
        <v>930</v>
      </c>
      <c r="K178" s="889">
        <v>0</v>
      </c>
      <c r="L178" s="970">
        <v>1249</v>
      </c>
      <c r="M178" s="889">
        <v>542</v>
      </c>
      <c r="N178" s="971">
        <f t="shared" si="2"/>
        <v>1791</v>
      </c>
      <c r="O178" s="858" t="s">
        <v>1306</v>
      </c>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589"/>
      <c r="BB178" s="589"/>
      <c r="BC178" s="332"/>
      <c r="BD178" s="332"/>
      <c r="BE178" s="1040"/>
      <c r="BF178" s="1040"/>
      <c r="BG178" s="332"/>
      <c r="BH178" s="332"/>
      <c r="BI178" s="332"/>
      <c r="BJ178" s="332"/>
      <c r="BK178" s="332"/>
      <c r="BL178" s="332"/>
      <c r="BM178" s="606"/>
      <c r="BN178" s="332"/>
      <c r="BO178" s="332"/>
      <c r="BP178" s="332"/>
      <c r="BQ178" s="332"/>
      <c r="BR178" s="332"/>
      <c r="BS178" s="332"/>
      <c r="BT178" s="332"/>
      <c r="BU178" s="332"/>
      <c r="BV178" s="332"/>
      <c r="BW178" s="332"/>
      <c r="BX178" s="332"/>
      <c r="BY178" s="332"/>
      <c r="BZ178" s="332"/>
      <c r="CA178" s="332"/>
      <c r="CB178" s="332"/>
      <c r="CC178" s="332"/>
      <c r="CD178" s="332"/>
      <c r="CE178" s="332"/>
      <c r="CF178" s="332"/>
      <c r="CG178" s="332"/>
      <c r="CH178" s="332"/>
    </row>
    <row r="179" spans="1:86" s="6" customFormat="1">
      <c r="A179" s="889" t="s">
        <v>344</v>
      </c>
      <c r="B179" s="889" t="s">
        <v>344</v>
      </c>
      <c r="C179" s="889" t="s">
        <v>744</v>
      </c>
      <c r="D179" s="889">
        <v>2016</v>
      </c>
      <c r="E179" s="889" t="s">
        <v>24</v>
      </c>
      <c r="F179" s="889" t="s">
        <v>96</v>
      </c>
      <c r="G179" s="889" t="s">
        <v>771</v>
      </c>
      <c r="H179" s="448" t="s">
        <v>1144</v>
      </c>
      <c r="I179" s="448" t="s">
        <v>1143</v>
      </c>
      <c r="J179" s="448" t="s">
        <v>927</v>
      </c>
      <c r="K179" s="889">
        <v>0</v>
      </c>
      <c r="L179" s="970">
        <v>1</v>
      </c>
      <c r="M179" s="889">
        <v>2</v>
      </c>
      <c r="N179" s="971">
        <f t="shared" si="2"/>
        <v>3</v>
      </c>
      <c r="O179" s="858" t="s">
        <v>1306</v>
      </c>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589"/>
      <c r="BB179" s="589"/>
      <c r="BC179" s="332"/>
      <c r="BD179" s="332"/>
      <c r="BE179" s="1040"/>
      <c r="BF179" s="1040"/>
      <c r="BG179" s="332"/>
      <c r="BH179" s="332"/>
      <c r="BI179" s="332"/>
      <c r="BJ179" s="332"/>
      <c r="BK179" s="332"/>
      <c r="BL179" s="332"/>
      <c r="BM179" s="606"/>
      <c r="BN179" s="332"/>
      <c r="BO179" s="332"/>
      <c r="BP179" s="332"/>
      <c r="BQ179" s="332"/>
      <c r="BR179" s="332"/>
      <c r="BS179" s="332"/>
      <c r="BT179" s="332"/>
      <c r="BU179" s="332"/>
      <c r="BV179" s="332"/>
      <c r="BW179" s="332"/>
      <c r="BX179" s="332"/>
      <c r="BY179" s="332"/>
      <c r="BZ179" s="332"/>
      <c r="CA179" s="332"/>
      <c r="CB179" s="332"/>
      <c r="CC179" s="332"/>
      <c r="CD179" s="332"/>
      <c r="CE179" s="332"/>
      <c r="CF179" s="332"/>
      <c r="CG179" s="332"/>
      <c r="CH179" s="332"/>
    </row>
    <row r="180" spans="1:86" s="6" customFormat="1">
      <c r="A180" s="889" t="s">
        <v>344</v>
      </c>
      <c r="B180" s="889" t="s">
        <v>344</v>
      </c>
      <c r="C180" s="889" t="s">
        <v>744</v>
      </c>
      <c r="D180" s="889">
        <v>2016</v>
      </c>
      <c r="E180" s="889" t="s">
        <v>24</v>
      </c>
      <c r="F180" s="889" t="s">
        <v>96</v>
      </c>
      <c r="G180" s="889" t="s">
        <v>771</v>
      </c>
      <c r="H180" s="448" t="s">
        <v>1145</v>
      </c>
      <c r="I180" s="448" t="s">
        <v>1143</v>
      </c>
      <c r="J180" s="448" t="s">
        <v>924</v>
      </c>
      <c r="K180" s="889">
        <v>0</v>
      </c>
      <c r="L180" s="970">
        <v>25</v>
      </c>
      <c r="M180" s="889">
        <v>207</v>
      </c>
      <c r="N180" s="971">
        <f t="shared" si="2"/>
        <v>232</v>
      </c>
      <c r="O180" s="858" t="s">
        <v>1306</v>
      </c>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589"/>
      <c r="BB180" s="589"/>
      <c r="BC180" s="332"/>
      <c r="BD180" s="332"/>
      <c r="BE180" s="1040"/>
      <c r="BF180" s="1040"/>
      <c r="BG180" s="332"/>
      <c r="BH180" s="332"/>
      <c r="BI180" s="332"/>
      <c r="BJ180" s="332"/>
      <c r="BK180" s="332"/>
      <c r="BL180" s="332"/>
      <c r="BM180" s="606"/>
      <c r="BN180" s="332"/>
      <c r="BO180" s="332"/>
      <c r="BP180" s="332"/>
      <c r="BQ180" s="332"/>
      <c r="BR180" s="332"/>
      <c r="BS180" s="332"/>
      <c r="BT180" s="332"/>
      <c r="BU180" s="332"/>
      <c r="BV180" s="332"/>
      <c r="BW180" s="332"/>
      <c r="BX180" s="332"/>
      <c r="BY180" s="332"/>
      <c r="BZ180" s="332"/>
      <c r="CA180" s="332"/>
      <c r="CB180" s="332"/>
      <c r="CC180" s="332"/>
      <c r="CD180" s="332"/>
      <c r="CE180" s="332"/>
      <c r="CF180" s="332"/>
      <c r="CG180" s="332"/>
      <c r="CH180" s="332"/>
    </row>
    <row r="181" spans="1:86" s="6" customFormat="1">
      <c r="A181" s="889" t="s">
        <v>344</v>
      </c>
      <c r="B181" s="889" t="s">
        <v>344</v>
      </c>
      <c r="C181" s="889" t="s">
        <v>744</v>
      </c>
      <c r="D181" s="889">
        <v>2016</v>
      </c>
      <c r="E181" s="889" t="s">
        <v>24</v>
      </c>
      <c r="F181" s="889" t="s">
        <v>96</v>
      </c>
      <c r="G181" s="889" t="s">
        <v>771</v>
      </c>
      <c r="H181" s="448" t="s">
        <v>1145</v>
      </c>
      <c r="I181" s="448" t="s">
        <v>1143</v>
      </c>
      <c r="J181" s="448" t="s">
        <v>928</v>
      </c>
      <c r="K181" s="889">
        <v>0</v>
      </c>
      <c r="L181" s="970">
        <v>451</v>
      </c>
      <c r="M181" s="889">
        <v>247</v>
      </c>
      <c r="N181" s="971">
        <f t="shared" si="2"/>
        <v>698</v>
      </c>
      <c r="O181" s="858" t="s">
        <v>1306</v>
      </c>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589"/>
      <c r="BB181" s="589"/>
      <c r="BC181" s="332"/>
      <c r="BD181" s="332"/>
      <c r="BE181" s="1040"/>
      <c r="BF181" s="1040"/>
      <c r="BG181" s="332"/>
      <c r="BH181" s="332"/>
      <c r="BI181" s="332"/>
      <c r="BJ181" s="332"/>
      <c r="BK181" s="332"/>
      <c r="BL181" s="332"/>
      <c r="BM181" s="606"/>
      <c r="BN181" s="332"/>
      <c r="BO181" s="332"/>
      <c r="BP181" s="332"/>
      <c r="BQ181" s="332"/>
      <c r="BR181" s="332"/>
      <c r="BS181" s="332"/>
      <c r="BT181" s="332"/>
      <c r="BU181" s="332"/>
      <c r="BV181" s="332"/>
      <c r="BW181" s="332"/>
      <c r="BX181" s="332"/>
      <c r="BY181" s="332"/>
      <c r="BZ181" s="332"/>
      <c r="CA181" s="332"/>
      <c r="CB181" s="332"/>
      <c r="CC181" s="332"/>
      <c r="CD181" s="332"/>
      <c r="CE181" s="332"/>
      <c r="CF181" s="332"/>
      <c r="CG181" s="332"/>
      <c r="CH181" s="332"/>
    </row>
    <row r="182" spans="1:86" s="6" customFormat="1">
      <c r="A182" s="889" t="s">
        <v>344</v>
      </c>
      <c r="B182" s="889" t="s">
        <v>344</v>
      </c>
      <c r="C182" s="889" t="s">
        <v>744</v>
      </c>
      <c r="D182" s="889">
        <v>2016</v>
      </c>
      <c r="E182" s="889" t="s">
        <v>24</v>
      </c>
      <c r="F182" s="889" t="s">
        <v>96</v>
      </c>
      <c r="G182" s="889" t="s">
        <v>771</v>
      </c>
      <c r="H182" s="448" t="s">
        <v>1145</v>
      </c>
      <c r="I182" s="448" t="s">
        <v>1143</v>
      </c>
      <c r="J182" s="448" t="s">
        <v>261</v>
      </c>
      <c r="K182" s="889">
        <v>0</v>
      </c>
      <c r="L182" s="970">
        <v>118</v>
      </c>
      <c r="M182" s="889">
        <v>10</v>
      </c>
      <c r="N182" s="971">
        <f t="shared" si="2"/>
        <v>128</v>
      </c>
      <c r="O182" s="858" t="s">
        <v>1306</v>
      </c>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589"/>
      <c r="BB182" s="589"/>
      <c r="BC182" s="332"/>
      <c r="BD182" s="332"/>
      <c r="BE182" s="1040"/>
      <c r="BF182" s="1040"/>
      <c r="BG182" s="332"/>
      <c r="BH182" s="332"/>
      <c r="BI182" s="332"/>
      <c r="BJ182" s="332"/>
      <c r="BK182" s="332"/>
      <c r="BL182" s="332"/>
      <c r="BM182" s="606"/>
      <c r="BN182" s="332"/>
      <c r="BO182" s="332"/>
      <c r="BP182" s="332"/>
      <c r="BQ182" s="332"/>
      <c r="BR182" s="332"/>
      <c r="BS182" s="332"/>
      <c r="BT182" s="332"/>
      <c r="BU182" s="332"/>
      <c r="BV182" s="332"/>
      <c r="BW182" s="332"/>
      <c r="BX182" s="332"/>
      <c r="BY182" s="332"/>
      <c r="BZ182" s="332"/>
      <c r="CA182" s="332"/>
      <c r="CB182" s="332"/>
      <c r="CC182" s="332"/>
      <c r="CD182" s="332"/>
      <c r="CE182" s="332"/>
      <c r="CF182" s="332"/>
      <c r="CG182" s="332"/>
      <c r="CH182" s="332"/>
    </row>
    <row r="183" spans="1:86" s="6" customFormat="1">
      <c r="A183" s="889" t="s">
        <v>344</v>
      </c>
      <c r="B183" s="889" t="s">
        <v>344</v>
      </c>
      <c r="C183" s="889" t="s">
        <v>744</v>
      </c>
      <c r="D183" s="889">
        <v>2016</v>
      </c>
      <c r="E183" s="889" t="s">
        <v>24</v>
      </c>
      <c r="F183" s="889" t="s">
        <v>96</v>
      </c>
      <c r="G183" s="889" t="s">
        <v>771</v>
      </c>
      <c r="H183" s="448" t="s">
        <v>1145</v>
      </c>
      <c r="I183" s="448" t="s">
        <v>1143</v>
      </c>
      <c r="J183" s="448" t="s">
        <v>930</v>
      </c>
      <c r="K183" s="889">
        <v>0</v>
      </c>
      <c r="L183" s="970">
        <v>804</v>
      </c>
      <c r="M183" s="889">
        <v>861</v>
      </c>
      <c r="N183" s="971">
        <f t="shared" si="2"/>
        <v>1665</v>
      </c>
      <c r="O183" s="858" t="s">
        <v>1306</v>
      </c>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589"/>
      <c r="BB183" s="589"/>
      <c r="BC183" s="332"/>
      <c r="BD183" s="332"/>
      <c r="BE183" s="1040"/>
      <c r="BF183" s="1040"/>
      <c r="BG183" s="332"/>
      <c r="BH183" s="332"/>
      <c r="BI183" s="332"/>
      <c r="BJ183" s="332"/>
      <c r="BK183" s="332"/>
      <c r="BL183" s="332"/>
      <c r="BM183" s="606"/>
      <c r="BN183" s="332"/>
      <c r="BO183" s="332"/>
      <c r="BP183" s="332"/>
      <c r="BQ183" s="332"/>
      <c r="BR183" s="332"/>
      <c r="BS183" s="332"/>
      <c r="BT183" s="332"/>
      <c r="BU183" s="332"/>
      <c r="BV183" s="332"/>
      <c r="BW183" s="332"/>
      <c r="BX183" s="332"/>
      <c r="BY183" s="332"/>
      <c r="BZ183" s="332"/>
      <c r="CA183" s="332"/>
      <c r="CB183" s="332"/>
      <c r="CC183" s="332"/>
      <c r="CD183" s="332"/>
      <c r="CE183" s="332"/>
      <c r="CF183" s="332"/>
      <c r="CG183" s="332"/>
      <c r="CH183" s="332"/>
    </row>
    <row r="184" spans="1:86" s="6" customFormat="1">
      <c r="A184" s="889" t="s">
        <v>344</v>
      </c>
      <c r="B184" s="889" t="s">
        <v>344</v>
      </c>
      <c r="C184" s="889" t="s">
        <v>744</v>
      </c>
      <c r="D184" s="889">
        <v>2016</v>
      </c>
      <c r="E184" s="889" t="s">
        <v>24</v>
      </c>
      <c r="F184" s="889" t="s">
        <v>96</v>
      </c>
      <c r="G184" s="889" t="s">
        <v>771</v>
      </c>
      <c r="H184" s="448" t="s">
        <v>1145</v>
      </c>
      <c r="I184" s="448" t="s">
        <v>1143</v>
      </c>
      <c r="J184" s="448" t="s">
        <v>927</v>
      </c>
      <c r="K184" s="889">
        <v>0</v>
      </c>
      <c r="L184" s="970">
        <v>11</v>
      </c>
      <c r="M184" s="889">
        <v>95</v>
      </c>
      <c r="N184" s="971">
        <f t="shared" si="2"/>
        <v>106</v>
      </c>
      <c r="O184" s="858" t="s">
        <v>1306</v>
      </c>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589"/>
      <c r="BB184" s="589"/>
      <c r="BC184" s="332"/>
      <c r="BD184" s="332"/>
      <c r="BE184" s="1040"/>
      <c r="BF184" s="1040"/>
      <c r="BG184" s="332"/>
      <c r="BH184" s="332"/>
      <c r="BI184" s="332"/>
      <c r="BJ184" s="332"/>
      <c r="BK184" s="332"/>
      <c r="BL184" s="332"/>
      <c r="BM184" s="606"/>
      <c r="BN184" s="332"/>
      <c r="BO184" s="332"/>
      <c r="BP184" s="332"/>
      <c r="BQ184" s="332"/>
      <c r="BR184" s="332"/>
      <c r="BS184" s="332"/>
      <c r="BT184" s="332"/>
      <c r="BU184" s="332"/>
      <c r="BV184" s="332"/>
      <c r="BW184" s="332"/>
      <c r="BX184" s="332"/>
      <c r="BY184" s="332"/>
      <c r="BZ184" s="332"/>
      <c r="CA184" s="332"/>
      <c r="CB184" s="332"/>
      <c r="CC184" s="332"/>
      <c r="CD184" s="332"/>
      <c r="CE184" s="332"/>
      <c r="CF184" s="332"/>
      <c r="CG184" s="332"/>
      <c r="CH184" s="332"/>
    </row>
    <row r="185" spans="1:86" s="6" customFormat="1">
      <c r="A185" s="889" t="s">
        <v>344</v>
      </c>
      <c r="B185" s="889" t="s">
        <v>344</v>
      </c>
      <c r="C185" s="889" t="s">
        <v>744</v>
      </c>
      <c r="D185" s="889">
        <v>2016</v>
      </c>
      <c r="E185" s="889" t="s">
        <v>24</v>
      </c>
      <c r="F185" s="889" t="s">
        <v>96</v>
      </c>
      <c r="G185" s="889" t="s">
        <v>771</v>
      </c>
      <c r="H185" s="448" t="s">
        <v>1146</v>
      </c>
      <c r="I185" s="448" t="s">
        <v>1143</v>
      </c>
      <c r="J185" s="448" t="s">
        <v>924</v>
      </c>
      <c r="K185" s="889">
        <v>0</v>
      </c>
      <c r="L185" s="970">
        <v>4</v>
      </c>
      <c r="M185" s="889">
        <v>0</v>
      </c>
      <c r="N185" s="971">
        <f t="shared" si="2"/>
        <v>4</v>
      </c>
      <c r="O185" s="858" t="s">
        <v>1306</v>
      </c>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589"/>
      <c r="BB185" s="589"/>
      <c r="BC185" s="332"/>
      <c r="BD185" s="332"/>
      <c r="BE185" s="1040"/>
      <c r="BF185" s="1040"/>
      <c r="BG185" s="332"/>
      <c r="BH185" s="332"/>
      <c r="BI185" s="332"/>
      <c r="BJ185" s="332"/>
      <c r="BK185" s="332"/>
      <c r="BL185" s="332"/>
      <c r="BM185" s="606"/>
      <c r="BN185" s="332"/>
      <c r="BO185" s="332"/>
      <c r="BP185" s="332"/>
      <c r="BQ185" s="332"/>
      <c r="BR185" s="332"/>
      <c r="BS185" s="332"/>
      <c r="BT185" s="332"/>
      <c r="BU185" s="332"/>
      <c r="BV185" s="332"/>
      <c r="BW185" s="332"/>
      <c r="BX185" s="332"/>
      <c r="BY185" s="332"/>
      <c r="BZ185" s="332"/>
      <c r="CA185" s="332"/>
      <c r="CB185" s="332"/>
      <c r="CC185" s="332"/>
      <c r="CD185" s="332"/>
      <c r="CE185" s="332"/>
      <c r="CF185" s="332"/>
      <c r="CG185" s="332"/>
      <c r="CH185" s="332"/>
    </row>
    <row r="186" spans="1:86" s="6" customFormat="1">
      <c r="A186" s="889" t="s">
        <v>344</v>
      </c>
      <c r="B186" s="889" t="s">
        <v>344</v>
      </c>
      <c r="C186" s="889" t="s">
        <v>744</v>
      </c>
      <c r="D186" s="889">
        <v>2016</v>
      </c>
      <c r="E186" s="889" t="s">
        <v>24</v>
      </c>
      <c r="F186" s="889" t="s">
        <v>96</v>
      </c>
      <c r="G186" s="889" t="s">
        <v>771</v>
      </c>
      <c r="H186" s="448" t="s">
        <v>1146</v>
      </c>
      <c r="I186" s="448" t="s">
        <v>1143</v>
      </c>
      <c r="J186" s="448" t="s">
        <v>928</v>
      </c>
      <c r="K186" s="889">
        <v>0</v>
      </c>
      <c r="L186" s="970">
        <v>59</v>
      </c>
      <c r="M186" s="889">
        <v>1</v>
      </c>
      <c r="N186" s="971">
        <f t="shared" si="2"/>
        <v>60</v>
      </c>
      <c r="O186" s="858" t="s">
        <v>1306</v>
      </c>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589"/>
      <c r="BB186" s="589"/>
      <c r="BC186" s="332"/>
      <c r="BD186" s="332"/>
      <c r="BE186" s="1040"/>
      <c r="BF186" s="1040"/>
      <c r="BG186" s="332"/>
      <c r="BH186" s="332"/>
      <c r="BI186" s="332"/>
      <c r="BJ186" s="332"/>
      <c r="BK186" s="332"/>
      <c r="BL186" s="332"/>
      <c r="BM186" s="606"/>
      <c r="BN186" s="332"/>
      <c r="BO186" s="332"/>
      <c r="BP186" s="332"/>
      <c r="BQ186" s="332"/>
      <c r="BR186" s="332"/>
      <c r="BS186" s="332"/>
      <c r="BT186" s="332"/>
      <c r="BU186" s="332"/>
      <c r="BV186" s="332"/>
      <c r="BW186" s="332"/>
      <c r="BX186" s="332"/>
      <c r="BY186" s="332"/>
      <c r="BZ186" s="332"/>
      <c r="CA186" s="332"/>
      <c r="CB186" s="332"/>
      <c r="CC186" s="332"/>
      <c r="CD186" s="332"/>
      <c r="CE186" s="332"/>
      <c r="CF186" s="332"/>
      <c r="CG186" s="332"/>
      <c r="CH186" s="332"/>
    </row>
    <row r="187" spans="1:86" s="6" customFormat="1">
      <c r="A187" s="889" t="s">
        <v>344</v>
      </c>
      <c r="B187" s="889" t="s">
        <v>344</v>
      </c>
      <c r="C187" s="889" t="s">
        <v>744</v>
      </c>
      <c r="D187" s="889">
        <v>2016</v>
      </c>
      <c r="E187" s="889" t="s">
        <v>24</v>
      </c>
      <c r="F187" s="889" t="s">
        <v>96</v>
      </c>
      <c r="G187" s="889" t="s">
        <v>771</v>
      </c>
      <c r="H187" s="448" t="s">
        <v>1146</v>
      </c>
      <c r="I187" s="448" t="s">
        <v>1143</v>
      </c>
      <c r="J187" s="448" t="s">
        <v>261</v>
      </c>
      <c r="K187" s="889">
        <v>0</v>
      </c>
      <c r="L187" s="970">
        <v>2</v>
      </c>
      <c r="M187" s="889">
        <v>0</v>
      </c>
      <c r="N187" s="971">
        <f t="shared" si="2"/>
        <v>2</v>
      </c>
      <c r="O187" s="858" t="s">
        <v>1306</v>
      </c>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589"/>
      <c r="BB187" s="589"/>
      <c r="BC187" s="332"/>
      <c r="BD187" s="332"/>
      <c r="BE187" s="1040"/>
      <c r="BF187" s="1040"/>
      <c r="BG187" s="332"/>
      <c r="BH187" s="332"/>
      <c r="BI187" s="332"/>
      <c r="BJ187" s="332"/>
      <c r="BK187" s="332"/>
      <c r="BL187" s="332"/>
      <c r="BM187" s="606"/>
      <c r="BN187" s="332"/>
      <c r="BO187" s="332"/>
      <c r="BP187" s="332"/>
      <c r="BQ187" s="332"/>
      <c r="BR187" s="332"/>
      <c r="BS187" s="332"/>
      <c r="BT187" s="332"/>
      <c r="BU187" s="332"/>
      <c r="BV187" s="332"/>
      <c r="BW187" s="332"/>
      <c r="BX187" s="332"/>
      <c r="BY187" s="332"/>
      <c r="BZ187" s="332"/>
      <c r="CA187" s="332"/>
      <c r="CB187" s="332"/>
      <c r="CC187" s="332"/>
      <c r="CD187" s="332"/>
      <c r="CE187" s="332"/>
      <c r="CF187" s="332"/>
      <c r="CG187" s="332"/>
      <c r="CH187" s="332"/>
    </row>
    <row r="188" spans="1:86" s="6" customFormat="1">
      <c r="A188" s="889" t="s">
        <v>344</v>
      </c>
      <c r="B188" s="889" t="s">
        <v>344</v>
      </c>
      <c r="C188" s="889" t="s">
        <v>744</v>
      </c>
      <c r="D188" s="889">
        <v>2016</v>
      </c>
      <c r="E188" s="889" t="s">
        <v>24</v>
      </c>
      <c r="F188" s="889" t="s">
        <v>96</v>
      </c>
      <c r="G188" s="889" t="s">
        <v>771</v>
      </c>
      <c r="H188" s="448" t="s">
        <v>1146</v>
      </c>
      <c r="I188" s="448" t="s">
        <v>1143</v>
      </c>
      <c r="J188" s="448" t="s">
        <v>930</v>
      </c>
      <c r="K188" s="889">
        <v>0</v>
      </c>
      <c r="L188" s="970">
        <v>5</v>
      </c>
      <c r="M188" s="889">
        <v>0</v>
      </c>
      <c r="N188" s="971">
        <f t="shared" si="2"/>
        <v>5</v>
      </c>
      <c r="O188" s="858" t="s">
        <v>1306</v>
      </c>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589"/>
      <c r="BB188" s="589"/>
      <c r="BC188" s="332"/>
      <c r="BD188" s="332"/>
      <c r="BE188" s="1040"/>
      <c r="BF188" s="1040"/>
      <c r="BG188" s="332"/>
      <c r="BH188" s="332"/>
      <c r="BI188" s="332"/>
      <c r="BJ188" s="332"/>
      <c r="BK188" s="332"/>
      <c r="BL188" s="332"/>
      <c r="BM188" s="606"/>
      <c r="BN188" s="332"/>
      <c r="BO188" s="332"/>
      <c r="BP188" s="332"/>
      <c r="BQ188" s="332"/>
      <c r="BR188" s="332"/>
      <c r="BS188" s="332"/>
      <c r="BT188" s="332"/>
      <c r="BU188" s="332"/>
      <c r="BV188" s="332"/>
      <c r="BW188" s="332"/>
      <c r="BX188" s="332"/>
      <c r="BY188" s="332"/>
      <c r="BZ188" s="332"/>
      <c r="CA188" s="332"/>
      <c r="CB188" s="332"/>
      <c r="CC188" s="332"/>
      <c r="CD188" s="332"/>
      <c r="CE188" s="332"/>
      <c r="CF188" s="332"/>
      <c r="CG188" s="332"/>
      <c r="CH188" s="332"/>
    </row>
    <row r="189" spans="1:86" s="6" customFormat="1">
      <c r="A189" s="889" t="s">
        <v>344</v>
      </c>
      <c r="B189" s="889" t="s">
        <v>344</v>
      </c>
      <c r="C189" s="889" t="s">
        <v>744</v>
      </c>
      <c r="D189" s="889">
        <v>2016</v>
      </c>
      <c r="E189" s="889" t="s">
        <v>24</v>
      </c>
      <c r="F189" s="889" t="s">
        <v>96</v>
      </c>
      <c r="G189" s="889" t="s">
        <v>771</v>
      </c>
      <c r="H189" s="448" t="s">
        <v>1286</v>
      </c>
      <c r="I189" s="448" t="s">
        <v>1143</v>
      </c>
      <c r="J189" s="448" t="s">
        <v>924</v>
      </c>
      <c r="K189" s="889">
        <v>0</v>
      </c>
      <c r="L189" s="970">
        <v>22</v>
      </c>
      <c r="M189" s="889">
        <v>0</v>
      </c>
      <c r="N189" s="971">
        <f t="shared" si="2"/>
        <v>22</v>
      </c>
      <c r="O189" s="858" t="s">
        <v>1306</v>
      </c>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589"/>
      <c r="BB189" s="589"/>
      <c r="BC189" s="332"/>
      <c r="BD189" s="332"/>
      <c r="BE189" s="1040"/>
      <c r="BF189" s="1040"/>
      <c r="BG189" s="332"/>
      <c r="BH189" s="332"/>
      <c r="BI189" s="332"/>
      <c r="BJ189" s="332"/>
      <c r="BK189" s="332"/>
      <c r="BL189" s="332"/>
      <c r="BM189" s="606"/>
      <c r="BN189" s="332"/>
      <c r="BO189" s="332"/>
      <c r="BP189" s="332"/>
      <c r="BQ189" s="332"/>
      <c r="BR189" s="332"/>
      <c r="BS189" s="332"/>
      <c r="BT189" s="332"/>
      <c r="BU189" s="332"/>
      <c r="BV189" s="332"/>
      <c r="BW189" s="332"/>
      <c r="BX189" s="332"/>
      <c r="BY189" s="332"/>
      <c r="BZ189" s="332"/>
      <c r="CA189" s="332"/>
      <c r="CB189" s="332"/>
      <c r="CC189" s="332"/>
      <c r="CD189" s="332"/>
      <c r="CE189" s="332"/>
      <c r="CF189" s="332"/>
      <c r="CG189" s="332"/>
      <c r="CH189" s="332"/>
    </row>
    <row r="190" spans="1:86" s="6" customFormat="1">
      <c r="A190" s="889" t="s">
        <v>344</v>
      </c>
      <c r="B190" s="889" t="s">
        <v>344</v>
      </c>
      <c r="C190" s="889" t="s">
        <v>744</v>
      </c>
      <c r="D190" s="889">
        <v>2016</v>
      </c>
      <c r="E190" s="889" t="s">
        <v>24</v>
      </c>
      <c r="F190" s="889" t="s">
        <v>96</v>
      </c>
      <c r="G190" s="889" t="s">
        <v>771</v>
      </c>
      <c r="H190" s="448" t="s">
        <v>1286</v>
      </c>
      <c r="I190" s="448" t="s">
        <v>1143</v>
      </c>
      <c r="J190" s="448" t="s">
        <v>928</v>
      </c>
      <c r="K190" s="889">
        <v>0</v>
      </c>
      <c r="L190" s="970">
        <v>436</v>
      </c>
      <c r="M190" s="889">
        <v>13</v>
      </c>
      <c r="N190" s="971">
        <f t="shared" si="2"/>
        <v>449</v>
      </c>
      <c r="O190" s="858" t="s">
        <v>1306</v>
      </c>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589"/>
      <c r="BB190" s="589"/>
      <c r="BC190" s="332"/>
      <c r="BD190" s="332"/>
      <c r="BE190" s="1040"/>
      <c r="BF190" s="1040"/>
      <c r="BG190" s="332"/>
      <c r="BH190" s="332"/>
      <c r="BI190" s="332"/>
      <c r="BJ190" s="332"/>
      <c r="BK190" s="332"/>
      <c r="BL190" s="332"/>
      <c r="BM190" s="606"/>
      <c r="BN190" s="332"/>
      <c r="BO190" s="332"/>
      <c r="BP190" s="332"/>
      <c r="BQ190" s="332"/>
      <c r="BR190" s="332"/>
      <c r="BS190" s="332"/>
      <c r="BT190" s="332"/>
      <c r="BU190" s="332"/>
      <c r="BV190" s="332"/>
      <c r="BW190" s="332"/>
      <c r="BX190" s="332"/>
      <c r="BY190" s="332"/>
      <c r="BZ190" s="332"/>
      <c r="CA190" s="332"/>
      <c r="CB190" s="332"/>
      <c r="CC190" s="332"/>
      <c r="CD190" s="332"/>
      <c r="CE190" s="332"/>
      <c r="CF190" s="332"/>
      <c r="CG190" s="332"/>
      <c r="CH190" s="332"/>
    </row>
    <row r="191" spans="1:86" s="6" customFormat="1">
      <c r="A191" s="889" t="s">
        <v>344</v>
      </c>
      <c r="B191" s="889" t="s">
        <v>344</v>
      </c>
      <c r="C191" s="889" t="s">
        <v>744</v>
      </c>
      <c r="D191" s="889">
        <v>2016</v>
      </c>
      <c r="E191" s="889" t="s">
        <v>24</v>
      </c>
      <c r="F191" s="889" t="s">
        <v>96</v>
      </c>
      <c r="G191" s="889" t="s">
        <v>771</v>
      </c>
      <c r="H191" s="448" t="s">
        <v>1286</v>
      </c>
      <c r="I191" s="448" t="s">
        <v>1143</v>
      </c>
      <c r="J191" s="448" t="s">
        <v>261</v>
      </c>
      <c r="K191" s="889">
        <v>0</v>
      </c>
      <c r="L191" s="970">
        <v>1413</v>
      </c>
      <c r="M191" s="889">
        <v>9</v>
      </c>
      <c r="N191" s="971">
        <f t="shared" si="2"/>
        <v>1422</v>
      </c>
      <c r="O191" s="858" t="s">
        <v>1306</v>
      </c>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589"/>
      <c r="BB191" s="589"/>
      <c r="BC191" s="332"/>
      <c r="BD191" s="332"/>
      <c r="BE191" s="1040"/>
      <c r="BF191" s="1040"/>
      <c r="BG191" s="332"/>
      <c r="BH191" s="332"/>
      <c r="BI191" s="332"/>
      <c r="BJ191" s="332"/>
      <c r="BK191" s="332"/>
      <c r="BL191" s="332"/>
      <c r="BM191" s="606"/>
      <c r="BN191" s="332"/>
      <c r="BO191" s="332"/>
      <c r="BP191" s="332"/>
      <c r="BQ191" s="332"/>
      <c r="BR191" s="332"/>
      <c r="BS191" s="332"/>
      <c r="BT191" s="332"/>
      <c r="BU191" s="332"/>
      <c r="BV191" s="332"/>
      <c r="BW191" s="332"/>
      <c r="BX191" s="332"/>
      <c r="BY191" s="332"/>
      <c r="BZ191" s="332"/>
      <c r="CA191" s="332"/>
      <c r="CB191" s="332"/>
      <c r="CC191" s="332"/>
      <c r="CD191" s="332"/>
      <c r="CE191" s="332"/>
      <c r="CF191" s="332"/>
      <c r="CG191" s="332"/>
      <c r="CH191" s="332"/>
    </row>
    <row r="192" spans="1:86" s="6" customFormat="1">
      <c r="A192" s="889" t="s">
        <v>344</v>
      </c>
      <c r="B192" s="889" t="s">
        <v>344</v>
      </c>
      <c r="C192" s="889" t="s">
        <v>744</v>
      </c>
      <c r="D192" s="889">
        <v>2016</v>
      </c>
      <c r="E192" s="889" t="s">
        <v>24</v>
      </c>
      <c r="F192" s="889" t="s">
        <v>96</v>
      </c>
      <c r="G192" s="889" t="s">
        <v>771</v>
      </c>
      <c r="H192" s="448" t="s">
        <v>1286</v>
      </c>
      <c r="I192" s="448" t="s">
        <v>1143</v>
      </c>
      <c r="J192" s="448" t="s">
        <v>930</v>
      </c>
      <c r="K192" s="889">
        <v>0</v>
      </c>
      <c r="L192" s="970">
        <v>1</v>
      </c>
      <c r="M192" s="889">
        <v>0</v>
      </c>
      <c r="N192" s="971">
        <f t="shared" si="2"/>
        <v>1</v>
      </c>
      <c r="O192" s="858" t="s">
        <v>1306</v>
      </c>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589"/>
      <c r="BB192" s="589"/>
      <c r="BC192" s="332"/>
      <c r="BD192" s="332"/>
      <c r="BE192" s="1040"/>
      <c r="BF192" s="1040"/>
      <c r="BG192" s="332"/>
      <c r="BH192" s="332"/>
      <c r="BI192" s="332"/>
      <c r="BJ192" s="332"/>
      <c r="BK192" s="332"/>
      <c r="BL192" s="332"/>
      <c r="BM192" s="606"/>
      <c r="BN192" s="332"/>
      <c r="BO192" s="332"/>
      <c r="BP192" s="332"/>
      <c r="BQ192" s="332"/>
      <c r="BR192" s="332"/>
      <c r="BS192" s="332"/>
      <c r="BT192" s="332"/>
      <c r="BU192" s="332"/>
      <c r="BV192" s="332"/>
      <c r="BW192" s="332"/>
      <c r="BX192" s="332"/>
      <c r="BY192" s="332"/>
      <c r="BZ192" s="332"/>
      <c r="CA192" s="332"/>
      <c r="CB192" s="332"/>
      <c r="CC192" s="332"/>
      <c r="CD192" s="332"/>
      <c r="CE192" s="332"/>
      <c r="CF192" s="332"/>
      <c r="CG192" s="332"/>
      <c r="CH192" s="332"/>
    </row>
    <row r="193" spans="1:86" s="6" customFormat="1">
      <c r="A193" s="889" t="s">
        <v>344</v>
      </c>
      <c r="B193" s="889" t="s">
        <v>344</v>
      </c>
      <c r="C193" s="889" t="s">
        <v>744</v>
      </c>
      <c r="D193" s="889">
        <v>2016</v>
      </c>
      <c r="E193" s="889" t="s">
        <v>24</v>
      </c>
      <c r="F193" s="889" t="s">
        <v>96</v>
      </c>
      <c r="G193" s="889" t="s">
        <v>771</v>
      </c>
      <c r="H193" s="448" t="s">
        <v>1286</v>
      </c>
      <c r="I193" s="448" t="s">
        <v>1143</v>
      </c>
      <c r="J193" s="448" t="s">
        <v>927</v>
      </c>
      <c r="K193" s="889">
        <v>0</v>
      </c>
      <c r="L193" s="970">
        <v>2</v>
      </c>
      <c r="M193" s="889">
        <v>0</v>
      </c>
      <c r="N193" s="971">
        <f t="shared" si="2"/>
        <v>2</v>
      </c>
      <c r="O193" s="858" t="s">
        <v>1306</v>
      </c>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589"/>
      <c r="BB193" s="589"/>
      <c r="BC193" s="332"/>
      <c r="BD193" s="332"/>
      <c r="BE193" s="1040"/>
      <c r="BF193" s="1040"/>
      <c r="BG193" s="332"/>
      <c r="BH193" s="332"/>
      <c r="BI193" s="332"/>
      <c r="BJ193" s="332"/>
      <c r="BK193" s="332"/>
      <c r="BL193" s="332"/>
      <c r="BM193" s="606"/>
      <c r="BN193" s="332"/>
      <c r="BO193" s="332"/>
      <c r="BP193" s="332"/>
      <c r="BQ193" s="332"/>
      <c r="BR193" s="332"/>
      <c r="BS193" s="332"/>
      <c r="BT193" s="332"/>
      <c r="BU193" s="332"/>
      <c r="BV193" s="332"/>
      <c r="BW193" s="332"/>
      <c r="BX193" s="332"/>
      <c r="BY193" s="332"/>
      <c r="BZ193" s="332"/>
      <c r="CA193" s="332"/>
      <c r="CB193" s="332"/>
      <c r="CC193" s="332"/>
      <c r="CD193" s="332"/>
      <c r="CE193" s="332"/>
      <c r="CF193" s="332"/>
      <c r="CG193" s="332"/>
      <c r="CH193" s="332"/>
    </row>
    <row r="194" spans="1:86" s="6" customFormat="1">
      <c r="A194" s="889" t="s">
        <v>344</v>
      </c>
      <c r="B194" s="889" t="s">
        <v>344</v>
      </c>
      <c r="C194" s="889" t="s">
        <v>744</v>
      </c>
      <c r="D194" s="889">
        <v>2016</v>
      </c>
      <c r="E194" s="889" t="s">
        <v>24</v>
      </c>
      <c r="F194" s="889" t="s">
        <v>96</v>
      </c>
      <c r="G194" s="889" t="s">
        <v>771</v>
      </c>
      <c r="H194" s="448" t="s">
        <v>1287</v>
      </c>
      <c r="I194" s="448" t="s">
        <v>1143</v>
      </c>
      <c r="J194" s="448" t="s">
        <v>924</v>
      </c>
      <c r="K194" s="889">
        <v>0</v>
      </c>
      <c r="L194" s="970">
        <v>8</v>
      </c>
      <c r="M194" s="889">
        <v>0</v>
      </c>
      <c r="N194" s="971">
        <f t="shared" si="2"/>
        <v>8</v>
      </c>
      <c r="O194" s="858" t="s">
        <v>1306</v>
      </c>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589"/>
      <c r="BB194" s="589"/>
      <c r="BC194" s="332"/>
      <c r="BD194" s="332"/>
      <c r="BE194" s="1040"/>
      <c r="BF194" s="1040"/>
      <c r="BG194" s="332"/>
      <c r="BH194" s="332"/>
      <c r="BI194" s="332"/>
      <c r="BJ194" s="332"/>
      <c r="BK194" s="332"/>
      <c r="BL194" s="332"/>
      <c r="BM194" s="606"/>
      <c r="BN194" s="332"/>
      <c r="BO194" s="332"/>
      <c r="BP194" s="332"/>
      <c r="BQ194" s="332"/>
      <c r="BR194" s="332"/>
      <c r="BS194" s="332"/>
      <c r="BT194" s="332"/>
      <c r="BU194" s="332"/>
      <c r="BV194" s="332"/>
      <c r="BW194" s="332"/>
      <c r="BX194" s="332"/>
      <c r="BY194" s="332"/>
      <c r="BZ194" s="332"/>
      <c r="CA194" s="332"/>
      <c r="CB194" s="332"/>
      <c r="CC194" s="332"/>
      <c r="CD194" s="332"/>
      <c r="CE194" s="332"/>
      <c r="CF194" s="332"/>
      <c r="CG194" s="332"/>
      <c r="CH194" s="332"/>
    </row>
    <row r="195" spans="1:86" s="6" customFormat="1">
      <c r="A195" s="889" t="s">
        <v>344</v>
      </c>
      <c r="B195" s="889" t="s">
        <v>344</v>
      </c>
      <c r="C195" s="889" t="s">
        <v>744</v>
      </c>
      <c r="D195" s="889">
        <v>2016</v>
      </c>
      <c r="E195" s="889" t="s">
        <v>24</v>
      </c>
      <c r="F195" s="889" t="s">
        <v>96</v>
      </c>
      <c r="G195" s="889" t="s">
        <v>771</v>
      </c>
      <c r="H195" s="448" t="s">
        <v>1287</v>
      </c>
      <c r="I195" s="448" t="s">
        <v>1143</v>
      </c>
      <c r="J195" s="448" t="s">
        <v>928</v>
      </c>
      <c r="K195" s="889">
        <v>0</v>
      </c>
      <c r="L195" s="970">
        <v>284</v>
      </c>
      <c r="M195" s="889">
        <v>33</v>
      </c>
      <c r="N195" s="971">
        <f t="shared" si="2"/>
        <v>317</v>
      </c>
      <c r="O195" s="858" t="s">
        <v>1306</v>
      </c>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589"/>
      <c r="BB195" s="589"/>
      <c r="BC195" s="332"/>
      <c r="BD195" s="332"/>
      <c r="BE195" s="1040"/>
      <c r="BF195" s="1040"/>
      <c r="BG195" s="332"/>
      <c r="BH195" s="332"/>
      <c r="BI195" s="332"/>
      <c r="BJ195" s="332"/>
      <c r="BK195" s="332"/>
      <c r="BL195" s="332"/>
      <c r="BM195" s="606"/>
      <c r="BN195" s="332"/>
      <c r="BO195" s="332"/>
      <c r="BP195" s="332"/>
      <c r="BQ195" s="332"/>
      <c r="BR195" s="332"/>
      <c r="BS195" s="332"/>
      <c r="BT195" s="332"/>
      <c r="BU195" s="332"/>
      <c r="BV195" s="332"/>
      <c r="BW195" s="332"/>
      <c r="BX195" s="332"/>
      <c r="BY195" s="332"/>
      <c r="BZ195" s="332"/>
      <c r="CA195" s="332"/>
      <c r="CB195" s="332"/>
      <c r="CC195" s="332"/>
      <c r="CD195" s="332"/>
      <c r="CE195" s="332"/>
      <c r="CF195" s="332"/>
      <c r="CG195" s="332"/>
      <c r="CH195" s="332"/>
    </row>
    <row r="196" spans="1:86" s="6" customFormat="1">
      <c r="A196" s="889" t="s">
        <v>344</v>
      </c>
      <c r="B196" s="889" t="s">
        <v>344</v>
      </c>
      <c r="C196" s="889" t="s">
        <v>744</v>
      </c>
      <c r="D196" s="889">
        <v>2016</v>
      </c>
      <c r="E196" s="889" t="s">
        <v>24</v>
      </c>
      <c r="F196" s="889" t="s">
        <v>96</v>
      </c>
      <c r="G196" s="889" t="s">
        <v>771</v>
      </c>
      <c r="H196" s="448" t="s">
        <v>1287</v>
      </c>
      <c r="I196" s="448" t="s">
        <v>1143</v>
      </c>
      <c r="J196" s="448" t="s">
        <v>261</v>
      </c>
      <c r="K196" s="889">
        <v>0</v>
      </c>
      <c r="L196" s="970">
        <v>865</v>
      </c>
      <c r="M196" s="889">
        <v>26</v>
      </c>
      <c r="N196" s="971">
        <f t="shared" si="2"/>
        <v>891</v>
      </c>
      <c r="O196" s="858" t="s">
        <v>1306</v>
      </c>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589"/>
      <c r="BB196" s="589"/>
      <c r="BC196" s="332"/>
      <c r="BD196" s="332"/>
      <c r="BE196" s="1040"/>
      <c r="BF196" s="1040"/>
      <c r="BG196" s="332"/>
      <c r="BH196" s="332"/>
      <c r="BI196" s="332"/>
      <c r="BJ196" s="332"/>
      <c r="BK196" s="332"/>
      <c r="BL196" s="332"/>
      <c r="BM196" s="606"/>
      <c r="BN196" s="332"/>
      <c r="BO196" s="332"/>
      <c r="BP196" s="332"/>
      <c r="BQ196" s="332"/>
      <c r="BR196" s="332"/>
      <c r="BS196" s="332"/>
      <c r="BT196" s="332"/>
      <c r="BU196" s="332"/>
      <c r="BV196" s="332"/>
      <c r="BW196" s="332"/>
      <c r="BX196" s="332"/>
      <c r="BY196" s="332"/>
      <c r="BZ196" s="332"/>
      <c r="CA196" s="332"/>
      <c r="CB196" s="332"/>
      <c r="CC196" s="332"/>
      <c r="CD196" s="332"/>
      <c r="CE196" s="332"/>
      <c r="CF196" s="332"/>
      <c r="CG196" s="332"/>
      <c r="CH196" s="332"/>
    </row>
    <row r="197" spans="1:86" s="6" customFormat="1">
      <c r="A197" s="889" t="s">
        <v>344</v>
      </c>
      <c r="B197" s="889" t="s">
        <v>344</v>
      </c>
      <c r="C197" s="889" t="s">
        <v>744</v>
      </c>
      <c r="D197" s="889">
        <v>2016</v>
      </c>
      <c r="E197" s="889" t="s">
        <v>24</v>
      </c>
      <c r="F197" s="889" t="s">
        <v>96</v>
      </c>
      <c r="G197" s="889" t="s">
        <v>771</v>
      </c>
      <c r="H197" s="448" t="s">
        <v>1287</v>
      </c>
      <c r="I197" s="448" t="s">
        <v>1143</v>
      </c>
      <c r="J197" s="448" t="s">
        <v>930</v>
      </c>
      <c r="K197" s="889">
        <v>0</v>
      </c>
      <c r="L197" s="970">
        <v>145</v>
      </c>
      <c r="M197" s="889">
        <v>2</v>
      </c>
      <c r="N197" s="971">
        <f t="shared" ref="N197:N260" si="3">K197+L197+M197</f>
        <v>147</v>
      </c>
      <c r="O197" s="858" t="s">
        <v>1306</v>
      </c>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589"/>
      <c r="BB197" s="589"/>
      <c r="BC197" s="332"/>
      <c r="BD197" s="332"/>
      <c r="BE197" s="1040"/>
      <c r="BF197" s="1040"/>
      <c r="BG197" s="332"/>
      <c r="BH197" s="332"/>
      <c r="BI197" s="332"/>
      <c r="BJ197" s="332"/>
      <c r="BK197" s="332"/>
      <c r="BL197" s="332"/>
      <c r="BM197" s="606"/>
      <c r="BN197" s="332"/>
      <c r="BO197" s="332"/>
      <c r="BP197" s="332"/>
      <c r="BQ197" s="332"/>
      <c r="BR197" s="332"/>
      <c r="BS197" s="332"/>
      <c r="BT197" s="332"/>
      <c r="BU197" s="332"/>
      <c r="BV197" s="332"/>
      <c r="BW197" s="332"/>
      <c r="BX197" s="332"/>
      <c r="BY197" s="332"/>
      <c r="BZ197" s="332"/>
      <c r="CA197" s="332"/>
      <c r="CB197" s="332"/>
      <c r="CC197" s="332"/>
      <c r="CD197" s="332"/>
      <c r="CE197" s="332"/>
      <c r="CF197" s="332"/>
      <c r="CG197" s="332"/>
      <c r="CH197" s="332"/>
    </row>
    <row r="198" spans="1:86" s="6" customFormat="1">
      <c r="A198" s="889" t="s">
        <v>344</v>
      </c>
      <c r="B198" s="889" t="s">
        <v>344</v>
      </c>
      <c r="C198" s="889" t="s">
        <v>744</v>
      </c>
      <c r="D198" s="889">
        <v>2016</v>
      </c>
      <c r="E198" s="889" t="s">
        <v>24</v>
      </c>
      <c r="F198" s="889" t="s">
        <v>96</v>
      </c>
      <c r="G198" s="889" t="s">
        <v>771</v>
      </c>
      <c r="H198" s="448" t="s">
        <v>1287</v>
      </c>
      <c r="I198" s="448" t="s">
        <v>1143</v>
      </c>
      <c r="J198" s="448" t="s">
        <v>927</v>
      </c>
      <c r="K198" s="889">
        <v>0</v>
      </c>
      <c r="L198" s="970">
        <v>7</v>
      </c>
      <c r="M198" s="889">
        <v>8</v>
      </c>
      <c r="N198" s="971">
        <f t="shared" si="3"/>
        <v>15</v>
      </c>
      <c r="O198" s="858" t="s">
        <v>1306</v>
      </c>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589"/>
      <c r="BB198" s="589"/>
      <c r="BC198" s="332"/>
      <c r="BD198" s="332"/>
      <c r="BE198" s="1040"/>
      <c r="BF198" s="1040"/>
      <c r="BG198" s="332"/>
      <c r="BH198" s="332"/>
      <c r="BI198" s="332"/>
      <c r="BJ198" s="332"/>
      <c r="BK198" s="332"/>
      <c r="BL198" s="332"/>
      <c r="BM198" s="606"/>
      <c r="BN198" s="332"/>
      <c r="BO198" s="332"/>
      <c r="BP198" s="332"/>
      <c r="BQ198" s="332"/>
      <c r="BR198" s="332"/>
      <c r="BS198" s="332"/>
      <c r="BT198" s="332"/>
      <c r="BU198" s="332"/>
      <c r="BV198" s="332"/>
      <c r="BW198" s="332"/>
      <c r="BX198" s="332"/>
      <c r="BY198" s="332"/>
      <c r="BZ198" s="332"/>
      <c r="CA198" s="332"/>
      <c r="CB198" s="332"/>
      <c r="CC198" s="332"/>
      <c r="CD198" s="332"/>
      <c r="CE198" s="332"/>
      <c r="CF198" s="332"/>
      <c r="CG198" s="332"/>
      <c r="CH198" s="332"/>
    </row>
    <row r="199" spans="1:86" s="6" customFormat="1">
      <c r="A199" s="889" t="s">
        <v>344</v>
      </c>
      <c r="B199" s="889" t="s">
        <v>344</v>
      </c>
      <c r="C199" s="889" t="s">
        <v>744</v>
      </c>
      <c r="D199" s="889">
        <v>2016</v>
      </c>
      <c r="E199" s="889" t="s">
        <v>24</v>
      </c>
      <c r="F199" s="889" t="s">
        <v>96</v>
      </c>
      <c r="G199" s="889" t="s">
        <v>771</v>
      </c>
      <c r="H199" s="448" t="s">
        <v>508</v>
      </c>
      <c r="I199" s="448" t="s">
        <v>1143</v>
      </c>
      <c r="J199" s="448" t="s">
        <v>924</v>
      </c>
      <c r="K199" s="889">
        <v>0</v>
      </c>
      <c r="L199" s="970">
        <v>1</v>
      </c>
      <c r="M199" s="889">
        <v>0</v>
      </c>
      <c r="N199" s="971">
        <f t="shared" si="3"/>
        <v>1</v>
      </c>
      <c r="O199" s="858" t="s">
        <v>1306</v>
      </c>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589"/>
      <c r="BB199" s="589"/>
      <c r="BC199" s="332"/>
      <c r="BD199" s="332"/>
      <c r="BE199" s="1040"/>
      <c r="BF199" s="1040"/>
      <c r="BG199" s="332"/>
      <c r="BH199" s="332"/>
      <c r="BI199" s="332"/>
      <c r="BJ199" s="332"/>
      <c r="BK199" s="332"/>
      <c r="BL199" s="332"/>
      <c r="BM199" s="606"/>
      <c r="BN199" s="332"/>
      <c r="BO199" s="332"/>
      <c r="BP199" s="332"/>
      <c r="BQ199" s="332"/>
      <c r="BR199" s="332"/>
      <c r="BS199" s="332"/>
      <c r="BT199" s="332"/>
      <c r="BU199" s="332"/>
      <c r="BV199" s="332"/>
      <c r="BW199" s="332"/>
      <c r="BX199" s="332"/>
      <c r="BY199" s="332"/>
      <c r="BZ199" s="332"/>
      <c r="CA199" s="332"/>
      <c r="CB199" s="332"/>
      <c r="CC199" s="332"/>
      <c r="CD199" s="332"/>
      <c r="CE199" s="332"/>
      <c r="CF199" s="332"/>
      <c r="CG199" s="332"/>
      <c r="CH199" s="332"/>
    </row>
    <row r="200" spans="1:86" s="6" customFormat="1">
      <c r="A200" s="889" t="s">
        <v>344</v>
      </c>
      <c r="B200" s="889" t="s">
        <v>344</v>
      </c>
      <c r="C200" s="889" t="s">
        <v>744</v>
      </c>
      <c r="D200" s="889">
        <v>2016</v>
      </c>
      <c r="E200" s="889" t="s">
        <v>24</v>
      </c>
      <c r="F200" s="889" t="s">
        <v>96</v>
      </c>
      <c r="G200" s="889" t="s">
        <v>771</v>
      </c>
      <c r="H200" s="448" t="s">
        <v>508</v>
      </c>
      <c r="I200" s="448" t="s">
        <v>1143</v>
      </c>
      <c r="J200" s="448" t="s">
        <v>928</v>
      </c>
      <c r="K200" s="889">
        <v>0</v>
      </c>
      <c r="L200" s="970">
        <v>18</v>
      </c>
      <c r="M200" s="889">
        <v>0</v>
      </c>
      <c r="N200" s="971">
        <f t="shared" si="3"/>
        <v>18</v>
      </c>
      <c r="O200" s="858" t="s">
        <v>1306</v>
      </c>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589"/>
      <c r="BB200" s="589"/>
      <c r="BC200" s="332"/>
      <c r="BD200" s="332"/>
      <c r="BE200" s="1040"/>
      <c r="BF200" s="1040"/>
      <c r="BG200" s="332"/>
      <c r="BH200" s="332"/>
      <c r="BI200" s="332"/>
      <c r="BJ200" s="332"/>
      <c r="BK200" s="332"/>
      <c r="BL200" s="332"/>
      <c r="BM200" s="606"/>
      <c r="BN200" s="332"/>
      <c r="BO200" s="332"/>
      <c r="BP200" s="332"/>
      <c r="BQ200" s="332"/>
      <c r="BR200" s="332"/>
      <c r="BS200" s="332"/>
      <c r="BT200" s="332"/>
      <c r="BU200" s="332"/>
      <c r="BV200" s="332"/>
      <c r="BW200" s="332"/>
      <c r="BX200" s="332"/>
      <c r="BY200" s="332"/>
      <c r="BZ200" s="332"/>
      <c r="CA200" s="332"/>
      <c r="CB200" s="332"/>
      <c r="CC200" s="332"/>
      <c r="CD200" s="332"/>
      <c r="CE200" s="332"/>
      <c r="CF200" s="332"/>
      <c r="CG200" s="332"/>
      <c r="CH200" s="332"/>
    </row>
    <row r="201" spans="1:86" s="6" customFormat="1">
      <c r="A201" s="889" t="s">
        <v>344</v>
      </c>
      <c r="B201" s="889" t="s">
        <v>344</v>
      </c>
      <c r="C201" s="889" t="s">
        <v>744</v>
      </c>
      <c r="D201" s="889">
        <v>2016</v>
      </c>
      <c r="E201" s="889" t="s">
        <v>24</v>
      </c>
      <c r="F201" s="889" t="s">
        <v>96</v>
      </c>
      <c r="G201" s="889" t="s">
        <v>771</v>
      </c>
      <c r="H201" s="448" t="s">
        <v>508</v>
      </c>
      <c r="I201" s="448" t="s">
        <v>1143</v>
      </c>
      <c r="J201" s="448" t="s">
        <v>261</v>
      </c>
      <c r="K201" s="889">
        <v>0</v>
      </c>
      <c r="L201" s="970">
        <v>352</v>
      </c>
      <c r="M201" s="889">
        <v>0</v>
      </c>
      <c r="N201" s="971">
        <f t="shared" si="3"/>
        <v>352</v>
      </c>
      <c r="O201" s="858" t="s">
        <v>1306</v>
      </c>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589"/>
      <c r="BB201" s="589"/>
      <c r="BC201" s="332"/>
      <c r="BD201" s="332"/>
      <c r="BE201" s="1040"/>
      <c r="BF201" s="1040"/>
      <c r="BG201" s="332"/>
      <c r="BH201" s="332"/>
      <c r="BI201" s="332"/>
      <c r="BJ201" s="332"/>
      <c r="BK201" s="332"/>
      <c r="BL201" s="332"/>
      <c r="BM201" s="606"/>
      <c r="BN201" s="332"/>
      <c r="BO201" s="332"/>
      <c r="BP201" s="332"/>
      <c r="BQ201" s="332"/>
      <c r="BR201" s="332"/>
      <c r="BS201" s="332"/>
      <c r="BT201" s="332"/>
      <c r="BU201" s="332"/>
      <c r="BV201" s="332"/>
      <c r="BW201" s="332"/>
      <c r="BX201" s="332"/>
      <c r="BY201" s="332"/>
      <c r="BZ201" s="332"/>
      <c r="CA201" s="332"/>
      <c r="CB201" s="332"/>
      <c r="CC201" s="332"/>
      <c r="CD201" s="332"/>
      <c r="CE201" s="332"/>
      <c r="CF201" s="332"/>
      <c r="CG201" s="332"/>
      <c r="CH201" s="332"/>
    </row>
    <row r="202" spans="1:86" s="6" customFormat="1">
      <c r="A202" s="889" t="s">
        <v>344</v>
      </c>
      <c r="B202" s="889" t="s">
        <v>344</v>
      </c>
      <c r="C202" s="889" t="s">
        <v>744</v>
      </c>
      <c r="D202" s="889">
        <v>2016</v>
      </c>
      <c r="E202" s="889" t="s">
        <v>24</v>
      </c>
      <c r="F202" s="889" t="s">
        <v>96</v>
      </c>
      <c r="G202" s="889" t="s">
        <v>771</v>
      </c>
      <c r="H202" s="448" t="s">
        <v>508</v>
      </c>
      <c r="I202" s="448" t="s">
        <v>1143</v>
      </c>
      <c r="J202" s="448" t="s">
        <v>930</v>
      </c>
      <c r="K202" s="889">
        <v>0</v>
      </c>
      <c r="L202" s="970">
        <v>51</v>
      </c>
      <c r="M202" s="889">
        <v>7</v>
      </c>
      <c r="N202" s="971">
        <f t="shared" si="3"/>
        <v>58</v>
      </c>
      <c r="O202" s="858" t="s">
        <v>1306</v>
      </c>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589"/>
      <c r="BB202" s="589"/>
      <c r="BC202" s="332"/>
      <c r="BD202" s="332"/>
      <c r="BE202" s="1040"/>
      <c r="BF202" s="1040"/>
      <c r="BG202" s="332"/>
      <c r="BH202" s="332"/>
      <c r="BI202" s="332"/>
      <c r="BJ202" s="332"/>
      <c r="BK202" s="332"/>
      <c r="BL202" s="332"/>
      <c r="BM202" s="606"/>
      <c r="BN202" s="332"/>
      <c r="BO202" s="332"/>
      <c r="BP202" s="332"/>
      <c r="BQ202" s="332"/>
      <c r="BR202" s="332"/>
      <c r="BS202" s="332"/>
      <c r="BT202" s="332"/>
      <c r="BU202" s="332"/>
      <c r="BV202" s="332"/>
      <c r="BW202" s="332"/>
      <c r="BX202" s="332"/>
      <c r="BY202" s="332"/>
      <c r="BZ202" s="332"/>
      <c r="CA202" s="332"/>
      <c r="CB202" s="332"/>
      <c r="CC202" s="332"/>
      <c r="CD202" s="332"/>
      <c r="CE202" s="332"/>
      <c r="CF202" s="332"/>
      <c r="CG202" s="332"/>
      <c r="CH202" s="332"/>
    </row>
    <row r="203" spans="1:86" s="6" customFormat="1">
      <c r="A203" s="889" t="s">
        <v>344</v>
      </c>
      <c r="B203" s="889" t="s">
        <v>344</v>
      </c>
      <c r="C203" s="889" t="s">
        <v>744</v>
      </c>
      <c r="D203" s="889">
        <v>2016</v>
      </c>
      <c r="E203" s="889" t="s">
        <v>24</v>
      </c>
      <c r="F203" s="889" t="s">
        <v>96</v>
      </c>
      <c r="G203" s="889" t="s">
        <v>771</v>
      </c>
      <c r="H203" s="448" t="s">
        <v>519</v>
      </c>
      <c r="I203" s="448" t="s">
        <v>1143</v>
      </c>
      <c r="J203" s="448" t="s">
        <v>924</v>
      </c>
      <c r="K203" s="889">
        <v>0</v>
      </c>
      <c r="L203" s="970">
        <v>3</v>
      </c>
      <c r="M203" s="889">
        <v>0</v>
      </c>
      <c r="N203" s="971">
        <f t="shared" si="3"/>
        <v>3</v>
      </c>
      <c r="O203" s="858" t="s">
        <v>1306</v>
      </c>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589"/>
      <c r="BB203" s="589"/>
      <c r="BC203" s="332"/>
      <c r="BD203" s="332"/>
      <c r="BE203" s="1040"/>
      <c r="BF203" s="1040"/>
      <c r="BG203" s="332"/>
      <c r="BH203" s="332"/>
      <c r="BI203" s="332"/>
      <c r="BJ203" s="332"/>
      <c r="BK203" s="332"/>
      <c r="BL203" s="332"/>
      <c r="BM203" s="606"/>
      <c r="BN203" s="332"/>
      <c r="BO203" s="332"/>
      <c r="BP203" s="332"/>
      <c r="BQ203" s="332"/>
      <c r="BR203" s="332"/>
      <c r="BS203" s="332"/>
      <c r="BT203" s="332"/>
      <c r="BU203" s="332"/>
      <c r="BV203" s="332"/>
      <c r="BW203" s="332"/>
      <c r="BX203" s="332"/>
      <c r="BY203" s="332"/>
      <c r="BZ203" s="332"/>
      <c r="CA203" s="332"/>
      <c r="CB203" s="332"/>
      <c r="CC203" s="332"/>
      <c r="CD203" s="332"/>
      <c r="CE203" s="332"/>
      <c r="CF203" s="332"/>
      <c r="CG203" s="332"/>
      <c r="CH203" s="332"/>
    </row>
    <row r="204" spans="1:86" s="6" customFormat="1">
      <c r="A204" s="889" t="s">
        <v>344</v>
      </c>
      <c r="B204" s="889" t="s">
        <v>344</v>
      </c>
      <c r="C204" s="889" t="s">
        <v>744</v>
      </c>
      <c r="D204" s="889">
        <v>2016</v>
      </c>
      <c r="E204" s="889" t="s">
        <v>24</v>
      </c>
      <c r="F204" s="889" t="s">
        <v>96</v>
      </c>
      <c r="G204" s="889" t="s">
        <v>771</v>
      </c>
      <c r="H204" s="448" t="s">
        <v>519</v>
      </c>
      <c r="I204" s="448" t="s">
        <v>1143</v>
      </c>
      <c r="J204" s="448" t="s">
        <v>928</v>
      </c>
      <c r="K204" s="889">
        <v>0</v>
      </c>
      <c r="L204" s="970">
        <v>26</v>
      </c>
      <c r="M204" s="889">
        <v>0</v>
      </c>
      <c r="N204" s="971">
        <f t="shared" si="3"/>
        <v>26</v>
      </c>
      <c r="O204" s="858" t="s">
        <v>1306</v>
      </c>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589"/>
      <c r="BB204" s="589"/>
      <c r="BC204" s="332"/>
      <c r="BD204" s="332"/>
      <c r="BE204" s="1040"/>
      <c r="BF204" s="1040"/>
      <c r="BG204" s="332"/>
      <c r="BH204" s="332"/>
      <c r="BI204" s="332"/>
      <c r="BJ204" s="332"/>
      <c r="BK204" s="332"/>
      <c r="BL204" s="332"/>
      <c r="BM204" s="606"/>
      <c r="BN204" s="332"/>
      <c r="BO204" s="332"/>
      <c r="BP204" s="332"/>
      <c r="BQ204" s="332"/>
      <c r="BR204" s="332"/>
      <c r="BS204" s="332"/>
      <c r="BT204" s="332"/>
      <c r="BU204" s="332"/>
      <c r="BV204" s="332"/>
      <c r="BW204" s="332"/>
      <c r="BX204" s="332"/>
      <c r="BY204" s="332"/>
      <c r="BZ204" s="332"/>
      <c r="CA204" s="332"/>
      <c r="CB204" s="332"/>
      <c r="CC204" s="332"/>
      <c r="CD204" s="332"/>
      <c r="CE204" s="332"/>
      <c r="CF204" s="332"/>
      <c r="CG204" s="332"/>
      <c r="CH204" s="332"/>
    </row>
    <row r="205" spans="1:86" s="6" customFormat="1">
      <c r="A205" s="889" t="s">
        <v>344</v>
      </c>
      <c r="B205" s="889" t="s">
        <v>344</v>
      </c>
      <c r="C205" s="889" t="s">
        <v>744</v>
      </c>
      <c r="D205" s="889">
        <v>2016</v>
      </c>
      <c r="E205" s="889" t="s">
        <v>24</v>
      </c>
      <c r="F205" s="889" t="s">
        <v>96</v>
      </c>
      <c r="G205" s="889" t="s">
        <v>771</v>
      </c>
      <c r="H205" s="448" t="s">
        <v>519</v>
      </c>
      <c r="I205" s="448" t="s">
        <v>1143</v>
      </c>
      <c r="J205" s="448" t="s">
        <v>930</v>
      </c>
      <c r="K205" s="889">
        <v>0</v>
      </c>
      <c r="L205" s="970">
        <v>29</v>
      </c>
      <c r="M205" s="889">
        <v>0</v>
      </c>
      <c r="N205" s="971">
        <f t="shared" si="3"/>
        <v>29</v>
      </c>
      <c r="O205" s="858" t="s">
        <v>1306</v>
      </c>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589"/>
      <c r="BB205" s="589"/>
      <c r="BC205" s="332"/>
      <c r="BD205" s="332"/>
      <c r="BE205" s="1040"/>
      <c r="BF205" s="1040"/>
      <c r="BG205" s="332"/>
      <c r="BH205" s="332"/>
      <c r="BI205" s="332"/>
      <c r="BJ205" s="332"/>
      <c r="BK205" s="332"/>
      <c r="BL205" s="332"/>
      <c r="BM205" s="606"/>
      <c r="BN205" s="332"/>
      <c r="BO205" s="332"/>
      <c r="BP205" s="332"/>
      <c r="BQ205" s="332"/>
      <c r="BR205" s="332"/>
      <c r="BS205" s="332"/>
      <c r="BT205" s="332"/>
      <c r="BU205" s="332"/>
      <c r="BV205" s="332"/>
      <c r="BW205" s="332"/>
      <c r="BX205" s="332"/>
      <c r="BY205" s="332"/>
      <c r="BZ205" s="332"/>
      <c r="CA205" s="332"/>
      <c r="CB205" s="332"/>
      <c r="CC205" s="332"/>
      <c r="CD205" s="332"/>
      <c r="CE205" s="332"/>
      <c r="CF205" s="332"/>
      <c r="CG205" s="332"/>
      <c r="CH205" s="332"/>
    </row>
    <row r="206" spans="1:86" s="6" customFormat="1">
      <c r="A206" s="889" t="s">
        <v>344</v>
      </c>
      <c r="B206" s="889" t="s">
        <v>344</v>
      </c>
      <c r="C206" s="889" t="s">
        <v>744</v>
      </c>
      <c r="D206" s="889">
        <v>2016</v>
      </c>
      <c r="E206" s="889" t="s">
        <v>24</v>
      </c>
      <c r="F206" s="889" t="s">
        <v>96</v>
      </c>
      <c r="G206" s="889" t="s">
        <v>771</v>
      </c>
      <c r="H206" s="448" t="s">
        <v>1147</v>
      </c>
      <c r="I206" s="448" t="s">
        <v>1143</v>
      </c>
      <c r="J206" s="448" t="s">
        <v>924</v>
      </c>
      <c r="K206" s="889">
        <v>0</v>
      </c>
      <c r="L206" s="970">
        <v>15</v>
      </c>
      <c r="M206" s="889">
        <v>0</v>
      </c>
      <c r="N206" s="971">
        <f t="shared" si="3"/>
        <v>15</v>
      </c>
      <c r="O206" s="858" t="s">
        <v>1306</v>
      </c>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589"/>
      <c r="BB206" s="589"/>
      <c r="BC206" s="332"/>
      <c r="BD206" s="332"/>
      <c r="BE206" s="1040"/>
      <c r="BF206" s="1040"/>
      <c r="BG206" s="332"/>
      <c r="BH206" s="332"/>
      <c r="BI206" s="332"/>
      <c r="BJ206" s="332"/>
      <c r="BK206" s="332"/>
      <c r="BL206" s="332"/>
      <c r="BM206" s="606"/>
      <c r="BN206" s="332"/>
      <c r="BO206" s="332"/>
      <c r="BP206" s="332"/>
      <c r="BQ206" s="332"/>
      <c r="BR206" s="332"/>
      <c r="BS206" s="332"/>
      <c r="BT206" s="332"/>
      <c r="BU206" s="332"/>
      <c r="BV206" s="332"/>
      <c r="BW206" s="332"/>
      <c r="BX206" s="332"/>
      <c r="BY206" s="332"/>
      <c r="BZ206" s="332"/>
      <c r="CA206" s="332"/>
      <c r="CB206" s="332"/>
      <c r="CC206" s="332"/>
      <c r="CD206" s="332"/>
      <c r="CE206" s="332"/>
      <c r="CF206" s="332"/>
      <c r="CG206" s="332"/>
      <c r="CH206" s="332"/>
    </row>
    <row r="207" spans="1:86" s="6" customFormat="1">
      <c r="A207" s="889" t="s">
        <v>344</v>
      </c>
      <c r="B207" s="889" t="s">
        <v>344</v>
      </c>
      <c r="C207" s="889" t="s">
        <v>744</v>
      </c>
      <c r="D207" s="889">
        <v>2016</v>
      </c>
      <c r="E207" s="889" t="s">
        <v>24</v>
      </c>
      <c r="F207" s="889" t="s">
        <v>96</v>
      </c>
      <c r="G207" s="889" t="s">
        <v>771</v>
      </c>
      <c r="H207" s="448" t="s">
        <v>1147</v>
      </c>
      <c r="I207" s="448" t="s">
        <v>1143</v>
      </c>
      <c r="J207" s="448" t="s">
        <v>928</v>
      </c>
      <c r="K207" s="889">
        <v>0</v>
      </c>
      <c r="L207" s="970">
        <v>377</v>
      </c>
      <c r="M207" s="889">
        <v>11</v>
      </c>
      <c r="N207" s="971">
        <f t="shared" si="3"/>
        <v>388</v>
      </c>
      <c r="O207" s="858" t="s">
        <v>1306</v>
      </c>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589"/>
      <c r="BB207" s="589"/>
      <c r="BC207" s="332"/>
      <c r="BD207" s="332"/>
      <c r="BE207" s="1040"/>
      <c r="BF207" s="1040"/>
      <c r="BG207" s="332"/>
      <c r="BH207" s="332"/>
      <c r="BI207" s="332"/>
      <c r="BJ207" s="332"/>
      <c r="BK207" s="332"/>
      <c r="BL207" s="332"/>
      <c r="BM207" s="606"/>
      <c r="BN207" s="332"/>
      <c r="BO207" s="332"/>
      <c r="BP207" s="332"/>
      <c r="BQ207" s="332"/>
      <c r="BR207" s="332"/>
      <c r="BS207" s="332"/>
      <c r="BT207" s="332"/>
      <c r="BU207" s="332"/>
      <c r="BV207" s="332"/>
      <c r="BW207" s="332"/>
      <c r="BX207" s="332"/>
      <c r="BY207" s="332"/>
      <c r="BZ207" s="332"/>
      <c r="CA207" s="332"/>
      <c r="CB207" s="332"/>
      <c r="CC207" s="332"/>
      <c r="CD207" s="332"/>
      <c r="CE207" s="332"/>
      <c r="CF207" s="332"/>
      <c r="CG207" s="332"/>
      <c r="CH207" s="332"/>
    </row>
    <row r="208" spans="1:86" s="6" customFormat="1">
      <c r="A208" s="889" t="s">
        <v>344</v>
      </c>
      <c r="B208" s="889" t="s">
        <v>344</v>
      </c>
      <c r="C208" s="889" t="s">
        <v>744</v>
      </c>
      <c r="D208" s="889">
        <v>2016</v>
      </c>
      <c r="E208" s="889" t="s">
        <v>24</v>
      </c>
      <c r="F208" s="889" t="s">
        <v>96</v>
      </c>
      <c r="G208" s="889" t="s">
        <v>771</v>
      </c>
      <c r="H208" s="448" t="s">
        <v>1147</v>
      </c>
      <c r="I208" s="448" t="s">
        <v>1143</v>
      </c>
      <c r="J208" s="448" t="s">
        <v>261</v>
      </c>
      <c r="K208" s="889">
        <v>0</v>
      </c>
      <c r="L208" s="970">
        <v>235</v>
      </c>
      <c r="M208" s="889">
        <v>1</v>
      </c>
      <c r="N208" s="971">
        <f t="shared" si="3"/>
        <v>236</v>
      </c>
      <c r="O208" s="858" t="s">
        <v>1306</v>
      </c>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589"/>
      <c r="BB208" s="589"/>
      <c r="BC208" s="332"/>
      <c r="BD208" s="332"/>
      <c r="BE208" s="1040"/>
      <c r="BF208" s="1040"/>
      <c r="BG208" s="332"/>
      <c r="BH208" s="332"/>
      <c r="BI208" s="332"/>
      <c r="BJ208" s="332"/>
      <c r="BK208" s="332"/>
      <c r="BL208" s="332"/>
      <c r="BM208" s="606"/>
      <c r="BN208" s="332"/>
      <c r="BO208" s="332"/>
      <c r="BP208" s="332"/>
      <c r="BQ208" s="332"/>
      <c r="BR208" s="332"/>
      <c r="BS208" s="332"/>
      <c r="BT208" s="332"/>
      <c r="BU208" s="332"/>
      <c r="BV208" s="332"/>
      <c r="BW208" s="332"/>
      <c r="BX208" s="332"/>
      <c r="BY208" s="332"/>
      <c r="BZ208" s="332"/>
      <c r="CA208" s="332"/>
      <c r="CB208" s="332"/>
      <c r="CC208" s="332"/>
      <c r="CD208" s="332"/>
      <c r="CE208" s="332"/>
      <c r="CF208" s="332"/>
      <c r="CG208" s="332"/>
      <c r="CH208" s="332"/>
    </row>
    <row r="209" spans="1:86" s="6" customFormat="1">
      <c r="A209" s="889" t="s">
        <v>344</v>
      </c>
      <c r="B209" s="889" t="s">
        <v>344</v>
      </c>
      <c r="C209" s="889" t="s">
        <v>744</v>
      </c>
      <c r="D209" s="889">
        <v>2016</v>
      </c>
      <c r="E209" s="889" t="s">
        <v>24</v>
      </c>
      <c r="F209" s="889" t="s">
        <v>96</v>
      </c>
      <c r="G209" s="889" t="s">
        <v>771</v>
      </c>
      <c r="H209" s="448" t="s">
        <v>1147</v>
      </c>
      <c r="I209" s="448" t="s">
        <v>1143</v>
      </c>
      <c r="J209" s="448" t="s">
        <v>927</v>
      </c>
      <c r="K209" s="889">
        <v>0</v>
      </c>
      <c r="L209" s="970">
        <v>7</v>
      </c>
      <c r="M209" s="889">
        <v>0</v>
      </c>
      <c r="N209" s="971">
        <f t="shared" si="3"/>
        <v>7</v>
      </c>
      <c r="O209" s="858" t="s">
        <v>1306</v>
      </c>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589"/>
      <c r="BB209" s="589"/>
      <c r="BC209" s="332"/>
      <c r="BD209" s="332"/>
      <c r="BE209" s="1040"/>
      <c r="BF209" s="1040"/>
      <c r="BG209" s="332"/>
      <c r="BH209" s="332"/>
      <c r="BI209" s="332"/>
      <c r="BJ209" s="332"/>
      <c r="BK209" s="332"/>
      <c r="BL209" s="332"/>
      <c r="BM209" s="606"/>
      <c r="BN209" s="332"/>
      <c r="BO209" s="332"/>
      <c r="BP209" s="332"/>
      <c r="BQ209" s="332"/>
      <c r="BR209" s="332"/>
      <c r="BS209" s="332"/>
      <c r="BT209" s="332"/>
      <c r="BU209" s="332"/>
      <c r="BV209" s="332"/>
      <c r="BW209" s="332"/>
      <c r="BX209" s="332"/>
      <c r="BY209" s="332"/>
      <c r="BZ209" s="332"/>
      <c r="CA209" s="332"/>
      <c r="CB209" s="332"/>
      <c r="CC209" s="332"/>
      <c r="CD209" s="332"/>
      <c r="CE209" s="332"/>
      <c r="CF209" s="332"/>
      <c r="CG209" s="332"/>
      <c r="CH209" s="332"/>
    </row>
    <row r="210" spans="1:86" s="6" customFormat="1">
      <c r="A210" s="889" t="s">
        <v>344</v>
      </c>
      <c r="B210" s="889" t="s">
        <v>344</v>
      </c>
      <c r="C210" s="889" t="s">
        <v>744</v>
      </c>
      <c r="D210" s="889">
        <v>2016</v>
      </c>
      <c r="E210" s="889" t="s">
        <v>24</v>
      </c>
      <c r="F210" s="889" t="s">
        <v>96</v>
      </c>
      <c r="G210" s="889" t="s">
        <v>771</v>
      </c>
      <c r="H210" s="448" t="s">
        <v>1148</v>
      </c>
      <c r="I210" s="448" t="s">
        <v>1143</v>
      </c>
      <c r="J210" s="448" t="s">
        <v>924</v>
      </c>
      <c r="K210" s="889">
        <v>0</v>
      </c>
      <c r="L210" s="970">
        <v>265</v>
      </c>
      <c r="M210" s="889">
        <v>106</v>
      </c>
      <c r="N210" s="971">
        <f t="shared" si="3"/>
        <v>371</v>
      </c>
      <c r="O210" s="858" t="s">
        <v>1306</v>
      </c>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589"/>
      <c r="BB210" s="589"/>
      <c r="BC210" s="332"/>
      <c r="BD210" s="332"/>
      <c r="BE210" s="1040"/>
      <c r="BF210" s="1040"/>
      <c r="BG210" s="332"/>
      <c r="BH210" s="332"/>
      <c r="BI210" s="332"/>
      <c r="BJ210" s="332"/>
      <c r="BK210" s="332"/>
      <c r="BL210" s="332"/>
      <c r="BM210" s="606"/>
      <c r="BN210" s="332"/>
      <c r="BO210" s="332"/>
      <c r="BP210" s="332"/>
      <c r="BQ210" s="332"/>
      <c r="BR210" s="332"/>
      <c r="BS210" s="332"/>
      <c r="BT210" s="332"/>
      <c r="BU210" s="332"/>
      <c r="BV210" s="332"/>
      <c r="BW210" s="332"/>
      <c r="BX210" s="332"/>
      <c r="BY210" s="332"/>
      <c r="BZ210" s="332"/>
      <c r="CA210" s="332"/>
      <c r="CB210" s="332"/>
      <c r="CC210" s="332"/>
      <c r="CD210" s="332"/>
      <c r="CE210" s="332"/>
      <c r="CF210" s="332"/>
      <c r="CG210" s="332"/>
      <c r="CH210" s="332"/>
    </row>
    <row r="211" spans="1:86" s="6" customFormat="1">
      <c r="A211" s="889" t="s">
        <v>344</v>
      </c>
      <c r="B211" s="889" t="s">
        <v>344</v>
      </c>
      <c r="C211" s="889" t="s">
        <v>744</v>
      </c>
      <c r="D211" s="889">
        <v>2016</v>
      </c>
      <c r="E211" s="889" t="s">
        <v>24</v>
      </c>
      <c r="F211" s="889" t="s">
        <v>96</v>
      </c>
      <c r="G211" s="448" t="s">
        <v>771</v>
      </c>
      <c r="H211" s="448" t="s">
        <v>1148</v>
      </c>
      <c r="I211" s="448" t="s">
        <v>1143</v>
      </c>
      <c r="J211" s="448" t="s">
        <v>928</v>
      </c>
      <c r="K211" s="889">
        <v>0</v>
      </c>
      <c r="L211" s="970">
        <v>194</v>
      </c>
      <c r="M211" s="889">
        <v>44</v>
      </c>
      <c r="N211" s="971">
        <f t="shared" si="3"/>
        <v>238</v>
      </c>
      <c r="O211" s="858" t="s">
        <v>1306</v>
      </c>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589"/>
      <c r="BB211" s="589"/>
      <c r="BC211" s="332"/>
      <c r="BD211" s="332"/>
      <c r="BE211" s="1040"/>
      <c r="BF211" s="1040"/>
      <c r="BG211" s="332"/>
      <c r="BH211" s="332"/>
      <c r="BI211" s="332"/>
      <c r="BJ211" s="332"/>
      <c r="BK211" s="332"/>
      <c r="BL211" s="332"/>
      <c r="BM211" s="606"/>
      <c r="BN211" s="332"/>
      <c r="BO211" s="332"/>
      <c r="BP211" s="332"/>
      <c r="BQ211" s="332"/>
      <c r="BR211" s="332"/>
      <c r="BS211" s="332"/>
      <c r="BT211" s="332"/>
      <c r="BU211" s="332"/>
      <c r="BV211" s="332"/>
      <c r="BW211" s="332"/>
      <c r="BX211" s="332"/>
      <c r="BY211" s="332"/>
      <c r="BZ211" s="332"/>
      <c r="CA211" s="332"/>
      <c r="CB211" s="332"/>
      <c r="CC211" s="332"/>
      <c r="CD211" s="332"/>
      <c r="CE211" s="332"/>
      <c r="CF211" s="332"/>
      <c r="CG211" s="332"/>
      <c r="CH211" s="332"/>
    </row>
    <row r="212" spans="1:86" s="6" customFormat="1">
      <c r="A212" s="889" t="s">
        <v>344</v>
      </c>
      <c r="B212" s="889" t="s">
        <v>344</v>
      </c>
      <c r="C212" s="889" t="s">
        <v>744</v>
      </c>
      <c r="D212" s="889">
        <v>2016</v>
      </c>
      <c r="E212" s="889" t="s">
        <v>24</v>
      </c>
      <c r="F212" s="889" t="s">
        <v>96</v>
      </c>
      <c r="G212" s="448" t="s">
        <v>771</v>
      </c>
      <c r="H212" s="448" t="s">
        <v>1148</v>
      </c>
      <c r="I212" s="448" t="s">
        <v>1143</v>
      </c>
      <c r="J212" s="448" t="s">
        <v>261</v>
      </c>
      <c r="K212" s="889">
        <v>0</v>
      </c>
      <c r="L212" s="970">
        <v>102</v>
      </c>
      <c r="M212" s="889">
        <v>18</v>
      </c>
      <c r="N212" s="971">
        <f t="shared" si="3"/>
        <v>120</v>
      </c>
      <c r="O212" s="858" t="s">
        <v>1306</v>
      </c>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589"/>
      <c r="BB212" s="589"/>
      <c r="BC212" s="332"/>
      <c r="BD212" s="332"/>
      <c r="BE212" s="1040"/>
      <c r="BF212" s="1040"/>
      <c r="BG212" s="332"/>
      <c r="BH212" s="332"/>
      <c r="BI212" s="332"/>
      <c r="BJ212" s="332"/>
      <c r="BK212" s="332"/>
      <c r="BL212" s="332"/>
      <c r="BM212" s="606"/>
      <c r="BN212" s="332"/>
      <c r="BO212" s="332"/>
      <c r="BP212" s="332"/>
      <c r="BQ212" s="332"/>
      <c r="BR212" s="332"/>
      <c r="BS212" s="332"/>
      <c r="BT212" s="332"/>
      <c r="BU212" s="332"/>
      <c r="BV212" s="332"/>
      <c r="BW212" s="332"/>
      <c r="BX212" s="332"/>
      <c r="BY212" s="332"/>
      <c r="BZ212" s="332"/>
      <c r="CA212" s="332"/>
      <c r="CB212" s="332"/>
      <c r="CC212" s="332"/>
      <c r="CD212" s="332"/>
      <c r="CE212" s="332"/>
      <c r="CF212" s="332"/>
      <c r="CG212" s="332"/>
      <c r="CH212" s="332"/>
    </row>
    <row r="213" spans="1:86" s="6" customFormat="1">
      <c r="A213" s="889" t="s">
        <v>344</v>
      </c>
      <c r="B213" s="889" t="s">
        <v>344</v>
      </c>
      <c r="C213" s="889" t="s">
        <v>744</v>
      </c>
      <c r="D213" s="889">
        <v>2016</v>
      </c>
      <c r="E213" s="889" t="s">
        <v>24</v>
      </c>
      <c r="F213" s="889" t="s">
        <v>96</v>
      </c>
      <c r="G213" s="448" t="s">
        <v>771</v>
      </c>
      <c r="H213" s="448" t="s">
        <v>1148</v>
      </c>
      <c r="I213" s="448" t="s">
        <v>1143</v>
      </c>
      <c r="J213" s="448" t="s">
        <v>930</v>
      </c>
      <c r="K213" s="889">
        <v>0</v>
      </c>
      <c r="L213" s="970">
        <v>599</v>
      </c>
      <c r="M213" s="889">
        <v>270</v>
      </c>
      <c r="N213" s="971">
        <f t="shared" si="3"/>
        <v>869</v>
      </c>
      <c r="O213" s="858" t="s">
        <v>1306</v>
      </c>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589"/>
      <c r="BB213" s="589"/>
      <c r="BC213" s="332"/>
      <c r="BD213" s="332"/>
      <c r="BE213" s="1040"/>
      <c r="BF213" s="1040"/>
      <c r="BG213" s="332"/>
      <c r="BH213" s="332"/>
      <c r="BI213" s="332"/>
      <c r="BJ213" s="332"/>
      <c r="BK213" s="332"/>
      <c r="BL213" s="332"/>
      <c r="BM213" s="606"/>
      <c r="BN213" s="332"/>
      <c r="BO213" s="332"/>
      <c r="BP213" s="332"/>
      <c r="BQ213" s="332"/>
      <c r="BR213" s="332"/>
      <c r="BS213" s="332"/>
      <c r="BT213" s="332"/>
      <c r="BU213" s="332"/>
      <c r="BV213" s="332"/>
      <c r="BW213" s="332"/>
      <c r="BX213" s="332"/>
      <c r="BY213" s="332"/>
      <c r="BZ213" s="332"/>
      <c r="CA213" s="332"/>
      <c r="CB213" s="332"/>
      <c r="CC213" s="332"/>
      <c r="CD213" s="332"/>
      <c r="CE213" s="332"/>
      <c r="CF213" s="332"/>
      <c r="CG213" s="332"/>
      <c r="CH213" s="332"/>
    </row>
    <row r="214" spans="1:86" s="6" customFormat="1">
      <c r="A214" s="889" t="s">
        <v>344</v>
      </c>
      <c r="B214" s="889" t="s">
        <v>344</v>
      </c>
      <c r="C214" s="889" t="s">
        <v>744</v>
      </c>
      <c r="D214" s="889">
        <v>2016</v>
      </c>
      <c r="E214" s="889" t="s">
        <v>24</v>
      </c>
      <c r="F214" s="889" t="s">
        <v>96</v>
      </c>
      <c r="G214" s="448" t="s">
        <v>771</v>
      </c>
      <c r="H214" s="448" t="s">
        <v>1148</v>
      </c>
      <c r="I214" s="448" t="s">
        <v>1143</v>
      </c>
      <c r="J214" s="448" t="s">
        <v>927</v>
      </c>
      <c r="K214" s="889">
        <v>0</v>
      </c>
      <c r="L214" s="970">
        <v>6</v>
      </c>
      <c r="M214" s="889">
        <v>3</v>
      </c>
      <c r="N214" s="971">
        <f t="shared" si="3"/>
        <v>9</v>
      </c>
      <c r="O214" s="858" t="s">
        <v>1306</v>
      </c>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589"/>
      <c r="BB214" s="589"/>
      <c r="BC214" s="332"/>
      <c r="BD214" s="332"/>
      <c r="BE214" s="1040"/>
      <c r="BF214" s="1040"/>
      <c r="BG214" s="332"/>
      <c r="BH214" s="332"/>
      <c r="BI214" s="332"/>
      <c r="BJ214" s="332"/>
      <c r="BK214" s="332"/>
      <c r="BL214" s="332"/>
      <c r="BM214" s="606"/>
      <c r="BN214" s="332"/>
      <c r="BO214" s="332"/>
      <c r="BP214" s="332"/>
      <c r="BQ214" s="332"/>
      <c r="BR214" s="332"/>
      <c r="BS214" s="332"/>
      <c r="BT214" s="332"/>
      <c r="BU214" s="332"/>
      <c r="BV214" s="332"/>
      <c r="BW214" s="332"/>
      <c r="BX214" s="332"/>
      <c r="BY214" s="332"/>
      <c r="BZ214" s="332"/>
      <c r="CA214" s="332"/>
      <c r="CB214" s="332"/>
      <c r="CC214" s="332"/>
      <c r="CD214" s="332"/>
      <c r="CE214" s="332"/>
      <c r="CF214" s="332"/>
      <c r="CG214" s="332"/>
      <c r="CH214" s="332"/>
    </row>
    <row r="215" spans="1:86" s="6" customFormat="1">
      <c r="A215" s="889" t="s">
        <v>344</v>
      </c>
      <c r="B215" s="889" t="s">
        <v>344</v>
      </c>
      <c r="C215" s="889" t="s">
        <v>744</v>
      </c>
      <c r="D215" s="889">
        <v>2016</v>
      </c>
      <c r="E215" s="889" t="s">
        <v>24</v>
      </c>
      <c r="F215" s="889" t="s">
        <v>96</v>
      </c>
      <c r="G215" s="448" t="s">
        <v>771</v>
      </c>
      <c r="H215" s="448" t="s">
        <v>550</v>
      </c>
      <c r="I215" s="448" t="s">
        <v>1143</v>
      </c>
      <c r="J215" s="448" t="s">
        <v>924</v>
      </c>
      <c r="K215" s="889">
        <v>0</v>
      </c>
      <c r="L215" s="970">
        <v>0</v>
      </c>
      <c r="M215" s="889">
        <v>1</v>
      </c>
      <c r="N215" s="971">
        <f t="shared" si="3"/>
        <v>1</v>
      </c>
      <c r="O215" s="858" t="s">
        <v>1306</v>
      </c>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589"/>
      <c r="BB215" s="589"/>
      <c r="BC215" s="332"/>
      <c r="BD215" s="332"/>
      <c r="BE215" s="1040"/>
      <c r="BF215" s="1040"/>
      <c r="BG215" s="332"/>
      <c r="BH215" s="332"/>
      <c r="BI215" s="332"/>
      <c r="BJ215" s="332"/>
      <c r="BK215" s="332"/>
      <c r="BL215" s="332"/>
      <c r="BM215" s="606"/>
      <c r="BN215" s="332"/>
      <c r="BO215" s="332"/>
      <c r="BP215" s="332"/>
      <c r="BQ215" s="332"/>
      <c r="BR215" s="332"/>
      <c r="BS215" s="332"/>
      <c r="BT215" s="332"/>
      <c r="BU215" s="332"/>
      <c r="BV215" s="332"/>
      <c r="BW215" s="332"/>
      <c r="BX215" s="332"/>
      <c r="BY215" s="332"/>
      <c r="BZ215" s="332"/>
      <c r="CA215" s="332"/>
      <c r="CB215" s="332"/>
      <c r="CC215" s="332"/>
      <c r="CD215" s="332"/>
      <c r="CE215" s="332"/>
      <c r="CF215" s="332"/>
      <c r="CG215" s="332"/>
      <c r="CH215" s="332"/>
    </row>
    <row r="216" spans="1:86" s="6" customFormat="1">
      <c r="A216" s="889" t="s">
        <v>344</v>
      </c>
      <c r="B216" s="889" t="s">
        <v>344</v>
      </c>
      <c r="C216" s="889" t="s">
        <v>744</v>
      </c>
      <c r="D216" s="889">
        <v>2016</v>
      </c>
      <c r="E216" s="889" t="s">
        <v>24</v>
      </c>
      <c r="F216" s="889" t="s">
        <v>96</v>
      </c>
      <c r="G216" s="448" t="s">
        <v>771</v>
      </c>
      <c r="H216" s="448" t="s">
        <v>550</v>
      </c>
      <c r="I216" s="448" t="s">
        <v>1143</v>
      </c>
      <c r="J216" s="448" t="s">
        <v>928</v>
      </c>
      <c r="K216" s="889">
        <v>0</v>
      </c>
      <c r="L216" s="970">
        <v>18</v>
      </c>
      <c r="M216" s="889">
        <v>1</v>
      </c>
      <c r="N216" s="971">
        <f t="shared" si="3"/>
        <v>19</v>
      </c>
      <c r="O216" s="858" t="s">
        <v>1306</v>
      </c>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589"/>
      <c r="BB216" s="589"/>
      <c r="BC216" s="332"/>
      <c r="BD216" s="332"/>
      <c r="BE216" s="1040"/>
      <c r="BF216" s="1040"/>
      <c r="BG216" s="332"/>
      <c r="BH216" s="332"/>
      <c r="BI216" s="332"/>
      <c r="BJ216" s="332"/>
      <c r="BK216" s="332"/>
      <c r="BL216" s="332"/>
      <c r="BM216" s="606"/>
      <c r="BN216" s="332"/>
      <c r="BO216" s="332"/>
      <c r="BP216" s="332"/>
      <c r="BQ216" s="332"/>
      <c r="BR216" s="332"/>
      <c r="BS216" s="332"/>
      <c r="BT216" s="332"/>
      <c r="BU216" s="332"/>
      <c r="BV216" s="332"/>
      <c r="BW216" s="332"/>
      <c r="BX216" s="332"/>
      <c r="BY216" s="332"/>
      <c r="BZ216" s="332"/>
      <c r="CA216" s="332"/>
      <c r="CB216" s="332"/>
      <c r="CC216" s="332"/>
      <c r="CD216" s="332"/>
      <c r="CE216" s="332"/>
      <c r="CF216" s="332"/>
      <c r="CG216" s="332"/>
      <c r="CH216" s="332"/>
    </row>
    <row r="217" spans="1:86" s="6" customFormat="1">
      <c r="A217" s="889" t="s">
        <v>344</v>
      </c>
      <c r="B217" s="889" t="s">
        <v>344</v>
      </c>
      <c r="C217" s="889" t="s">
        <v>744</v>
      </c>
      <c r="D217" s="889">
        <v>2016</v>
      </c>
      <c r="E217" s="889" t="s">
        <v>24</v>
      </c>
      <c r="F217" s="889" t="s">
        <v>96</v>
      </c>
      <c r="G217" s="448" t="s">
        <v>771</v>
      </c>
      <c r="H217" s="448" t="s">
        <v>550</v>
      </c>
      <c r="I217" s="448" t="s">
        <v>1143</v>
      </c>
      <c r="J217" s="448" t="s">
        <v>261</v>
      </c>
      <c r="K217" s="889">
        <v>0</v>
      </c>
      <c r="L217" s="970">
        <v>15</v>
      </c>
      <c r="M217" s="889">
        <v>4</v>
      </c>
      <c r="N217" s="971">
        <f t="shared" si="3"/>
        <v>19</v>
      </c>
      <c r="O217" s="858" t="s">
        <v>1306</v>
      </c>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589"/>
      <c r="BB217" s="589"/>
      <c r="BC217" s="332"/>
      <c r="BD217" s="332"/>
      <c r="BE217" s="1040"/>
      <c r="BF217" s="1040"/>
      <c r="BG217" s="332"/>
      <c r="BH217" s="332"/>
      <c r="BI217" s="332"/>
      <c r="BJ217" s="332"/>
      <c r="BK217" s="332"/>
      <c r="BL217" s="332"/>
      <c r="BM217" s="606"/>
      <c r="BN217" s="332"/>
      <c r="BO217" s="332"/>
      <c r="BP217" s="332"/>
      <c r="BQ217" s="332"/>
      <c r="BR217" s="332"/>
      <c r="BS217" s="332"/>
      <c r="BT217" s="332"/>
      <c r="BU217" s="332"/>
      <c r="BV217" s="332"/>
      <c r="BW217" s="332"/>
      <c r="BX217" s="332"/>
      <c r="BY217" s="332"/>
      <c r="BZ217" s="332"/>
      <c r="CA217" s="332"/>
      <c r="CB217" s="332"/>
      <c r="CC217" s="332"/>
      <c r="CD217" s="332"/>
      <c r="CE217" s="332"/>
      <c r="CF217" s="332"/>
      <c r="CG217" s="332"/>
      <c r="CH217" s="332"/>
    </row>
    <row r="218" spans="1:86" s="6" customFormat="1">
      <c r="A218" s="889" t="s">
        <v>344</v>
      </c>
      <c r="B218" s="889" t="s">
        <v>344</v>
      </c>
      <c r="C218" s="889" t="s">
        <v>744</v>
      </c>
      <c r="D218" s="889">
        <v>2016</v>
      </c>
      <c r="E218" s="889" t="s">
        <v>24</v>
      </c>
      <c r="F218" s="889" t="s">
        <v>96</v>
      </c>
      <c r="G218" s="448" t="s">
        <v>771</v>
      </c>
      <c r="H218" s="448" t="s">
        <v>550</v>
      </c>
      <c r="I218" s="448" t="s">
        <v>1143</v>
      </c>
      <c r="J218" s="448" t="s">
        <v>930</v>
      </c>
      <c r="K218" s="889">
        <v>0</v>
      </c>
      <c r="L218" s="970">
        <v>123</v>
      </c>
      <c r="M218" s="889">
        <v>176</v>
      </c>
      <c r="N218" s="971">
        <f t="shared" si="3"/>
        <v>299</v>
      </c>
      <c r="O218" s="858" t="s">
        <v>1306</v>
      </c>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589"/>
      <c r="BB218" s="589"/>
      <c r="BC218" s="332"/>
      <c r="BD218" s="332"/>
      <c r="BE218" s="1040"/>
      <c r="BF218" s="1040"/>
      <c r="BG218" s="332"/>
      <c r="BH218" s="332"/>
      <c r="BI218" s="332"/>
      <c r="BJ218" s="332"/>
      <c r="BK218" s="332"/>
      <c r="BL218" s="332"/>
      <c r="BM218" s="606"/>
      <c r="BN218" s="332"/>
      <c r="BO218" s="332"/>
      <c r="BP218" s="332"/>
      <c r="BQ218" s="332"/>
      <c r="BR218" s="332"/>
      <c r="BS218" s="332"/>
      <c r="BT218" s="332"/>
      <c r="BU218" s="332"/>
      <c r="BV218" s="332"/>
      <c r="BW218" s="332"/>
      <c r="BX218" s="332"/>
      <c r="BY218" s="332"/>
      <c r="BZ218" s="332"/>
      <c r="CA218" s="332"/>
      <c r="CB218" s="332"/>
      <c r="CC218" s="332"/>
      <c r="CD218" s="332"/>
      <c r="CE218" s="332"/>
      <c r="CF218" s="332"/>
      <c r="CG218" s="332"/>
      <c r="CH218" s="332"/>
    </row>
    <row r="219" spans="1:86" s="6" customFormat="1">
      <c r="A219" s="889" t="s">
        <v>344</v>
      </c>
      <c r="B219" s="889" t="s">
        <v>344</v>
      </c>
      <c r="C219" s="889" t="s">
        <v>744</v>
      </c>
      <c r="D219" s="889">
        <v>2016</v>
      </c>
      <c r="E219" s="889" t="s">
        <v>24</v>
      </c>
      <c r="F219" s="889" t="s">
        <v>96</v>
      </c>
      <c r="G219" s="448" t="s">
        <v>771</v>
      </c>
      <c r="H219" s="448" t="s">
        <v>1288</v>
      </c>
      <c r="I219" s="448" t="s">
        <v>1143</v>
      </c>
      <c r="J219" s="448" t="s">
        <v>924</v>
      </c>
      <c r="K219" s="889">
        <v>0</v>
      </c>
      <c r="L219" s="970">
        <v>2</v>
      </c>
      <c r="M219" s="889">
        <v>0</v>
      </c>
      <c r="N219" s="971">
        <f t="shared" si="3"/>
        <v>2</v>
      </c>
      <c r="O219" s="858" t="s">
        <v>1306</v>
      </c>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589"/>
      <c r="BB219" s="589"/>
      <c r="BC219" s="332"/>
      <c r="BD219" s="332"/>
      <c r="BE219" s="1040"/>
      <c r="BF219" s="1040"/>
      <c r="BG219" s="332"/>
      <c r="BH219" s="332"/>
      <c r="BI219" s="332"/>
      <c r="BJ219" s="332"/>
      <c r="BK219" s="332"/>
      <c r="BL219" s="332"/>
      <c r="BM219" s="606"/>
      <c r="BN219" s="332"/>
      <c r="BO219" s="332"/>
      <c r="BP219" s="332"/>
      <c r="BQ219" s="332"/>
      <c r="BR219" s="332"/>
      <c r="BS219" s="332"/>
      <c r="BT219" s="332"/>
      <c r="BU219" s="332"/>
      <c r="BV219" s="332"/>
      <c r="BW219" s="332"/>
      <c r="BX219" s="332"/>
      <c r="BY219" s="332"/>
      <c r="BZ219" s="332"/>
      <c r="CA219" s="332"/>
      <c r="CB219" s="332"/>
      <c r="CC219" s="332"/>
      <c r="CD219" s="332"/>
      <c r="CE219" s="332"/>
      <c r="CF219" s="332"/>
      <c r="CG219" s="332"/>
      <c r="CH219" s="332"/>
    </row>
    <row r="220" spans="1:86" s="6" customFormat="1">
      <c r="A220" s="889" t="s">
        <v>344</v>
      </c>
      <c r="B220" s="889" t="s">
        <v>344</v>
      </c>
      <c r="C220" s="889" t="s">
        <v>744</v>
      </c>
      <c r="D220" s="889">
        <v>2016</v>
      </c>
      <c r="E220" s="889" t="s">
        <v>24</v>
      </c>
      <c r="F220" s="889" t="s">
        <v>96</v>
      </c>
      <c r="G220" s="448" t="s">
        <v>771</v>
      </c>
      <c r="H220" s="448" t="s">
        <v>1288</v>
      </c>
      <c r="I220" s="448" t="s">
        <v>1143</v>
      </c>
      <c r="J220" s="448" t="s">
        <v>928</v>
      </c>
      <c r="K220" s="889">
        <v>0</v>
      </c>
      <c r="L220" s="970">
        <v>109</v>
      </c>
      <c r="M220" s="889">
        <v>16</v>
      </c>
      <c r="N220" s="971">
        <f t="shared" si="3"/>
        <v>125</v>
      </c>
      <c r="O220" s="858" t="s">
        <v>1306</v>
      </c>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589"/>
      <c r="BB220" s="589"/>
      <c r="BC220" s="332"/>
      <c r="BD220" s="332"/>
      <c r="BE220" s="1040"/>
      <c r="BF220" s="1040"/>
      <c r="BG220" s="332"/>
      <c r="BH220" s="332"/>
      <c r="BI220" s="332"/>
      <c r="BJ220" s="332"/>
      <c r="BK220" s="332"/>
      <c r="BL220" s="332"/>
      <c r="BM220" s="606"/>
      <c r="BN220" s="332"/>
      <c r="BO220" s="332"/>
      <c r="BP220" s="332"/>
      <c r="BQ220" s="332"/>
      <c r="BR220" s="332"/>
      <c r="BS220" s="332"/>
      <c r="BT220" s="332"/>
      <c r="BU220" s="332"/>
      <c r="BV220" s="332"/>
      <c r="BW220" s="332"/>
      <c r="BX220" s="332"/>
      <c r="BY220" s="332"/>
      <c r="BZ220" s="332"/>
      <c r="CA220" s="332"/>
      <c r="CB220" s="332"/>
      <c r="CC220" s="332"/>
      <c r="CD220" s="332"/>
      <c r="CE220" s="332"/>
      <c r="CF220" s="332"/>
      <c r="CG220" s="332"/>
      <c r="CH220" s="332"/>
    </row>
    <row r="221" spans="1:86" s="6" customFormat="1">
      <c r="A221" s="889" t="s">
        <v>344</v>
      </c>
      <c r="B221" s="889" t="s">
        <v>344</v>
      </c>
      <c r="C221" s="889" t="s">
        <v>744</v>
      </c>
      <c r="D221" s="889">
        <v>2016</v>
      </c>
      <c r="E221" s="889" t="s">
        <v>24</v>
      </c>
      <c r="F221" s="889" t="s">
        <v>96</v>
      </c>
      <c r="G221" s="448" t="s">
        <v>771</v>
      </c>
      <c r="H221" s="448" t="s">
        <v>1288</v>
      </c>
      <c r="I221" s="448" t="s">
        <v>1143</v>
      </c>
      <c r="J221" s="448" t="s">
        <v>261</v>
      </c>
      <c r="K221" s="889">
        <v>0</v>
      </c>
      <c r="L221" s="970">
        <v>294</v>
      </c>
      <c r="M221" s="889">
        <v>3</v>
      </c>
      <c r="N221" s="971">
        <f t="shared" si="3"/>
        <v>297</v>
      </c>
      <c r="O221" s="858" t="s">
        <v>1306</v>
      </c>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589"/>
      <c r="BB221" s="589"/>
      <c r="BC221" s="332"/>
      <c r="BD221" s="332"/>
      <c r="BE221" s="1040"/>
      <c r="BF221" s="1040"/>
      <c r="BG221" s="332"/>
      <c r="BH221" s="332"/>
      <c r="BI221" s="332"/>
      <c r="BJ221" s="332"/>
      <c r="BK221" s="332"/>
      <c r="BL221" s="332"/>
      <c r="BM221" s="606"/>
      <c r="BN221" s="332"/>
      <c r="BO221" s="332"/>
      <c r="BP221" s="332"/>
      <c r="BQ221" s="332"/>
      <c r="BR221" s="332"/>
      <c r="BS221" s="332"/>
      <c r="BT221" s="332"/>
      <c r="BU221" s="332"/>
      <c r="BV221" s="332"/>
      <c r="BW221" s="332"/>
      <c r="BX221" s="332"/>
      <c r="BY221" s="332"/>
      <c r="BZ221" s="332"/>
      <c r="CA221" s="332"/>
      <c r="CB221" s="332"/>
      <c r="CC221" s="332"/>
      <c r="CD221" s="332"/>
      <c r="CE221" s="332"/>
      <c r="CF221" s="332"/>
      <c r="CG221" s="332"/>
      <c r="CH221" s="332"/>
    </row>
    <row r="222" spans="1:86" s="6" customFormat="1">
      <c r="A222" s="889" t="s">
        <v>344</v>
      </c>
      <c r="B222" s="889" t="s">
        <v>344</v>
      </c>
      <c r="C222" s="889" t="s">
        <v>744</v>
      </c>
      <c r="D222" s="889">
        <v>2016</v>
      </c>
      <c r="E222" s="889" t="s">
        <v>24</v>
      </c>
      <c r="F222" s="889" t="s">
        <v>96</v>
      </c>
      <c r="G222" s="448" t="s">
        <v>771</v>
      </c>
      <c r="H222" s="448" t="s">
        <v>1288</v>
      </c>
      <c r="I222" s="448" t="s">
        <v>1143</v>
      </c>
      <c r="J222" s="448" t="s">
        <v>930</v>
      </c>
      <c r="K222" s="889">
        <v>0</v>
      </c>
      <c r="L222" s="970">
        <v>106</v>
      </c>
      <c r="M222" s="889">
        <v>49</v>
      </c>
      <c r="N222" s="971">
        <f t="shared" si="3"/>
        <v>155</v>
      </c>
      <c r="O222" s="858" t="s">
        <v>1306</v>
      </c>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589"/>
      <c r="BB222" s="589"/>
      <c r="BC222" s="332"/>
      <c r="BD222" s="332"/>
      <c r="BE222" s="1040"/>
      <c r="BF222" s="1040"/>
      <c r="BG222" s="332"/>
      <c r="BH222" s="332"/>
      <c r="BI222" s="332"/>
      <c r="BJ222" s="332"/>
      <c r="BK222" s="332"/>
      <c r="BL222" s="332"/>
      <c r="BM222" s="606"/>
      <c r="BN222" s="332"/>
      <c r="BO222" s="332"/>
      <c r="BP222" s="332"/>
      <c r="BQ222" s="332"/>
      <c r="BR222" s="332"/>
      <c r="BS222" s="332"/>
      <c r="BT222" s="332"/>
      <c r="BU222" s="332"/>
      <c r="BV222" s="332"/>
      <c r="BW222" s="332"/>
      <c r="BX222" s="332"/>
      <c r="BY222" s="332"/>
      <c r="BZ222" s="332"/>
      <c r="CA222" s="332"/>
      <c r="CB222" s="332"/>
      <c r="CC222" s="332"/>
      <c r="CD222" s="332"/>
      <c r="CE222" s="332"/>
      <c r="CF222" s="332"/>
      <c r="CG222" s="332"/>
      <c r="CH222" s="332"/>
    </row>
    <row r="223" spans="1:86" s="6" customFormat="1">
      <c r="A223" s="889" t="s">
        <v>344</v>
      </c>
      <c r="B223" s="889" t="s">
        <v>344</v>
      </c>
      <c r="C223" s="889" t="s">
        <v>744</v>
      </c>
      <c r="D223" s="889">
        <v>2016</v>
      </c>
      <c r="E223" s="889" t="s">
        <v>24</v>
      </c>
      <c r="F223" s="889" t="s">
        <v>96</v>
      </c>
      <c r="G223" s="448" t="s">
        <v>771</v>
      </c>
      <c r="H223" s="448" t="s">
        <v>1288</v>
      </c>
      <c r="I223" s="448" t="s">
        <v>1143</v>
      </c>
      <c r="J223" s="448" t="s">
        <v>927</v>
      </c>
      <c r="K223" s="889">
        <v>0</v>
      </c>
      <c r="L223" s="970">
        <v>13</v>
      </c>
      <c r="M223" s="889">
        <v>2</v>
      </c>
      <c r="N223" s="971">
        <f t="shared" si="3"/>
        <v>15</v>
      </c>
      <c r="O223" s="858" t="s">
        <v>1306</v>
      </c>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589"/>
      <c r="BB223" s="589"/>
      <c r="BC223" s="332"/>
      <c r="BD223" s="332"/>
      <c r="BE223" s="1040"/>
      <c r="BF223" s="1040"/>
      <c r="BG223" s="332"/>
      <c r="BH223" s="332"/>
      <c r="BI223" s="332"/>
      <c r="BJ223" s="332"/>
      <c r="BK223" s="332"/>
      <c r="BL223" s="332"/>
      <c r="BM223" s="606"/>
      <c r="BN223" s="332"/>
      <c r="BO223" s="332"/>
      <c r="BP223" s="332"/>
      <c r="BQ223" s="332"/>
      <c r="BR223" s="332"/>
      <c r="BS223" s="332"/>
      <c r="BT223" s="332"/>
      <c r="BU223" s="332"/>
      <c r="BV223" s="332"/>
      <c r="BW223" s="332"/>
      <c r="BX223" s="332"/>
      <c r="BY223" s="332"/>
      <c r="BZ223" s="332"/>
      <c r="CA223" s="332"/>
      <c r="CB223" s="332"/>
      <c r="CC223" s="332"/>
      <c r="CD223" s="332"/>
      <c r="CE223" s="332"/>
      <c r="CF223" s="332"/>
      <c r="CG223" s="332"/>
      <c r="CH223" s="332"/>
    </row>
    <row r="224" spans="1:86" s="6" customFormat="1">
      <c r="A224" s="889" t="s">
        <v>344</v>
      </c>
      <c r="B224" s="889" t="s">
        <v>344</v>
      </c>
      <c r="C224" s="889" t="s">
        <v>744</v>
      </c>
      <c r="D224" s="889">
        <v>2016</v>
      </c>
      <c r="E224" s="889" t="s">
        <v>24</v>
      </c>
      <c r="F224" s="889" t="s">
        <v>96</v>
      </c>
      <c r="G224" s="448" t="s">
        <v>771</v>
      </c>
      <c r="H224" s="448" t="s">
        <v>1289</v>
      </c>
      <c r="I224" s="448" t="s">
        <v>1143</v>
      </c>
      <c r="J224" s="448" t="s">
        <v>928</v>
      </c>
      <c r="K224" s="889">
        <v>0</v>
      </c>
      <c r="L224" s="970">
        <v>1</v>
      </c>
      <c r="M224" s="889">
        <v>0</v>
      </c>
      <c r="N224" s="971">
        <f t="shared" si="3"/>
        <v>1</v>
      </c>
      <c r="O224" s="858" t="s">
        <v>1306</v>
      </c>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589"/>
      <c r="BB224" s="589"/>
      <c r="BC224" s="332"/>
      <c r="BD224" s="332"/>
      <c r="BE224" s="1040"/>
      <c r="BF224" s="1040"/>
      <c r="BG224" s="332"/>
      <c r="BH224" s="332"/>
      <c r="BI224" s="332"/>
      <c r="BJ224" s="332"/>
      <c r="BK224" s="332"/>
      <c r="BL224" s="332"/>
      <c r="BM224" s="606"/>
      <c r="BN224" s="332"/>
      <c r="BO224" s="332"/>
      <c r="BP224" s="332"/>
      <c r="BQ224" s="332"/>
      <c r="BR224" s="332"/>
      <c r="BS224" s="332"/>
      <c r="BT224" s="332"/>
      <c r="BU224" s="332"/>
      <c r="BV224" s="332"/>
      <c r="BW224" s="332"/>
      <c r="BX224" s="332"/>
      <c r="BY224" s="332"/>
      <c r="BZ224" s="332"/>
      <c r="CA224" s="332"/>
      <c r="CB224" s="332"/>
      <c r="CC224" s="332"/>
      <c r="CD224" s="332"/>
      <c r="CE224" s="332"/>
      <c r="CF224" s="332"/>
      <c r="CG224" s="332"/>
      <c r="CH224" s="332"/>
    </row>
    <row r="225" spans="1:86" s="6" customFormat="1">
      <c r="A225" s="889" t="s">
        <v>344</v>
      </c>
      <c r="B225" s="889" t="s">
        <v>344</v>
      </c>
      <c r="C225" s="889" t="s">
        <v>744</v>
      </c>
      <c r="D225" s="889">
        <v>2016</v>
      </c>
      <c r="E225" s="889" t="s">
        <v>24</v>
      </c>
      <c r="F225" s="889" t="s">
        <v>96</v>
      </c>
      <c r="G225" s="448" t="s">
        <v>771</v>
      </c>
      <c r="H225" s="448" t="s">
        <v>1289</v>
      </c>
      <c r="I225" s="448" t="s">
        <v>1143</v>
      </c>
      <c r="J225" s="448" t="s">
        <v>261</v>
      </c>
      <c r="K225" s="889">
        <v>0</v>
      </c>
      <c r="L225" s="970">
        <v>1</v>
      </c>
      <c r="M225" s="889">
        <v>0</v>
      </c>
      <c r="N225" s="971">
        <f t="shared" si="3"/>
        <v>1</v>
      </c>
      <c r="O225" s="858" t="s">
        <v>1306</v>
      </c>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589"/>
      <c r="BB225" s="589"/>
      <c r="BC225" s="332"/>
      <c r="BD225" s="332"/>
      <c r="BE225" s="1040"/>
      <c r="BF225" s="1040"/>
      <c r="BG225" s="332"/>
      <c r="BH225" s="332"/>
      <c r="BI225" s="332"/>
      <c r="BJ225" s="332"/>
      <c r="BK225" s="332"/>
      <c r="BL225" s="332"/>
      <c r="BM225" s="606"/>
      <c r="BN225" s="332"/>
      <c r="BO225" s="332"/>
      <c r="BP225" s="332"/>
      <c r="BQ225" s="332"/>
      <c r="BR225" s="332"/>
      <c r="BS225" s="332"/>
      <c r="BT225" s="332"/>
      <c r="BU225" s="332"/>
      <c r="BV225" s="332"/>
      <c r="BW225" s="332"/>
      <c r="BX225" s="332"/>
      <c r="BY225" s="332"/>
      <c r="BZ225" s="332"/>
      <c r="CA225" s="332"/>
      <c r="CB225" s="332"/>
      <c r="CC225" s="332"/>
      <c r="CD225" s="332"/>
      <c r="CE225" s="332"/>
      <c r="CF225" s="332"/>
      <c r="CG225" s="332"/>
      <c r="CH225" s="332"/>
    </row>
    <row r="226" spans="1:86" s="6" customFormat="1">
      <c r="A226" s="889" t="s">
        <v>344</v>
      </c>
      <c r="B226" s="889" t="s">
        <v>344</v>
      </c>
      <c r="C226" s="889" t="s">
        <v>744</v>
      </c>
      <c r="D226" s="889">
        <v>2016</v>
      </c>
      <c r="E226" s="889" t="s">
        <v>24</v>
      </c>
      <c r="F226" s="889" t="s">
        <v>96</v>
      </c>
      <c r="G226" s="448" t="s">
        <v>771</v>
      </c>
      <c r="H226" s="448" t="s">
        <v>1289</v>
      </c>
      <c r="I226" s="448" t="s">
        <v>1143</v>
      </c>
      <c r="J226" s="448" t="s">
        <v>930</v>
      </c>
      <c r="K226" s="889">
        <v>0</v>
      </c>
      <c r="L226" s="970">
        <v>2</v>
      </c>
      <c r="M226" s="889">
        <v>0</v>
      </c>
      <c r="N226" s="971">
        <f t="shared" si="3"/>
        <v>2</v>
      </c>
      <c r="O226" s="858" t="s">
        <v>1306</v>
      </c>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589"/>
      <c r="BB226" s="589"/>
      <c r="BC226" s="332"/>
      <c r="BD226" s="332"/>
      <c r="BE226" s="1040"/>
      <c r="BF226" s="1040"/>
      <c r="BG226" s="332"/>
      <c r="BH226" s="332"/>
      <c r="BI226" s="332"/>
      <c r="BJ226" s="332"/>
      <c r="BK226" s="332"/>
      <c r="BL226" s="332"/>
      <c r="BM226" s="606"/>
      <c r="BN226" s="332"/>
      <c r="BO226" s="332"/>
      <c r="BP226" s="332"/>
      <c r="BQ226" s="332"/>
      <c r="BR226" s="332"/>
      <c r="BS226" s="332"/>
      <c r="BT226" s="332"/>
      <c r="BU226" s="332"/>
      <c r="BV226" s="332"/>
      <c r="BW226" s="332"/>
      <c r="BX226" s="332"/>
      <c r="BY226" s="332"/>
      <c r="BZ226" s="332"/>
      <c r="CA226" s="332"/>
      <c r="CB226" s="332"/>
      <c r="CC226" s="332"/>
      <c r="CD226" s="332"/>
      <c r="CE226" s="332"/>
      <c r="CF226" s="332"/>
      <c r="CG226" s="332"/>
      <c r="CH226" s="332"/>
    </row>
    <row r="227" spans="1:86" s="6" customFormat="1">
      <c r="A227" s="889" t="s">
        <v>344</v>
      </c>
      <c r="B227" s="889" t="s">
        <v>344</v>
      </c>
      <c r="C227" s="889" t="s">
        <v>744</v>
      </c>
      <c r="D227" s="889">
        <v>2016</v>
      </c>
      <c r="E227" s="889" t="s">
        <v>24</v>
      </c>
      <c r="F227" s="889" t="s">
        <v>96</v>
      </c>
      <c r="G227" s="448" t="s">
        <v>771</v>
      </c>
      <c r="H227" s="448" t="s">
        <v>557</v>
      </c>
      <c r="I227" s="448" t="s">
        <v>1143</v>
      </c>
      <c r="J227" s="448" t="s">
        <v>924</v>
      </c>
      <c r="K227" s="889">
        <v>0</v>
      </c>
      <c r="L227" s="970">
        <v>0</v>
      </c>
      <c r="M227" s="889">
        <v>1</v>
      </c>
      <c r="N227" s="971">
        <f t="shared" si="3"/>
        <v>1</v>
      </c>
      <c r="O227" s="858" t="s">
        <v>1306</v>
      </c>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589"/>
      <c r="BB227" s="589"/>
      <c r="BC227" s="332"/>
      <c r="BD227" s="332"/>
      <c r="BE227" s="1040"/>
      <c r="BF227" s="1040"/>
      <c r="BG227" s="332"/>
      <c r="BH227" s="332"/>
      <c r="BI227" s="332"/>
      <c r="BJ227" s="332"/>
      <c r="BK227" s="332"/>
      <c r="BL227" s="332"/>
      <c r="BM227" s="606"/>
      <c r="BN227" s="332"/>
      <c r="BO227" s="332"/>
      <c r="BP227" s="332"/>
      <c r="BQ227" s="332"/>
      <c r="BR227" s="332"/>
      <c r="BS227" s="332"/>
      <c r="BT227" s="332"/>
      <c r="BU227" s="332"/>
      <c r="BV227" s="332"/>
      <c r="BW227" s="332"/>
      <c r="BX227" s="332"/>
      <c r="BY227" s="332"/>
      <c r="BZ227" s="332"/>
      <c r="CA227" s="332"/>
      <c r="CB227" s="332"/>
      <c r="CC227" s="332"/>
      <c r="CD227" s="332"/>
      <c r="CE227" s="332"/>
      <c r="CF227" s="332"/>
      <c r="CG227" s="332"/>
      <c r="CH227" s="332"/>
    </row>
    <row r="228" spans="1:86" s="6" customFormat="1">
      <c r="A228" s="889" t="s">
        <v>344</v>
      </c>
      <c r="B228" s="889" t="s">
        <v>344</v>
      </c>
      <c r="C228" s="889" t="s">
        <v>744</v>
      </c>
      <c r="D228" s="889">
        <v>2016</v>
      </c>
      <c r="E228" s="889" t="s">
        <v>24</v>
      </c>
      <c r="F228" s="889" t="s">
        <v>96</v>
      </c>
      <c r="G228" s="448" t="s">
        <v>771</v>
      </c>
      <c r="H228" s="448" t="s">
        <v>557</v>
      </c>
      <c r="I228" s="448" t="s">
        <v>1143</v>
      </c>
      <c r="J228" s="448" t="s">
        <v>928</v>
      </c>
      <c r="K228" s="889">
        <v>0</v>
      </c>
      <c r="L228" s="970">
        <v>16</v>
      </c>
      <c r="M228" s="889">
        <v>4</v>
      </c>
      <c r="N228" s="971">
        <f t="shared" si="3"/>
        <v>20</v>
      </c>
      <c r="O228" s="858" t="s">
        <v>1306</v>
      </c>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589"/>
      <c r="BB228" s="589"/>
      <c r="BC228" s="332"/>
      <c r="BD228" s="332"/>
      <c r="BE228" s="1040"/>
      <c r="BF228" s="1040"/>
      <c r="BG228" s="332"/>
      <c r="BH228" s="332"/>
      <c r="BI228" s="332"/>
      <c r="BJ228" s="332"/>
      <c r="BK228" s="332"/>
      <c r="BL228" s="332"/>
      <c r="BM228" s="606"/>
      <c r="BN228" s="332"/>
      <c r="BO228" s="332"/>
      <c r="BP228" s="332"/>
      <c r="BQ228" s="332"/>
      <c r="BR228" s="332"/>
      <c r="BS228" s="332"/>
      <c r="BT228" s="332"/>
      <c r="BU228" s="332"/>
      <c r="BV228" s="332"/>
      <c r="BW228" s="332"/>
      <c r="BX228" s="332"/>
      <c r="BY228" s="332"/>
      <c r="BZ228" s="332"/>
      <c r="CA228" s="332"/>
      <c r="CB228" s="332"/>
      <c r="CC228" s="332"/>
      <c r="CD228" s="332"/>
      <c r="CE228" s="332"/>
      <c r="CF228" s="332"/>
      <c r="CG228" s="332"/>
      <c r="CH228" s="332"/>
    </row>
    <row r="229" spans="1:86" s="6" customFormat="1">
      <c r="A229" s="889" t="s">
        <v>344</v>
      </c>
      <c r="B229" s="889" t="s">
        <v>344</v>
      </c>
      <c r="C229" s="889" t="s">
        <v>744</v>
      </c>
      <c r="D229" s="889">
        <v>2016</v>
      </c>
      <c r="E229" s="889" t="s">
        <v>24</v>
      </c>
      <c r="F229" s="889" t="s">
        <v>96</v>
      </c>
      <c r="G229" s="448" t="s">
        <v>771</v>
      </c>
      <c r="H229" s="448" t="s">
        <v>557</v>
      </c>
      <c r="I229" s="448" t="s">
        <v>1143</v>
      </c>
      <c r="J229" s="448" t="s">
        <v>261</v>
      </c>
      <c r="K229" s="889">
        <v>0</v>
      </c>
      <c r="L229" s="970">
        <v>94</v>
      </c>
      <c r="M229" s="889">
        <v>0</v>
      </c>
      <c r="N229" s="971">
        <f t="shared" si="3"/>
        <v>94</v>
      </c>
      <c r="O229" s="858" t="s">
        <v>1306</v>
      </c>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589"/>
      <c r="BB229" s="589"/>
      <c r="BC229" s="332"/>
      <c r="BD229" s="332"/>
      <c r="BE229" s="1040"/>
      <c r="BF229" s="1040"/>
      <c r="BG229" s="332"/>
      <c r="BH229" s="332"/>
      <c r="BI229" s="332"/>
      <c r="BJ229" s="332"/>
      <c r="BK229" s="332"/>
      <c r="BL229" s="332"/>
      <c r="BM229" s="606"/>
      <c r="BN229" s="332"/>
      <c r="BO229" s="332"/>
      <c r="BP229" s="332"/>
      <c r="BQ229" s="332"/>
      <c r="BR229" s="332"/>
      <c r="BS229" s="332"/>
      <c r="BT229" s="332"/>
      <c r="BU229" s="332"/>
      <c r="BV229" s="332"/>
      <c r="BW229" s="332"/>
      <c r="BX229" s="332"/>
      <c r="BY229" s="332"/>
      <c r="BZ229" s="332"/>
      <c r="CA229" s="332"/>
      <c r="CB229" s="332"/>
      <c r="CC229" s="332"/>
      <c r="CD229" s="332"/>
      <c r="CE229" s="332"/>
      <c r="CF229" s="332"/>
      <c r="CG229" s="332"/>
      <c r="CH229" s="332"/>
    </row>
    <row r="230" spans="1:86" s="6" customFormat="1">
      <c r="A230" s="889" t="s">
        <v>344</v>
      </c>
      <c r="B230" s="889" t="s">
        <v>344</v>
      </c>
      <c r="C230" s="889" t="s">
        <v>744</v>
      </c>
      <c r="D230" s="889">
        <v>2016</v>
      </c>
      <c r="E230" s="889" t="s">
        <v>24</v>
      </c>
      <c r="F230" s="889" t="s">
        <v>96</v>
      </c>
      <c r="G230" s="448" t="s">
        <v>771</v>
      </c>
      <c r="H230" s="448" t="s">
        <v>557</v>
      </c>
      <c r="I230" s="448" t="s">
        <v>1143</v>
      </c>
      <c r="J230" s="448" t="s">
        <v>930</v>
      </c>
      <c r="K230" s="889">
        <v>0</v>
      </c>
      <c r="L230" s="970">
        <v>42</v>
      </c>
      <c r="M230" s="889">
        <v>26</v>
      </c>
      <c r="N230" s="971">
        <f t="shared" si="3"/>
        <v>68</v>
      </c>
      <c r="O230" s="858" t="s">
        <v>1306</v>
      </c>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589"/>
      <c r="BB230" s="589"/>
      <c r="BC230" s="332"/>
      <c r="BD230" s="332"/>
      <c r="BE230" s="1040"/>
      <c r="BF230" s="1040"/>
      <c r="BG230" s="332"/>
      <c r="BH230" s="332"/>
      <c r="BI230" s="332"/>
      <c r="BJ230" s="332"/>
      <c r="BK230" s="332"/>
      <c r="BL230" s="332"/>
      <c r="BM230" s="606"/>
      <c r="BN230" s="332"/>
      <c r="BO230" s="332"/>
      <c r="BP230" s="332"/>
      <c r="BQ230" s="332"/>
      <c r="BR230" s="332"/>
      <c r="BS230" s="332"/>
      <c r="BT230" s="332"/>
      <c r="BU230" s="332"/>
      <c r="BV230" s="332"/>
      <c r="BW230" s="332"/>
      <c r="BX230" s="332"/>
      <c r="BY230" s="332"/>
      <c r="BZ230" s="332"/>
      <c r="CA230" s="332"/>
      <c r="CB230" s="332"/>
      <c r="CC230" s="332"/>
      <c r="CD230" s="332"/>
      <c r="CE230" s="332"/>
      <c r="CF230" s="332"/>
      <c r="CG230" s="332"/>
      <c r="CH230" s="332"/>
    </row>
    <row r="231" spans="1:86" s="6" customFormat="1">
      <c r="A231" s="889" t="s">
        <v>344</v>
      </c>
      <c r="B231" s="889" t="s">
        <v>344</v>
      </c>
      <c r="C231" s="889" t="s">
        <v>744</v>
      </c>
      <c r="D231" s="889">
        <v>2016</v>
      </c>
      <c r="E231" s="889" t="s">
        <v>24</v>
      </c>
      <c r="F231" s="889" t="s">
        <v>96</v>
      </c>
      <c r="G231" s="448" t="s">
        <v>771</v>
      </c>
      <c r="H231" s="448" t="s">
        <v>562</v>
      </c>
      <c r="I231" s="448" t="s">
        <v>1143</v>
      </c>
      <c r="J231" s="448" t="s">
        <v>261</v>
      </c>
      <c r="K231" s="889">
        <v>0</v>
      </c>
      <c r="L231" s="970">
        <v>2</v>
      </c>
      <c r="M231" s="889">
        <v>0</v>
      </c>
      <c r="N231" s="971">
        <f t="shared" si="3"/>
        <v>2</v>
      </c>
      <c r="O231" s="858" t="s">
        <v>1306</v>
      </c>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589"/>
      <c r="BB231" s="589"/>
      <c r="BC231" s="332"/>
      <c r="BD231" s="332"/>
      <c r="BE231" s="1040"/>
      <c r="BF231" s="1040"/>
      <c r="BG231" s="332"/>
      <c r="BH231" s="332"/>
      <c r="BI231" s="332"/>
      <c r="BJ231" s="332"/>
      <c r="BK231" s="332"/>
      <c r="BL231" s="332"/>
      <c r="BM231" s="606"/>
      <c r="BN231" s="332"/>
      <c r="BO231" s="332"/>
      <c r="BP231" s="332"/>
      <c r="BQ231" s="332"/>
      <c r="BR231" s="332"/>
      <c r="BS231" s="332"/>
      <c r="BT231" s="332"/>
      <c r="BU231" s="332"/>
      <c r="BV231" s="332"/>
      <c r="BW231" s="332"/>
      <c r="BX231" s="332"/>
      <c r="BY231" s="332"/>
      <c r="BZ231" s="332"/>
      <c r="CA231" s="332"/>
      <c r="CB231" s="332"/>
      <c r="CC231" s="332"/>
      <c r="CD231" s="332"/>
      <c r="CE231" s="332"/>
      <c r="CF231" s="332"/>
      <c r="CG231" s="332"/>
      <c r="CH231" s="332"/>
    </row>
    <row r="232" spans="1:86" s="6" customFormat="1">
      <c r="A232" s="889" t="s">
        <v>344</v>
      </c>
      <c r="B232" s="889" t="s">
        <v>344</v>
      </c>
      <c r="C232" s="889" t="s">
        <v>744</v>
      </c>
      <c r="D232" s="889">
        <v>2016</v>
      </c>
      <c r="E232" s="889" t="s">
        <v>24</v>
      </c>
      <c r="F232" s="889" t="s">
        <v>96</v>
      </c>
      <c r="G232" s="448" t="s">
        <v>771</v>
      </c>
      <c r="H232" s="448" t="s">
        <v>1149</v>
      </c>
      <c r="I232" s="448" t="s">
        <v>1143</v>
      </c>
      <c r="J232" s="448" t="s">
        <v>924</v>
      </c>
      <c r="K232" s="889">
        <v>0</v>
      </c>
      <c r="L232" s="970">
        <v>8</v>
      </c>
      <c r="M232" s="889">
        <v>41</v>
      </c>
      <c r="N232" s="971">
        <f t="shared" si="3"/>
        <v>49</v>
      </c>
      <c r="O232" s="858" t="s">
        <v>1306</v>
      </c>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589"/>
      <c r="BB232" s="589"/>
      <c r="BC232" s="332"/>
      <c r="BD232" s="332"/>
      <c r="BE232" s="1040"/>
      <c r="BF232" s="1040"/>
      <c r="BG232" s="332"/>
      <c r="BH232" s="332"/>
      <c r="BI232" s="332"/>
      <c r="BJ232" s="332"/>
      <c r="BK232" s="332"/>
      <c r="BL232" s="332"/>
      <c r="BM232" s="606"/>
      <c r="BN232" s="332"/>
      <c r="BO232" s="332"/>
      <c r="BP232" s="332"/>
      <c r="BQ232" s="332"/>
      <c r="BR232" s="332"/>
      <c r="BS232" s="332"/>
      <c r="BT232" s="332"/>
      <c r="BU232" s="332"/>
      <c r="BV232" s="332"/>
      <c r="BW232" s="332"/>
      <c r="BX232" s="332"/>
      <c r="BY232" s="332"/>
      <c r="BZ232" s="332"/>
      <c r="CA232" s="332"/>
      <c r="CB232" s="332"/>
      <c r="CC232" s="332"/>
      <c r="CD232" s="332"/>
      <c r="CE232" s="332"/>
      <c r="CF232" s="332"/>
      <c r="CG232" s="332"/>
      <c r="CH232" s="332"/>
    </row>
    <row r="233" spans="1:86" s="6" customFormat="1">
      <c r="A233" s="889" t="s">
        <v>344</v>
      </c>
      <c r="B233" s="889" t="s">
        <v>344</v>
      </c>
      <c r="C233" s="889" t="s">
        <v>744</v>
      </c>
      <c r="D233" s="889">
        <v>2016</v>
      </c>
      <c r="E233" s="889" t="s">
        <v>24</v>
      </c>
      <c r="F233" s="889" t="s">
        <v>96</v>
      </c>
      <c r="G233" s="448" t="s">
        <v>771</v>
      </c>
      <c r="H233" s="448" t="s">
        <v>1149</v>
      </c>
      <c r="I233" s="448" t="s">
        <v>1143</v>
      </c>
      <c r="J233" s="448" t="s">
        <v>928</v>
      </c>
      <c r="K233" s="889">
        <v>0</v>
      </c>
      <c r="L233" s="970">
        <v>63</v>
      </c>
      <c r="M233" s="889">
        <v>28</v>
      </c>
      <c r="N233" s="971">
        <f t="shared" si="3"/>
        <v>91</v>
      </c>
      <c r="O233" s="858" t="s">
        <v>1306</v>
      </c>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589"/>
      <c r="BB233" s="589"/>
      <c r="BC233" s="332"/>
      <c r="BD233" s="332"/>
      <c r="BE233" s="1040"/>
      <c r="BF233" s="1040"/>
      <c r="BG233" s="332"/>
      <c r="BH233" s="332"/>
      <c r="BI233" s="332"/>
      <c r="BJ233" s="332"/>
      <c r="BK233" s="332"/>
      <c r="BL233" s="332"/>
      <c r="BM233" s="606"/>
      <c r="BN233" s="332"/>
      <c r="BO233" s="332"/>
      <c r="BP233" s="332"/>
      <c r="BQ233" s="332"/>
      <c r="BR233" s="332"/>
      <c r="BS233" s="332"/>
      <c r="BT233" s="332"/>
      <c r="BU233" s="332"/>
      <c r="BV233" s="332"/>
      <c r="BW233" s="332"/>
      <c r="BX233" s="332"/>
      <c r="BY233" s="332"/>
      <c r="BZ233" s="332"/>
      <c r="CA233" s="332"/>
      <c r="CB233" s="332"/>
      <c r="CC233" s="332"/>
      <c r="CD233" s="332"/>
      <c r="CE233" s="332"/>
      <c r="CF233" s="332"/>
      <c r="CG233" s="332"/>
      <c r="CH233" s="332"/>
    </row>
    <row r="234" spans="1:86" s="6" customFormat="1">
      <c r="A234" s="889" t="s">
        <v>344</v>
      </c>
      <c r="B234" s="889" t="s">
        <v>344</v>
      </c>
      <c r="C234" s="889" t="s">
        <v>744</v>
      </c>
      <c r="D234" s="889">
        <v>2016</v>
      </c>
      <c r="E234" s="889" t="s">
        <v>24</v>
      </c>
      <c r="F234" s="889" t="s">
        <v>96</v>
      </c>
      <c r="G234" s="448" t="s">
        <v>771</v>
      </c>
      <c r="H234" s="448" t="s">
        <v>1149</v>
      </c>
      <c r="I234" s="448" t="s">
        <v>1143</v>
      </c>
      <c r="J234" s="448" t="s">
        <v>261</v>
      </c>
      <c r="K234" s="889">
        <v>0</v>
      </c>
      <c r="L234" s="970">
        <v>1</v>
      </c>
      <c r="M234" s="889">
        <v>1</v>
      </c>
      <c r="N234" s="971">
        <f t="shared" si="3"/>
        <v>2</v>
      </c>
      <c r="O234" s="858" t="s">
        <v>1306</v>
      </c>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589"/>
      <c r="BB234" s="589"/>
      <c r="BC234" s="332"/>
      <c r="BD234" s="332"/>
      <c r="BE234" s="1040"/>
      <c r="BF234" s="1040"/>
      <c r="BG234" s="332"/>
      <c r="BH234" s="332"/>
      <c r="BI234" s="332"/>
      <c r="BJ234" s="332"/>
      <c r="BK234" s="332"/>
      <c r="BL234" s="332"/>
      <c r="BM234" s="606"/>
      <c r="BN234" s="332"/>
      <c r="BO234" s="332"/>
      <c r="BP234" s="332"/>
      <c r="BQ234" s="332"/>
      <c r="BR234" s="332"/>
      <c r="BS234" s="332"/>
      <c r="BT234" s="332"/>
      <c r="BU234" s="332"/>
      <c r="BV234" s="332"/>
      <c r="BW234" s="332"/>
      <c r="BX234" s="332"/>
      <c r="BY234" s="332"/>
      <c r="BZ234" s="332"/>
      <c r="CA234" s="332"/>
      <c r="CB234" s="332"/>
      <c r="CC234" s="332"/>
      <c r="CD234" s="332"/>
      <c r="CE234" s="332"/>
      <c r="CF234" s="332"/>
      <c r="CG234" s="332"/>
      <c r="CH234" s="332"/>
    </row>
    <row r="235" spans="1:86" s="6" customFormat="1">
      <c r="A235" s="889" t="s">
        <v>344</v>
      </c>
      <c r="B235" s="889" t="s">
        <v>344</v>
      </c>
      <c r="C235" s="889" t="s">
        <v>744</v>
      </c>
      <c r="D235" s="889">
        <v>2016</v>
      </c>
      <c r="E235" s="889" t="s">
        <v>24</v>
      </c>
      <c r="F235" s="889" t="s">
        <v>96</v>
      </c>
      <c r="G235" s="448" t="s">
        <v>771</v>
      </c>
      <c r="H235" s="448" t="s">
        <v>1149</v>
      </c>
      <c r="I235" s="448" t="s">
        <v>1143</v>
      </c>
      <c r="J235" s="448" t="s">
        <v>930</v>
      </c>
      <c r="K235" s="889">
        <v>0</v>
      </c>
      <c r="L235" s="970">
        <v>208</v>
      </c>
      <c r="M235" s="889">
        <v>1485</v>
      </c>
      <c r="N235" s="971">
        <f t="shared" si="3"/>
        <v>1693</v>
      </c>
      <c r="O235" s="858" t="s">
        <v>1306</v>
      </c>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589"/>
      <c r="BB235" s="589"/>
      <c r="BC235" s="332"/>
      <c r="BD235" s="332"/>
      <c r="BE235" s="1040"/>
      <c r="BF235" s="1040"/>
      <c r="BG235" s="332"/>
      <c r="BH235" s="332"/>
      <c r="BI235" s="332"/>
      <c r="BJ235" s="332"/>
      <c r="BK235" s="332"/>
      <c r="BL235" s="332"/>
      <c r="BM235" s="606"/>
      <c r="BN235" s="332"/>
      <c r="BO235" s="332"/>
      <c r="BP235" s="332"/>
      <c r="BQ235" s="332"/>
      <c r="BR235" s="332"/>
      <c r="BS235" s="332"/>
      <c r="BT235" s="332"/>
      <c r="BU235" s="332"/>
      <c r="BV235" s="332"/>
      <c r="BW235" s="332"/>
      <c r="BX235" s="332"/>
      <c r="BY235" s="332"/>
      <c r="BZ235" s="332"/>
      <c r="CA235" s="332"/>
      <c r="CB235" s="332"/>
      <c r="CC235" s="332"/>
      <c r="CD235" s="332"/>
      <c r="CE235" s="332"/>
      <c r="CF235" s="332"/>
      <c r="CG235" s="332"/>
      <c r="CH235" s="332"/>
    </row>
    <row r="236" spans="1:86" s="6" customFormat="1">
      <c r="A236" s="889" t="s">
        <v>344</v>
      </c>
      <c r="B236" s="889" t="s">
        <v>344</v>
      </c>
      <c r="C236" s="889" t="s">
        <v>744</v>
      </c>
      <c r="D236" s="889">
        <v>2016</v>
      </c>
      <c r="E236" s="889" t="s">
        <v>24</v>
      </c>
      <c r="F236" s="889" t="s">
        <v>96</v>
      </c>
      <c r="G236" s="448" t="s">
        <v>771</v>
      </c>
      <c r="H236" s="448" t="s">
        <v>1149</v>
      </c>
      <c r="I236" s="448" t="s">
        <v>1143</v>
      </c>
      <c r="J236" s="448" t="s">
        <v>927</v>
      </c>
      <c r="K236" s="889">
        <v>0</v>
      </c>
      <c r="L236" s="970">
        <v>12</v>
      </c>
      <c r="M236" s="889">
        <v>15</v>
      </c>
      <c r="N236" s="971">
        <f t="shared" si="3"/>
        <v>27</v>
      </c>
      <c r="O236" s="858" t="s">
        <v>1306</v>
      </c>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589"/>
      <c r="BB236" s="589"/>
      <c r="BC236" s="332"/>
      <c r="BD236" s="332"/>
      <c r="BE236" s="1040"/>
      <c r="BF236" s="1040"/>
      <c r="BG236" s="332"/>
      <c r="BH236" s="332"/>
      <c r="BI236" s="332"/>
      <c r="BJ236" s="332"/>
      <c r="BK236" s="332"/>
      <c r="BL236" s="332"/>
      <c r="BM236" s="606"/>
      <c r="BN236" s="332"/>
      <c r="BO236" s="332"/>
      <c r="BP236" s="332"/>
      <c r="BQ236" s="332"/>
      <c r="BR236" s="332"/>
      <c r="BS236" s="332"/>
      <c r="BT236" s="332"/>
      <c r="BU236" s="332"/>
      <c r="BV236" s="332"/>
      <c r="BW236" s="332"/>
      <c r="BX236" s="332"/>
      <c r="BY236" s="332"/>
      <c r="BZ236" s="332"/>
      <c r="CA236" s="332"/>
      <c r="CB236" s="332"/>
      <c r="CC236" s="332"/>
      <c r="CD236" s="332"/>
      <c r="CE236" s="332"/>
      <c r="CF236" s="332"/>
      <c r="CG236" s="332"/>
      <c r="CH236" s="332"/>
    </row>
    <row r="237" spans="1:86" s="6" customFormat="1">
      <c r="A237" s="889" t="s">
        <v>344</v>
      </c>
      <c r="B237" s="889" t="s">
        <v>344</v>
      </c>
      <c r="C237" s="889" t="s">
        <v>744</v>
      </c>
      <c r="D237" s="889">
        <v>2016</v>
      </c>
      <c r="E237" s="889" t="s">
        <v>24</v>
      </c>
      <c r="F237" s="889" t="s">
        <v>96</v>
      </c>
      <c r="G237" s="448" t="s">
        <v>771</v>
      </c>
      <c r="H237" s="448" t="s">
        <v>1290</v>
      </c>
      <c r="I237" s="448" t="s">
        <v>1143</v>
      </c>
      <c r="J237" s="448" t="s">
        <v>924</v>
      </c>
      <c r="K237" s="889">
        <v>0</v>
      </c>
      <c r="L237" s="970">
        <v>17</v>
      </c>
      <c r="M237" s="889">
        <v>0</v>
      </c>
      <c r="N237" s="971">
        <f t="shared" si="3"/>
        <v>17</v>
      </c>
      <c r="O237" s="858" t="s">
        <v>1306</v>
      </c>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589"/>
      <c r="BB237" s="589"/>
      <c r="BC237" s="332"/>
      <c r="BD237" s="332"/>
      <c r="BE237" s="1040"/>
      <c r="BF237" s="1040"/>
      <c r="BG237" s="332"/>
      <c r="BH237" s="332"/>
      <c r="BI237" s="332"/>
      <c r="BJ237" s="332"/>
      <c r="BK237" s="332"/>
      <c r="BL237" s="332"/>
      <c r="BM237" s="606"/>
      <c r="BN237" s="332"/>
      <c r="BO237" s="332"/>
      <c r="BP237" s="332"/>
      <c r="BQ237" s="332"/>
      <c r="BR237" s="332"/>
      <c r="BS237" s="332"/>
      <c r="BT237" s="332"/>
      <c r="BU237" s="332"/>
      <c r="BV237" s="332"/>
      <c r="BW237" s="332"/>
      <c r="BX237" s="332"/>
      <c r="BY237" s="332"/>
      <c r="BZ237" s="332"/>
      <c r="CA237" s="332"/>
      <c r="CB237" s="332"/>
      <c r="CC237" s="332"/>
      <c r="CD237" s="332"/>
      <c r="CE237" s="332"/>
      <c r="CF237" s="332"/>
      <c r="CG237" s="332"/>
      <c r="CH237" s="332"/>
    </row>
    <row r="238" spans="1:86" s="6" customFormat="1">
      <c r="A238" s="889" t="s">
        <v>344</v>
      </c>
      <c r="B238" s="889" t="s">
        <v>344</v>
      </c>
      <c r="C238" s="889" t="s">
        <v>744</v>
      </c>
      <c r="D238" s="889">
        <v>2016</v>
      </c>
      <c r="E238" s="889" t="s">
        <v>24</v>
      </c>
      <c r="F238" s="889" t="s">
        <v>96</v>
      </c>
      <c r="G238" s="448" t="s">
        <v>771</v>
      </c>
      <c r="H238" s="448" t="s">
        <v>1290</v>
      </c>
      <c r="I238" s="448" t="s">
        <v>1143</v>
      </c>
      <c r="J238" s="448" t="s">
        <v>928</v>
      </c>
      <c r="K238" s="889">
        <v>0</v>
      </c>
      <c r="L238" s="970">
        <v>261</v>
      </c>
      <c r="M238" s="889">
        <v>18</v>
      </c>
      <c r="N238" s="971">
        <f t="shared" si="3"/>
        <v>279</v>
      </c>
      <c r="O238" s="858" t="s">
        <v>1306</v>
      </c>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589"/>
      <c r="BB238" s="589"/>
      <c r="BC238" s="332"/>
      <c r="BD238" s="332"/>
      <c r="BE238" s="1040"/>
      <c r="BF238" s="1040"/>
      <c r="BG238" s="332"/>
      <c r="BH238" s="332"/>
      <c r="BI238" s="332"/>
      <c r="BJ238" s="332"/>
      <c r="BK238" s="332"/>
      <c r="BL238" s="332"/>
      <c r="BM238" s="606"/>
      <c r="BN238" s="332"/>
      <c r="BO238" s="332"/>
      <c r="BP238" s="332"/>
      <c r="BQ238" s="332"/>
      <c r="BR238" s="332"/>
      <c r="BS238" s="332"/>
      <c r="BT238" s="332"/>
      <c r="BU238" s="332"/>
      <c r="BV238" s="332"/>
      <c r="BW238" s="332"/>
      <c r="BX238" s="332"/>
      <c r="BY238" s="332"/>
      <c r="BZ238" s="332"/>
      <c r="CA238" s="332"/>
      <c r="CB238" s="332"/>
      <c r="CC238" s="332"/>
      <c r="CD238" s="332"/>
      <c r="CE238" s="332"/>
      <c r="CF238" s="332"/>
      <c r="CG238" s="332"/>
      <c r="CH238" s="332"/>
    </row>
    <row r="239" spans="1:86" s="6" customFormat="1">
      <c r="A239" s="889" t="s">
        <v>344</v>
      </c>
      <c r="B239" s="889" t="s">
        <v>344</v>
      </c>
      <c r="C239" s="889" t="s">
        <v>744</v>
      </c>
      <c r="D239" s="889">
        <v>2016</v>
      </c>
      <c r="E239" s="889" t="s">
        <v>24</v>
      </c>
      <c r="F239" s="889" t="s">
        <v>96</v>
      </c>
      <c r="G239" s="448" t="s">
        <v>771</v>
      </c>
      <c r="H239" s="448" t="s">
        <v>1290</v>
      </c>
      <c r="I239" s="448" t="s">
        <v>1143</v>
      </c>
      <c r="J239" s="448" t="s">
        <v>930</v>
      </c>
      <c r="K239" s="889">
        <v>0</v>
      </c>
      <c r="L239" s="970">
        <v>0</v>
      </c>
      <c r="M239" s="889">
        <v>90</v>
      </c>
      <c r="N239" s="971">
        <f t="shared" si="3"/>
        <v>90</v>
      </c>
      <c r="O239" s="858" t="s">
        <v>1306</v>
      </c>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589"/>
      <c r="BB239" s="589"/>
      <c r="BC239" s="332"/>
      <c r="BD239" s="332"/>
      <c r="BE239" s="1040"/>
      <c r="BF239" s="1040"/>
      <c r="BG239" s="332"/>
      <c r="BH239" s="332"/>
      <c r="BI239" s="332"/>
      <c r="BJ239" s="332"/>
      <c r="BK239" s="332"/>
      <c r="BL239" s="332"/>
      <c r="BM239" s="606"/>
      <c r="BN239" s="332"/>
      <c r="BO239" s="332"/>
      <c r="BP239" s="332"/>
      <c r="BQ239" s="332"/>
      <c r="BR239" s="332"/>
      <c r="BS239" s="332"/>
      <c r="BT239" s="332"/>
      <c r="BU239" s="332"/>
      <c r="BV239" s="332"/>
      <c r="BW239" s="332"/>
      <c r="BX239" s="332"/>
      <c r="BY239" s="332"/>
      <c r="BZ239" s="332"/>
      <c r="CA239" s="332"/>
      <c r="CB239" s="332"/>
      <c r="CC239" s="332"/>
      <c r="CD239" s="332"/>
      <c r="CE239" s="332"/>
      <c r="CF239" s="332"/>
      <c r="CG239" s="332"/>
      <c r="CH239" s="332"/>
    </row>
    <row r="240" spans="1:86" s="6" customFormat="1">
      <c r="A240" s="889" t="s">
        <v>344</v>
      </c>
      <c r="B240" s="889" t="s">
        <v>344</v>
      </c>
      <c r="C240" s="889" t="s">
        <v>744</v>
      </c>
      <c r="D240" s="889">
        <v>2016</v>
      </c>
      <c r="E240" s="889" t="s">
        <v>24</v>
      </c>
      <c r="F240" s="889" t="s">
        <v>96</v>
      </c>
      <c r="G240" s="448" t="s">
        <v>771</v>
      </c>
      <c r="H240" s="448" t="s">
        <v>1290</v>
      </c>
      <c r="I240" s="448" t="s">
        <v>1143</v>
      </c>
      <c r="J240" s="448" t="s">
        <v>927</v>
      </c>
      <c r="K240" s="889">
        <v>0</v>
      </c>
      <c r="L240" s="970">
        <v>1</v>
      </c>
      <c r="M240" s="889">
        <v>8</v>
      </c>
      <c r="N240" s="971">
        <f t="shared" si="3"/>
        <v>9</v>
      </c>
      <c r="O240" s="858" t="s">
        <v>1306</v>
      </c>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589"/>
      <c r="BB240" s="589"/>
      <c r="BC240" s="332"/>
      <c r="BD240" s="332"/>
      <c r="BE240" s="1040"/>
      <c r="BF240" s="1040"/>
      <c r="BG240" s="332"/>
      <c r="BH240" s="332"/>
      <c r="BI240" s="332"/>
      <c r="BJ240" s="332"/>
      <c r="BK240" s="332"/>
      <c r="BL240" s="332"/>
      <c r="BM240" s="606"/>
      <c r="BN240" s="332"/>
      <c r="BO240" s="332"/>
      <c r="BP240" s="332"/>
      <c r="BQ240" s="332"/>
      <c r="BR240" s="332"/>
      <c r="BS240" s="332"/>
      <c r="BT240" s="332"/>
      <c r="BU240" s="332"/>
      <c r="BV240" s="332"/>
      <c r="BW240" s="332"/>
      <c r="BX240" s="332"/>
      <c r="BY240" s="332"/>
      <c r="BZ240" s="332"/>
      <c r="CA240" s="332"/>
      <c r="CB240" s="332"/>
      <c r="CC240" s="332"/>
      <c r="CD240" s="332"/>
      <c r="CE240" s="332"/>
      <c r="CF240" s="332"/>
      <c r="CG240" s="332"/>
      <c r="CH240" s="332"/>
    </row>
    <row r="241" spans="1:86" s="6" customFormat="1">
      <c r="A241" s="889" t="s">
        <v>344</v>
      </c>
      <c r="B241" s="889" t="s">
        <v>344</v>
      </c>
      <c r="C241" s="889" t="s">
        <v>744</v>
      </c>
      <c r="D241" s="889">
        <v>2016</v>
      </c>
      <c r="E241" s="889" t="s">
        <v>24</v>
      </c>
      <c r="F241" s="889" t="s">
        <v>96</v>
      </c>
      <c r="G241" s="448" t="s">
        <v>771</v>
      </c>
      <c r="H241" s="448" t="s">
        <v>1150</v>
      </c>
      <c r="I241" s="448" t="s">
        <v>1143</v>
      </c>
      <c r="J241" s="448" t="s">
        <v>924</v>
      </c>
      <c r="K241" s="889">
        <v>0</v>
      </c>
      <c r="L241" s="970">
        <v>10</v>
      </c>
      <c r="M241" s="889">
        <v>2</v>
      </c>
      <c r="N241" s="971">
        <f t="shared" si="3"/>
        <v>12</v>
      </c>
      <c r="O241" s="858" t="s">
        <v>1306</v>
      </c>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589"/>
      <c r="BB241" s="589"/>
      <c r="BC241" s="332"/>
      <c r="BD241" s="332"/>
      <c r="BE241" s="1040"/>
      <c r="BF241" s="1040"/>
      <c r="BG241" s="332"/>
      <c r="BH241" s="332"/>
      <c r="BI241" s="332"/>
      <c r="BJ241" s="332"/>
      <c r="BK241" s="332"/>
      <c r="BL241" s="332"/>
      <c r="BM241" s="606"/>
      <c r="BN241" s="332"/>
      <c r="BO241" s="332"/>
      <c r="BP241" s="332"/>
      <c r="BQ241" s="332"/>
      <c r="BR241" s="332"/>
      <c r="BS241" s="332"/>
      <c r="BT241" s="332"/>
      <c r="BU241" s="332"/>
      <c r="BV241" s="332"/>
      <c r="BW241" s="332"/>
      <c r="BX241" s="332"/>
      <c r="BY241" s="332"/>
      <c r="BZ241" s="332"/>
      <c r="CA241" s="332"/>
      <c r="CB241" s="332"/>
      <c r="CC241" s="332"/>
      <c r="CD241" s="332"/>
      <c r="CE241" s="332"/>
      <c r="CF241" s="332"/>
      <c r="CG241" s="332"/>
      <c r="CH241" s="332"/>
    </row>
    <row r="242" spans="1:86" s="6" customFormat="1">
      <c r="A242" s="889" t="s">
        <v>344</v>
      </c>
      <c r="B242" s="889" t="s">
        <v>344</v>
      </c>
      <c r="C242" s="889" t="s">
        <v>744</v>
      </c>
      <c r="D242" s="889">
        <v>2016</v>
      </c>
      <c r="E242" s="889" t="s">
        <v>24</v>
      </c>
      <c r="F242" s="889" t="s">
        <v>96</v>
      </c>
      <c r="G242" s="448" t="s">
        <v>771</v>
      </c>
      <c r="H242" s="448" t="s">
        <v>1150</v>
      </c>
      <c r="I242" s="448" t="s">
        <v>1143</v>
      </c>
      <c r="J242" s="448" t="s">
        <v>928</v>
      </c>
      <c r="K242" s="889">
        <v>0</v>
      </c>
      <c r="L242" s="970">
        <v>34</v>
      </c>
      <c r="M242" s="889">
        <v>1</v>
      </c>
      <c r="N242" s="971">
        <f t="shared" si="3"/>
        <v>35</v>
      </c>
      <c r="O242" s="858" t="s">
        <v>1306</v>
      </c>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589"/>
      <c r="BB242" s="589"/>
      <c r="BC242" s="332"/>
      <c r="BD242" s="332"/>
      <c r="BE242" s="1040"/>
      <c r="BF242" s="1040"/>
      <c r="BG242" s="332"/>
      <c r="BH242" s="332"/>
      <c r="BI242" s="332"/>
      <c r="BJ242" s="332"/>
      <c r="BK242" s="332"/>
      <c r="BL242" s="332"/>
      <c r="BM242" s="606"/>
      <c r="BN242" s="332"/>
      <c r="BO242" s="332"/>
      <c r="BP242" s="332"/>
      <c r="BQ242" s="332"/>
      <c r="BR242" s="332"/>
      <c r="BS242" s="332"/>
      <c r="BT242" s="332"/>
      <c r="BU242" s="332"/>
      <c r="BV242" s="332"/>
      <c r="BW242" s="332"/>
      <c r="BX242" s="332"/>
      <c r="BY242" s="332"/>
      <c r="BZ242" s="332"/>
      <c r="CA242" s="332"/>
      <c r="CB242" s="332"/>
      <c r="CC242" s="332"/>
      <c r="CD242" s="332"/>
      <c r="CE242" s="332"/>
      <c r="CF242" s="332"/>
      <c r="CG242" s="332"/>
      <c r="CH242" s="332"/>
    </row>
    <row r="243" spans="1:86" s="6" customFormat="1">
      <c r="A243" s="889" t="s">
        <v>344</v>
      </c>
      <c r="B243" s="889" t="s">
        <v>344</v>
      </c>
      <c r="C243" s="889" t="s">
        <v>744</v>
      </c>
      <c r="D243" s="889">
        <v>2016</v>
      </c>
      <c r="E243" s="889" t="s">
        <v>24</v>
      </c>
      <c r="F243" s="889" t="s">
        <v>96</v>
      </c>
      <c r="G243" s="448" t="s">
        <v>771</v>
      </c>
      <c r="H243" s="448" t="s">
        <v>1150</v>
      </c>
      <c r="I243" s="448" t="s">
        <v>1143</v>
      </c>
      <c r="J243" s="448" t="s">
        <v>261</v>
      </c>
      <c r="K243" s="889">
        <v>0</v>
      </c>
      <c r="L243" s="970">
        <v>7</v>
      </c>
      <c r="M243" s="889">
        <v>0</v>
      </c>
      <c r="N243" s="971">
        <f t="shared" si="3"/>
        <v>7</v>
      </c>
      <c r="O243" s="858" t="s">
        <v>1306</v>
      </c>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589"/>
      <c r="BB243" s="589"/>
      <c r="BC243" s="332"/>
      <c r="BD243" s="332"/>
      <c r="BE243" s="1040"/>
      <c r="BF243" s="1040"/>
      <c r="BG243" s="332"/>
      <c r="BH243" s="332"/>
      <c r="BI243" s="332"/>
      <c r="BJ243" s="332"/>
      <c r="BK243" s="332"/>
      <c r="BL243" s="332"/>
      <c r="BM243" s="606"/>
      <c r="BN243" s="332"/>
      <c r="BO243" s="332"/>
      <c r="BP243" s="332"/>
      <c r="BQ243" s="332"/>
      <c r="BR243" s="332"/>
      <c r="BS243" s="332"/>
      <c r="BT243" s="332"/>
      <c r="BU243" s="332"/>
      <c r="BV243" s="332"/>
      <c r="BW243" s="332"/>
      <c r="BX243" s="332"/>
      <c r="BY243" s="332"/>
      <c r="BZ243" s="332"/>
      <c r="CA243" s="332"/>
      <c r="CB243" s="332"/>
      <c r="CC243" s="332"/>
      <c r="CD243" s="332"/>
      <c r="CE243" s="332"/>
      <c r="CF243" s="332"/>
      <c r="CG243" s="332"/>
      <c r="CH243" s="332"/>
    </row>
    <row r="244" spans="1:86" s="6" customFormat="1">
      <c r="A244" s="889" t="s">
        <v>344</v>
      </c>
      <c r="B244" s="889" t="s">
        <v>344</v>
      </c>
      <c r="C244" s="889" t="s">
        <v>744</v>
      </c>
      <c r="D244" s="889">
        <v>2016</v>
      </c>
      <c r="E244" s="889" t="s">
        <v>24</v>
      </c>
      <c r="F244" s="889" t="s">
        <v>96</v>
      </c>
      <c r="G244" s="448" t="s">
        <v>771</v>
      </c>
      <c r="H244" s="448" t="s">
        <v>1150</v>
      </c>
      <c r="I244" s="448" t="s">
        <v>1143</v>
      </c>
      <c r="J244" s="448" t="s">
        <v>930</v>
      </c>
      <c r="K244" s="889">
        <v>0</v>
      </c>
      <c r="L244" s="970">
        <v>660</v>
      </c>
      <c r="M244" s="889">
        <v>146</v>
      </c>
      <c r="N244" s="971">
        <f t="shared" si="3"/>
        <v>806</v>
      </c>
      <c r="O244" s="858" t="s">
        <v>1306</v>
      </c>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589"/>
      <c r="BB244" s="589"/>
      <c r="BC244" s="332"/>
      <c r="BD244" s="332"/>
      <c r="BE244" s="1040"/>
      <c r="BF244" s="1040"/>
      <c r="BG244" s="332"/>
      <c r="BH244" s="332"/>
      <c r="BI244" s="332"/>
      <c r="BJ244" s="332"/>
      <c r="BK244" s="332"/>
      <c r="BL244" s="332"/>
      <c r="BM244" s="606"/>
      <c r="BN244" s="332"/>
      <c r="BO244" s="332"/>
      <c r="BP244" s="332"/>
      <c r="BQ244" s="332"/>
      <c r="BR244" s="332"/>
      <c r="BS244" s="332"/>
      <c r="BT244" s="332"/>
      <c r="BU244" s="332"/>
      <c r="BV244" s="332"/>
      <c r="BW244" s="332"/>
      <c r="BX244" s="332"/>
      <c r="BY244" s="332"/>
      <c r="BZ244" s="332"/>
      <c r="CA244" s="332"/>
      <c r="CB244" s="332"/>
      <c r="CC244" s="332"/>
      <c r="CD244" s="332"/>
      <c r="CE244" s="332"/>
      <c r="CF244" s="332"/>
      <c r="CG244" s="332"/>
      <c r="CH244" s="332"/>
    </row>
    <row r="245" spans="1:86" s="6" customFormat="1">
      <c r="A245" s="889" t="s">
        <v>344</v>
      </c>
      <c r="B245" s="889" t="s">
        <v>344</v>
      </c>
      <c r="C245" s="889" t="s">
        <v>744</v>
      </c>
      <c r="D245" s="889">
        <v>2016</v>
      </c>
      <c r="E245" s="889" t="s">
        <v>24</v>
      </c>
      <c r="F245" s="889" t="s">
        <v>96</v>
      </c>
      <c r="G245" s="448" t="s">
        <v>771</v>
      </c>
      <c r="H245" s="448" t="s">
        <v>1150</v>
      </c>
      <c r="I245" s="448" t="s">
        <v>1143</v>
      </c>
      <c r="J245" s="448" t="s">
        <v>927</v>
      </c>
      <c r="K245" s="889">
        <v>0</v>
      </c>
      <c r="L245" s="970">
        <v>0</v>
      </c>
      <c r="M245" s="889">
        <v>5</v>
      </c>
      <c r="N245" s="971">
        <f t="shared" si="3"/>
        <v>5</v>
      </c>
      <c r="O245" s="858" t="s">
        <v>1306</v>
      </c>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589"/>
      <c r="BB245" s="589"/>
      <c r="BC245" s="332"/>
      <c r="BD245" s="332"/>
      <c r="BE245" s="1040"/>
      <c r="BF245" s="1040"/>
      <c r="BG245" s="332"/>
      <c r="BH245" s="332"/>
      <c r="BI245" s="332"/>
      <c r="BJ245" s="332"/>
      <c r="BK245" s="332"/>
      <c r="BL245" s="332"/>
      <c r="BM245" s="606"/>
      <c r="BN245" s="332"/>
      <c r="BO245" s="332"/>
      <c r="BP245" s="332"/>
      <c r="BQ245" s="332"/>
      <c r="BR245" s="332"/>
      <c r="BS245" s="332"/>
      <c r="BT245" s="332"/>
      <c r="BU245" s="332"/>
      <c r="BV245" s="332"/>
      <c r="BW245" s="332"/>
      <c r="BX245" s="332"/>
      <c r="BY245" s="332"/>
      <c r="BZ245" s="332"/>
      <c r="CA245" s="332"/>
      <c r="CB245" s="332"/>
      <c r="CC245" s="332"/>
      <c r="CD245" s="332"/>
      <c r="CE245" s="332"/>
      <c r="CF245" s="332"/>
      <c r="CG245" s="332"/>
      <c r="CH245" s="332"/>
    </row>
    <row r="246" spans="1:86" s="6" customFormat="1">
      <c r="A246" s="889" t="s">
        <v>344</v>
      </c>
      <c r="B246" s="889" t="s">
        <v>344</v>
      </c>
      <c r="C246" s="889" t="s">
        <v>744</v>
      </c>
      <c r="D246" s="889">
        <v>2016</v>
      </c>
      <c r="E246" s="889" t="s">
        <v>24</v>
      </c>
      <c r="F246" s="889" t="s">
        <v>96</v>
      </c>
      <c r="G246" s="448" t="s">
        <v>771</v>
      </c>
      <c r="H246" s="448" t="s">
        <v>1151</v>
      </c>
      <c r="I246" s="448" t="s">
        <v>1143</v>
      </c>
      <c r="J246" s="448" t="s">
        <v>924</v>
      </c>
      <c r="K246" s="889">
        <v>0</v>
      </c>
      <c r="L246" s="970">
        <v>154</v>
      </c>
      <c r="M246" s="889">
        <v>5</v>
      </c>
      <c r="N246" s="971">
        <f t="shared" si="3"/>
        <v>159</v>
      </c>
      <c r="O246" s="858" t="s">
        <v>1306</v>
      </c>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589"/>
      <c r="BB246" s="589"/>
      <c r="BC246" s="332"/>
      <c r="BD246" s="332"/>
      <c r="BE246" s="1040"/>
      <c r="BF246" s="1040"/>
      <c r="BG246" s="332"/>
      <c r="BH246" s="332"/>
      <c r="BI246" s="332"/>
      <c r="BJ246" s="332"/>
      <c r="BK246" s="332"/>
      <c r="BL246" s="332"/>
      <c r="BM246" s="606"/>
      <c r="BN246" s="332"/>
      <c r="BO246" s="332"/>
      <c r="BP246" s="332"/>
      <c r="BQ246" s="332"/>
      <c r="BR246" s="332"/>
      <c r="BS246" s="332"/>
      <c r="BT246" s="332"/>
      <c r="BU246" s="332"/>
      <c r="BV246" s="332"/>
      <c r="BW246" s="332"/>
      <c r="BX246" s="332"/>
      <c r="BY246" s="332"/>
      <c r="BZ246" s="332"/>
      <c r="CA246" s="332"/>
      <c r="CB246" s="332"/>
      <c r="CC246" s="332"/>
      <c r="CD246" s="332"/>
      <c r="CE246" s="332"/>
      <c r="CF246" s="332"/>
      <c r="CG246" s="332"/>
      <c r="CH246" s="332"/>
    </row>
    <row r="247" spans="1:86" s="6" customFormat="1">
      <c r="A247" s="889" t="s">
        <v>344</v>
      </c>
      <c r="B247" s="889" t="s">
        <v>344</v>
      </c>
      <c r="C247" s="889" t="s">
        <v>744</v>
      </c>
      <c r="D247" s="889">
        <v>2016</v>
      </c>
      <c r="E247" s="889" t="s">
        <v>24</v>
      </c>
      <c r="F247" s="889" t="s">
        <v>96</v>
      </c>
      <c r="G247" s="448" t="s">
        <v>771</v>
      </c>
      <c r="H247" s="448" t="s">
        <v>1151</v>
      </c>
      <c r="I247" s="448" t="s">
        <v>1143</v>
      </c>
      <c r="J247" s="448" t="s">
        <v>928</v>
      </c>
      <c r="K247" s="889">
        <v>0</v>
      </c>
      <c r="L247" s="970">
        <v>14</v>
      </c>
      <c r="M247" s="889">
        <v>1</v>
      </c>
      <c r="N247" s="971">
        <f t="shared" si="3"/>
        <v>15</v>
      </c>
      <c r="O247" s="858" t="s">
        <v>1306</v>
      </c>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589"/>
      <c r="BB247" s="589"/>
      <c r="BC247" s="332"/>
      <c r="BD247" s="332"/>
      <c r="BE247" s="1040"/>
      <c r="BF247" s="1040"/>
      <c r="BG247" s="332"/>
      <c r="BH247" s="332"/>
      <c r="BI247" s="332"/>
      <c r="BJ247" s="332"/>
      <c r="BK247" s="332"/>
      <c r="BL247" s="332"/>
      <c r="BM247" s="606"/>
      <c r="BN247" s="332"/>
      <c r="BO247" s="332"/>
      <c r="BP247" s="332"/>
      <c r="BQ247" s="332"/>
      <c r="BR247" s="332"/>
      <c r="BS247" s="332"/>
      <c r="BT247" s="332"/>
      <c r="BU247" s="332"/>
      <c r="BV247" s="332"/>
      <c r="BW247" s="332"/>
      <c r="BX247" s="332"/>
      <c r="BY247" s="332"/>
      <c r="BZ247" s="332"/>
      <c r="CA247" s="332"/>
      <c r="CB247" s="332"/>
      <c r="CC247" s="332"/>
      <c r="CD247" s="332"/>
      <c r="CE247" s="332"/>
      <c r="CF247" s="332"/>
      <c r="CG247" s="332"/>
      <c r="CH247" s="332"/>
    </row>
    <row r="248" spans="1:86" s="6" customFormat="1">
      <c r="A248" s="889" t="s">
        <v>344</v>
      </c>
      <c r="B248" s="889" t="s">
        <v>344</v>
      </c>
      <c r="C248" s="889" t="s">
        <v>744</v>
      </c>
      <c r="D248" s="889">
        <v>2016</v>
      </c>
      <c r="E248" s="889" t="s">
        <v>24</v>
      </c>
      <c r="F248" s="889" t="s">
        <v>96</v>
      </c>
      <c r="G248" s="448" t="s">
        <v>771</v>
      </c>
      <c r="H248" s="448" t="s">
        <v>1151</v>
      </c>
      <c r="I248" s="448" t="s">
        <v>1143</v>
      </c>
      <c r="J248" s="448" t="s">
        <v>930</v>
      </c>
      <c r="K248" s="889">
        <v>0</v>
      </c>
      <c r="L248" s="970">
        <v>519</v>
      </c>
      <c r="M248" s="889">
        <v>20</v>
      </c>
      <c r="N248" s="971">
        <f t="shared" si="3"/>
        <v>539</v>
      </c>
      <c r="O248" s="858" t="s">
        <v>1306</v>
      </c>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589"/>
      <c r="BB248" s="589"/>
      <c r="BC248" s="332"/>
      <c r="BD248" s="332"/>
      <c r="BE248" s="1040"/>
      <c r="BF248" s="1040"/>
      <c r="BG248" s="332"/>
      <c r="BH248" s="332"/>
      <c r="BI248" s="332"/>
      <c r="BJ248" s="332"/>
      <c r="BK248" s="332"/>
      <c r="BL248" s="332"/>
      <c r="BM248" s="606"/>
      <c r="BN248" s="332"/>
      <c r="BO248" s="332"/>
      <c r="BP248" s="332"/>
      <c r="BQ248" s="332"/>
      <c r="BR248" s="332"/>
      <c r="BS248" s="332"/>
      <c r="BT248" s="332"/>
      <c r="BU248" s="332"/>
      <c r="BV248" s="332"/>
      <c r="BW248" s="332"/>
      <c r="BX248" s="332"/>
      <c r="BY248" s="332"/>
      <c r="BZ248" s="332"/>
      <c r="CA248" s="332"/>
      <c r="CB248" s="332"/>
      <c r="CC248" s="332"/>
      <c r="CD248" s="332"/>
      <c r="CE248" s="332"/>
      <c r="CF248" s="332"/>
      <c r="CG248" s="332"/>
      <c r="CH248" s="332"/>
    </row>
    <row r="249" spans="1:86" s="6" customFormat="1">
      <c r="A249" s="889" t="s">
        <v>344</v>
      </c>
      <c r="B249" s="889" t="s">
        <v>344</v>
      </c>
      <c r="C249" s="889" t="s">
        <v>744</v>
      </c>
      <c r="D249" s="889">
        <v>2016</v>
      </c>
      <c r="E249" s="889" t="s">
        <v>24</v>
      </c>
      <c r="F249" s="889" t="s">
        <v>96</v>
      </c>
      <c r="G249" s="448" t="s">
        <v>771</v>
      </c>
      <c r="H249" s="448" t="s">
        <v>627</v>
      </c>
      <c r="I249" s="448" t="s">
        <v>1143</v>
      </c>
      <c r="J249" s="448" t="s">
        <v>924</v>
      </c>
      <c r="K249" s="889">
        <v>0</v>
      </c>
      <c r="L249" s="970">
        <v>12</v>
      </c>
      <c r="M249" s="889">
        <v>1</v>
      </c>
      <c r="N249" s="971">
        <f t="shared" si="3"/>
        <v>13</v>
      </c>
      <c r="O249" s="858" t="s">
        <v>1306</v>
      </c>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589"/>
      <c r="BB249" s="589"/>
      <c r="BC249" s="332"/>
      <c r="BD249" s="332"/>
      <c r="BE249" s="1040"/>
      <c r="BF249" s="1040"/>
      <c r="BG249" s="332"/>
      <c r="BH249" s="332"/>
      <c r="BI249" s="332"/>
      <c r="BJ249" s="332"/>
      <c r="BK249" s="332"/>
      <c r="BL249" s="332"/>
      <c r="BM249" s="606"/>
      <c r="BN249" s="332"/>
      <c r="BO249" s="332"/>
      <c r="BP249" s="332"/>
      <c r="BQ249" s="332"/>
      <c r="BR249" s="332"/>
      <c r="BS249" s="332"/>
      <c r="BT249" s="332"/>
      <c r="BU249" s="332"/>
      <c r="BV249" s="332"/>
      <c r="BW249" s="332"/>
      <c r="BX249" s="332"/>
      <c r="BY249" s="332"/>
      <c r="BZ249" s="332"/>
      <c r="CA249" s="332"/>
      <c r="CB249" s="332"/>
      <c r="CC249" s="332"/>
      <c r="CD249" s="332"/>
      <c r="CE249" s="332"/>
      <c r="CF249" s="332"/>
      <c r="CG249" s="332"/>
      <c r="CH249" s="332"/>
    </row>
    <row r="250" spans="1:86" s="6" customFormat="1">
      <c r="A250" s="889" t="s">
        <v>344</v>
      </c>
      <c r="B250" s="889" t="s">
        <v>344</v>
      </c>
      <c r="C250" s="889" t="s">
        <v>744</v>
      </c>
      <c r="D250" s="889">
        <v>2016</v>
      </c>
      <c r="E250" s="889" t="s">
        <v>24</v>
      </c>
      <c r="F250" s="889" t="s">
        <v>96</v>
      </c>
      <c r="G250" s="448" t="s">
        <v>771</v>
      </c>
      <c r="H250" s="448" t="s">
        <v>627</v>
      </c>
      <c r="I250" s="448" t="s">
        <v>1143</v>
      </c>
      <c r="J250" s="448" t="s">
        <v>928</v>
      </c>
      <c r="K250" s="889">
        <v>0</v>
      </c>
      <c r="L250" s="970">
        <v>16</v>
      </c>
      <c r="M250" s="889">
        <v>1</v>
      </c>
      <c r="N250" s="971">
        <f t="shared" si="3"/>
        <v>17</v>
      </c>
      <c r="O250" s="858" t="s">
        <v>1306</v>
      </c>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589"/>
      <c r="BB250" s="589"/>
      <c r="BC250" s="332"/>
      <c r="BD250" s="332"/>
      <c r="BE250" s="1040"/>
      <c r="BF250" s="1040"/>
      <c r="BG250" s="332"/>
      <c r="BH250" s="332"/>
      <c r="BI250" s="332"/>
      <c r="BJ250" s="332"/>
      <c r="BK250" s="332"/>
      <c r="BL250" s="332"/>
      <c r="BM250" s="606"/>
      <c r="BN250" s="332"/>
      <c r="BO250" s="332"/>
      <c r="BP250" s="332"/>
      <c r="BQ250" s="332"/>
      <c r="BR250" s="332"/>
      <c r="BS250" s="332"/>
      <c r="BT250" s="332"/>
      <c r="BU250" s="332"/>
      <c r="BV250" s="332"/>
      <c r="BW250" s="332"/>
      <c r="BX250" s="332"/>
      <c r="BY250" s="332"/>
      <c r="BZ250" s="332"/>
      <c r="CA250" s="332"/>
      <c r="CB250" s="332"/>
      <c r="CC250" s="332"/>
      <c r="CD250" s="332"/>
      <c r="CE250" s="332"/>
      <c r="CF250" s="332"/>
      <c r="CG250" s="332"/>
      <c r="CH250" s="332"/>
    </row>
    <row r="251" spans="1:86" s="6" customFormat="1">
      <c r="A251" s="889" t="s">
        <v>344</v>
      </c>
      <c r="B251" s="889" t="s">
        <v>344</v>
      </c>
      <c r="C251" s="889" t="s">
        <v>744</v>
      </c>
      <c r="D251" s="889">
        <v>2016</v>
      </c>
      <c r="E251" s="889" t="s">
        <v>24</v>
      </c>
      <c r="F251" s="889" t="s">
        <v>96</v>
      </c>
      <c r="G251" s="448" t="s">
        <v>771</v>
      </c>
      <c r="H251" s="448" t="s">
        <v>627</v>
      </c>
      <c r="I251" s="448" t="s">
        <v>1143</v>
      </c>
      <c r="J251" s="448" t="s">
        <v>930</v>
      </c>
      <c r="K251" s="889">
        <v>0</v>
      </c>
      <c r="L251" s="970">
        <v>300</v>
      </c>
      <c r="M251" s="889">
        <v>20</v>
      </c>
      <c r="N251" s="971">
        <f t="shared" si="3"/>
        <v>320</v>
      </c>
      <c r="O251" s="858" t="s">
        <v>1306</v>
      </c>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589"/>
      <c r="BB251" s="589"/>
      <c r="BC251" s="332"/>
      <c r="BD251" s="332"/>
      <c r="BE251" s="1040"/>
      <c r="BF251" s="1040"/>
      <c r="BG251" s="332"/>
      <c r="BH251" s="332"/>
      <c r="BI251" s="332"/>
      <c r="BJ251" s="332"/>
      <c r="BK251" s="332"/>
      <c r="BL251" s="332"/>
      <c r="BM251" s="606"/>
      <c r="BN251" s="332"/>
      <c r="BO251" s="332"/>
      <c r="BP251" s="332"/>
      <c r="BQ251" s="332"/>
      <c r="BR251" s="332"/>
      <c r="BS251" s="332"/>
      <c r="BT251" s="332"/>
      <c r="BU251" s="332"/>
      <c r="BV251" s="332"/>
      <c r="BW251" s="332"/>
      <c r="BX251" s="332"/>
      <c r="BY251" s="332"/>
      <c r="BZ251" s="332"/>
      <c r="CA251" s="332"/>
      <c r="CB251" s="332"/>
      <c r="CC251" s="332"/>
      <c r="CD251" s="332"/>
      <c r="CE251" s="332"/>
      <c r="CF251" s="332"/>
      <c r="CG251" s="332"/>
      <c r="CH251" s="332"/>
    </row>
    <row r="252" spans="1:86" s="6" customFormat="1">
      <c r="A252" s="889" t="s">
        <v>344</v>
      </c>
      <c r="B252" s="889" t="s">
        <v>344</v>
      </c>
      <c r="C252" s="889" t="s">
        <v>744</v>
      </c>
      <c r="D252" s="889">
        <v>2016</v>
      </c>
      <c r="E252" s="889" t="s">
        <v>24</v>
      </c>
      <c r="F252" s="889" t="s">
        <v>96</v>
      </c>
      <c r="G252" s="448" t="s">
        <v>771</v>
      </c>
      <c r="H252" s="448" t="s">
        <v>627</v>
      </c>
      <c r="I252" s="448" t="s">
        <v>1143</v>
      </c>
      <c r="J252" s="448" t="s">
        <v>927</v>
      </c>
      <c r="K252" s="889">
        <v>0</v>
      </c>
      <c r="L252" s="970">
        <v>1</v>
      </c>
      <c r="M252" s="889">
        <v>8</v>
      </c>
      <c r="N252" s="971">
        <f t="shared" si="3"/>
        <v>9</v>
      </c>
      <c r="O252" s="858" t="s">
        <v>1306</v>
      </c>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589"/>
      <c r="BB252" s="589"/>
      <c r="BC252" s="332"/>
      <c r="BD252" s="332"/>
      <c r="BE252" s="1040"/>
      <c r="BF252" s="1040"/>
      <c r="BG252" s="332"/>
      <c r="BH252" s="332"/>
      <c r="BI252" s="332"/>
      <c r="BJ252" s="332"/>
      <c r="BK252" s="332"/>
      <c r="BL252" s="332"/>
      <c r="BM252" s="606"/>
      <c r="BN252" s="332"/>
      <c r="BO252" s="332"/>
      <c r="BP252" s="332"/>
      <c r="BQ252" s="332"/>
      <c r="BR252" s="332"/>
      <c r="BS252" s="332"/>
      <c r="BT252" s="332"/>
      <c r="BU252" s="332"/>
      <c r="BV252" s="332"/>
      <c r="BW252" s="332"/>
      <c r="BX252" s="332"/>
      <c r="BY252" s="332"/>
      <c r="BZ252" s="332"/>
      <c r="CA252" s="332"/>
      <c r="CB252" s="332"/>
      <c r="CC252" s="332"/>
      <c r="CD252" s="332"/>
      <c r="CE252" s="332"/>
      <c r="CF252" s="332"/>
      <c r="CG252" s="332"/>
      <c r="CH252" s="332"/>
    </row>
    <row r="253" spans="1:86" s="6" customFormat="1">
      <c r="A253" s="889" t="s">
        <v>344</v>
      </c>
      <c r="B253" s="889" t="s">
        <v>344</v>
      </c>
      <c r="C253" s="889" t="s">
        <v>744</v>
      </c>
      <c r="D253" s="889">
        <v>2016</v>
      </c>
      <c r="E253" s="889" t="s">
        <v>24</v>
      </c>
      <c r="F253" s="889" t="s">
        <v>96</v>
      </c>
      <c r="G253" s="448" t="s">
        <v>772</v>
      </c>
      <c r="H253" s="448" t="s">
        <v>464</v>
      </c>
      <c r="I253" s="448" t="s">
        <v>1138</v>
      </c>
      <c r="J253" s="448" t="s">
        <v>1153</v>
      </c>
      <c r="K253" s="889">
        <v>0</v>
      </c>
      <c r="L253" s="970">
        <v>1136</v>
      </c>
      <c r="M253" s="889">
        <v>0</v>
      </c>
      <c r="N253" s="971">
        <f t="shared" si="3"/>
        <v>1136</v>
      </c>
      <c r="O253" s="858"/>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589"/>
      <c r="BB253" s="589"/>
      <c r="BC253" s="332"/>
      <c r="BD253" s="332"/>
      <c r="BE253" s="1040"/>
      <c r="BF253" s="1040"/>
      <c r="BG253" s="332"/>
      <c r="BH253" s="332"/>
      <c r="BI253" s="332"/>
      <c r="BJ253" s="332"/>
      <c r="BK253" s="332"/>
      <c r="BL253" s="332"/>
      <c r="BM253" s="606"/>
      <c r="BN253" s="332"/>
      <c r="BO253" s="332"/>
      <c r="BP253" s="332"/>
      <c r="BQ253" s="332"/>
      <c r="BR253" s="332"/>
      <c r="BS253" s="332"/>
      <c r="BT253" s="332"/>
      <c r="BU253" s="332"/>
      <c r="BV253" s="332"/>
      <c r="BW253" s="332"/>
      <c r="BX253" s="332"/>
      <c r="BY253" s="332"/>
      <c r="BZ253" s="332"/>
      <c r="CA253" s="332"/>
      <c r="CB253" s="332"/>
      <c r="CC253" s="332"/>
      <c r="CD253" s="332"/>
      <c r="CE253" s="332"/>
      <c r="CF253" s="332"/>
      <c r="CG253" s="332"/>
      <c r="CH253" s="332"/>
    </row>
    <row r="254" spans="1:86" s="6" customFormat="1">
      <c r="A254" s="889" t="s">
        <v>344</v>
      </c>
      <c r="B254" s="889" t="s">
        <v>344</v>
      </c>
      <c r="C254" s="889" t="s">
        <v>744</v>
      </c>
      <c r="D254" s="889">
        <v>2016</v>
      </c>
      <c r="E254" s="889" t="s">
        <v>24</v>
      </c>
      <c r="F254" s="889" t="s">
        <v>96</v>
      </c>
      <c r="G254" s="448" t="s">
        <v>772</v>
      </c>
      <c r="H254" s="448" t="s">
        <v>1137</v>
      </c>
      <c r="I254" s="448" t="s">
        <v>1138</v>
      </c>
      <c r="J254" s="448" t="s">
        <v>930</v>
      </c>
      <c r="K254" s="889">
        <v>0</v>
      </c>
      <c r="L254" s="970">
        <v>90</v>
      </c>
      <c r="M254" s="889">
        <v>1</v>
      </c>
      <c r="N254" s="971">
        <f t="shared" si="3"/>
        <v>91</v>
      </c>
      <c r="O254" s="858"/>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589"/>
      <c r="BB254" s="589"/>
      <c r="BC254" s="332"/>
      <c r="BD254" s="332"/>
      <c r="BE254" s="1040"/>
      <c r="BF254" s="1040"/>
      <c r="BG254" s="332"/>
      <c r="BH254" s="332"/>
      <c r="BI254" s="332"/>
      <c r="BJ254" s="332"/>
      <c r="BK254" s="332"/>
      <c r="BL254" s="332"/>
      <c r="BM254" s="606"/>
      <c r="BN254" s="332"/>
      <c r="BO254" s="332"/>
      <c r="BP254" s="332"/>
      <c r="BQ254" s="332"/>
      <c r="BR254" s="332"/>
      <c r="BS254" s="332"/>
      <c r="BT254" s="332"/>
      <c r="BU254" s="332"/>
      <c r="BV254" s="332"/>
      <c r="BW254" s="332"/>
      <c r="BX254" s="332"/>
      <c r="BY254" s="332"/>
      <c r="BZ254" s="332"/>
      <c r="CA254" s="332"/>
      <c r="CB254" s="332"/>
      <c r="CC254" s="332"/>
      <c r="CD254" s="332"/>
      <c r="CE254" s="332"/>
      <c r="CF254" s="332"/>
      <c r="CG254" s="332"/>
      <c r="CH254" s="332"/>
    </row>
    <row r="255" spans="1:86" s="6" customFormat="1">
      <c r="A255" s="889" t="s">
        <v>344</v>
      </c>
      <c r="B255" s="889" t="s">
        <v>344</v>
      </c>
      <c r="C255" s="889" t="s">
        <v>744</v>
      </c>
      <c r="D255" s="889">
        <v>2016</v>
      </c>
      <c r="E255" s="889" t="s">
        <v>24</v>
      </c>
      <c r="F255" s="889" t="s">
        <v>96</v>
      </c>
      <c r="G255" s="448" t="s">
        <v>772</v>
      </c>
      <c r="H255" s="448" t="s">
        <v>468</v>
      </c>
      <c r="I255" s="448" t="s">
        <v>1138</v>
      </c>
      <c r="J255" s="448" t="s">
        <v>930</v>
      </c>
      <c r="K255" s="889">
        <v>0</v>
      </c>
      <c r="L255" s="970">
        <v>0</v>
      </c>
      <c r="M255" s="889">
        <v>4</v>
      </c>
      <c r="N255" s="971">
        <f t="shared" si="3"/>
        <v>4</v>
      </c>
      <c r="O255" s="858"/>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589"/>
      <c r="BB255" s="589"/>
      <c r="BC255" s="332"/>
      <c r="BD255" s="332"/>
      <c r="BE255" s="1040"/>
      <c r="BF255" s="1040"/>
      <c r="BG255" s="332"/>
      <c r="BH255" s="332"/>
      <c r="BI255" s="332"/>
      <c r="BJ255" s="332"/>
      <c r="BK255" s="332"/>
      <c r="BL255" s="332"/>
      <c r="BM255" s="606"/>
      <c r="BN255" s="332"/>
      <c r="BO255" s="332"/>
      <c r="BP255" s="332"/>
      <c r="BQ255" s="332"/>
      <c r="BR255" s="332"/>
      <c r="BS255" s="332"/>
      <c r="BT255" s="332"/>
      <c r="BU255" s="332"/>
      <c r="BV255" s="332"/>
      <c r="BW255" s="332"/>
      <c r="BX255" s="332"/>
      <c r="BY255" s="332"/>
      <c r="BZ255" s="332"/>
      <c r="CA255" s="332"/>
      <c r="CB255" s="332"/>
      <c r="CC255" s="332"/>
      <c r="CD255" s="332"/>
      <c r="CE255" s="332"/>
      <c r="CF255" s="332"/>
      <c r="CG255" s="332"/>
      <c r="CH255" s="332"/>
    </row>
    <row r="256" spans="1:86" s="6" customFormat="1">
      <c r="A256" s="889" t="s">
        <v>344</v>
      </c>
      <c r="B256" s="889" t="s">
        <v>344</v>
      </c>
      <c r="C256" s="889" t="s">
        <v>744</v>
      </c>
      <c r="D256" s="889">
        <v>2016</v>
      </c>
      <c r="E256" s="889" t="s">
        <v>24</v>
      </c>
      <c r="F256" s="889" t="s">
        <v>96</v>
      </c>
      <c r="G256" s="448" t="s">
        <v>772</v>
      </c>
      <c r="H256" s="448" t="s">
        <v>498</v>
      </c>
      <c r="I256" s="448" t="s">
        <v>1138</v>
      </c>
      <c r="J256" s="448" t="s">
        <v>924</v>
      </c>
      <c r="K256" s="889">
        <v>0</v>
      </c>
      <c r="L256" s="970">
        <v>50</v>
      </c>
      <c r="M256" s="889">
        <v>619</v>
      </c>
      <c r="N256" s="971">
        <f t="shared" si="3"/>
        <v>669</v>
      </c>
      <c r="O256" s="858"/>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589"/>
      <c r="BB256" s="589"/>
      <c r="BC256" s="332"/>
      <c r="BD256" s="332"/>
      <c r="BE256" s="1040"/>
      <c r="BF256" s="1040"/>
      <c r="BG256" s="332"/>
      <c r="BH256" s="332"/>
      <c r="BI256" s="332"/>
      <c r="BJ256" s="332"/>
      <c r="BK256" s="332"/>
      <c r="BL256" s="332"/>
      <c r="BM256" s="606"/>
      <c r="BN256" s="332"/>
      <c r="BO256" s="332"/>
      <c r="BP256" s="332"/>
      <c r="BQ256" s="332"/>
      <c r="BR256" s="332"/>
      <c r="BS256" s="332"/>
      <c r="BT256" s="332"/>
      <c r="BU256" s="332"/>
      <c r="BV256" s="332"/>
      <c r="BW256" s="332"/>
      <c r="BX256" s="332"/>
      <c r="BY256" s="332"/>
      <c r="BZ256" s="332"/>
      <c r="CA256" s="332"/>
      <c r="CB256" s="332"/>
      <c r="CC256" s="332"/>
      <c r="CD256" s="332"/>
      <c r="CE256" s="332"/>
      <c r="CF256" s="332"/>
      <c r="CG256" s="332"/>
      <c r="CH256" s="332"/>
    </row>
    <row r="257" spans="1:86" s="6" customFormat="1">
      <c r="A257" s="889" t="s">
        <v>344</v>
      </c>
      <c r="B257" s="889" t="s">
        <v>344</v>
      </c>
      <c r="C257" s="889" t="s">
        <v>744</v>
      </c>
      <c r="D257" s="889">
        <v>2016</v>
      </c>
      <c r="E257" s="889" t="s">
        <v>24</v>
      </c>
      <c r="F257" s="889" t="s">
        <v>96</v>
      </c>
      <c r="G257" s="448" t="s">
        <v>772</v>
      </c>
      <c r="H257" s="448" t="s">
        <v>498</v>
      </c>
      <c r="I257" s="448" t="s">
        <v>1138</v>
      </c>
      <c r="J257" s="448" t="s">
        <v>928</v>
      </c>
      <c r="K257" s="889">
        <v>0</v>
      </c>
      <c r="L257" s="970">
        <v>14</v>
      </c>
      <c r="M257" s="889">
        <v>65</v>
      </c>
      <c r="N257" s="971">
        <f t="shared" si="3"/>
        <v>79</v>
      </c>
      <c r="O257" s="858"/>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589"/>
      <c r="BB257" s="589"/>
      <c r="BC257" s="332"/>
      <c r="BD257" s="332"/>
      <c r="BE257" s="1040"/>
      <c r="BF257" s="1040"/>
      <c r="BG257" s="332"/>
      <c r="BH257" s="332"/>
      <c r="BI257" s="332"/>
      <c r="BJ257" s="332"/>
      <c r="BK257" s="332"/>
      <c r="BL257" s="332"/>
      <c r="BM257" s="606"/>
      <c r="BN257" s="332"/>
      <c r="BO257" s="332"/>
      <c r="BP257" s="332"/>
      <c r="BQ257" s="332"/>
      <c r="BR257" s="332"/>
      <c r="BS257" s="332"/>
      <c r="BT257" s="332"/>
      <c r="BU257" s="332"/>
      <c r="BV257" s="332"/>
      <c r="BW257" s="332"/>
      <c r="BX257" s="332"/>
      <c r="BY257" s="332"/>
      <c r="BZ257" s="332"/>
      <c r="CA257" s="332"/>
      <c r="CB257" s="332"/>
      <c r="CC257" s="332"/>
      <c r="CD257" s="332"/>
      <c r="CE257" s="332"/>
      <c r="CF257" s="332"/>
      <c r="CG257" s="332"/>
      <c r="CH257" s="332"/>
    </row>
    <row r="258" spans="1:86" s="6" customFormat="1">
      <c r="A258" s="889" t="s">
        <v>344</v>
      </c>
      <c r="B258" s="889" t="s">
        <v>344</v>
      </c>
      <c r="C258" s="889" t="s">
        <v>744</v>
      </c>
      <c r="D258" s="889">
        <v>2016</v>
      </c>
      <c r="E258" s="889" t="s">
        <v>24</v>
      </c>
      <c r="F258" s="889" t="s">
        <v>96</v>
      </c>
      <c r="G258" s="448" t="s">
        <v>772</v>
      </c>
      <c r="H258" s="448" t="s">
        <v>498</v>
      </c>
      <c r="I258" s="448" t="s">
        <v>1138</v>
      </c>
      <c r="J258" s="448" t="s">
        <v>930</v>
      </c>
      <c r="K258" s="889">
        <v>0</v>
      </c>
      <c r="L258" s="970">
        <v>0</v>
      </c>
      <c r="M258" s="889">
        <v>2864</v>
      </c>
      <c r="N258" s="971">
        <f t="shared" si="3"/>
        <v>2864</v>
      </c>
      <c r="O258" s="858"/>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589"/>
      <c r="BB258" s="589"/>
      <c r="BC258" s="332"/>
      <c r="BD258" s="332"/>
      <c r="BE258" s="1040"/>
      <c r="BF258" s="1040"/>
      <c r="BG258" s="332"/>
      <c r="BH258" s="332"/>
      <c r="BI258" s="332"/>
      <c r="BJ258" s="332"/>
      <c r="BK258" s="332"/>
      <c r="BL258" s="332"/>
      <c r="BM258" s="606"/>
      <c r="BN258" s="332"/>
      <c r="BO258" s="332"/>
      <c r="BP258" s="332"/>
      <c r="BQ258" s="332"/>
      <c r="BR258" s="332"/>
      <c r="BS258" s="332"/>
      <c r="BT258" s="332"/>
      <c r="BU258" s="332"/>
      <c r="BV258" s="332"/>
      <c r="BW258" s="332"/>
      <c r="BX258" s="332"/>
      <c r="BY258" s="332"/>
      <c r="BZ258" s="332"/>
      <c r="CA258" s="332"/>
      <c r="CB258" s="332"/>
      <c r="CC258" s="332"/>
      <c r="CD258" s="332"/>
      <c r="CE258" s="332"/>
      <c r="CF258" s="332"/>
      <c r="CG258" s="332"/>
      <c r="CH258" s="332"/>
    </row>
    <row r="259" spans="1:86" s="6" customFormat="1">
      <c r="A259" s="889" t="s">
        <v>344</v>
      </c>
      <c r="B259" s="889" t="s">
        <v>344</v>
      </c>
      <c r="C259" s="889" t="s">
        <v>744</v>
      </c>
      <c r="D259" s="889">
        <v>2016</v>
      </c>
      <c r="E259" s="889" t="s">
        <v>24</v>
      </c>
      <c r="F259" s="889" t="s">
        <v>96</v>
      </c>
      <c r="G259" s="448" t="s">
        <v>772</v>
      </c>
      <c r="H259" s="448" t="s">
        <v>498</v>
      </c>
      <c r="I259" s="448" t="s">
        <v>1138</v>
      </c>
      <c r="J259" s="448" t="s">
        <v>927</v>
      </c>
      <c r="K259" s="889">
        <v>0</v>
      </c>
      <c r="L259" s="970">
        <v>12509</v>
      </c>
      <c r="M259" s="889">
        <v>1102</v>
      </c>
      <c r="N259" s="971">
        <f t="shared" si="3"/>
        <v>13611</v>
      </c>
      <c r="O259" s="858"/>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589"/>
      <c r="BB259" s="589"/>
      <c r="BC259" s="332"/>
      <c r="BD259" s="332"/>
      <c r="BE259" s="1040"/>
      <c r="BF259" s="1040"/>
      <c r="BG259" s="332"/>
      <c r="BH259" s="332"/>
      <c r="BI259" s="332"/>
      <c r="BJ259" s="332"/>
      <c r="BK259" s="332"/>
      <c r="BL259" s="332"/>
      <c r="BM259" s="606"/>
      <c r="BN259" s="332"/>
      <c r="BO259" s="332"/>
      <c r="BP259" s="332"/>
      <c r="BQ259" s="332"/>
      <c r="BR259" s="332"/>
      <c r="BS259" s="332"/>
      <c r="BT259" s="332"/>
      <c r="BU259" s="332"/>
      <c r="BV259" s="332"/>
      <c r="BW259" s="332"/>
      <c r="BX259" s="332"/>
      <c r="BY259" s="332"/>
      <c r="BZ259" s="332"/>
      <c r="CA259" s="332"/>
      <c r="CB259" s="332"/>
      <c r="CC259" s="332"/>
      <c r="CD259" s="332"/>
      <c r="CE259" s="332"/>
      <c r="CF259" s="332"/>
      <c r="CG259" s="332"/>
      <c r="CH259" s="332"/>
    </row>
    <row r="260" spans="1:86" s="6" customFormat="1">
      <c r="A260" s="889" t="s">
        <v>344</v>
      </c>
      <c r="B260" s="889" t="s">
        <v>344</v>
      </c>
      <c r="C260" s="889" t="s">
        <v>744</v>
      </c>
      <c r="D260" s="889">
        <v>2016</v>
      </c>
      <c r="E260" s="889" t="s">
        <v>24</v>
      </c>
      <c r="F260" s="889" t="s">
        <v>96</v>
      </c>
      <c r="G260" s="448" t="s">
        <v>772</v>
      </c>
      <c r="H260" s="448" t="s">
        <v>500</v>
      </c>
      <c r="I260" s="448" t="s">
        <v>1138</v>
      </c>
      <c r="J260" s="448" t="s">
        <v>930</v>
      </c>
      <c r="K260" s="889">
        <v>0</v>
      </c>
      <c r="L260" s="970">
        <v>0</v>
      </c>
      <c r="M260" s="889">
        <v>272</v>
      </c>
      <c r="N260" s="971">
        <f t="shared" si="3"/>
        <v>272</v>
      </c>
      <c r="O260" s="858"/>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589"/>
      <c r="BB260" s="589"/>
      <c r="BC260" s="332"/>
      <c r="BD260" s="332"/>
      <c r="BE260" s="1040"/>
      <c r="BF260" s="1040"/>
      <c r="BG260" s="332"/>
      <c r="BH260" s="332"/>
      <c r="BI260" s="332"/>
      <c r="BJ260" s="332"/>
      <c r="BK260" s="332"/>
      <c r="BL260" s="332"/>
      <c r="BM260" s="606"/>
      <c r="BN260" s="332"/>
      <c r="BO260" s="332"/>
      <c r="BP260" s="332"/>
      <c r="BQ260" s="332"/>
      <c r="BR260" s="332"/>
      <c r="BS260" s="332"/>
      <c r="BT260" s="332"/>
      <c r="BU260" s="332"/>
      <c r="BV260" s="332"/>
      <c r="BW260" s="332"/>
      <c r="BX260" s="332"/>
      <c r="BY260" s="332"/>
      <c r="BZ260" s="332"/>
      <c r="CA260" s="332"/>
      <c r="CB260" s="332"/>
      <c r="CC260" s="332"/>
      <c r="CD260" s="332"/>
      <c r="CE260" s="332"/>
      <c r="CF260" s="332"/>
      <c r="CG260" s="332"/>
      <c r="CH260" s="332"/>
    </row>
    <row r="261" spans="1:86" s="6" customFormat="1">
      <c r="A261" s="889" t="s">
        <v>344</v>
      </c>
      <c r="B261" s="889" t="s">
        <v>344</v>
      </c>
      <c r="C261" s="889" t="s">
        <v>744</v>
      </c>
      <c r="D261" s="889">
        <v>2016</v>
      </c>
      <c r="E261" s="889" t="s">
        <v>24</v>
      </c>
      <c r="F261" s="889" t="s">
        <v>96</v>
      </c>
      <c r="G261" s="448" t="s">
        <v>772</v>
      </c>
      <c r="H261" s="448" t="s">
        <v>505</v>
      </c>
      <c r="I261" s="448" t="s">
        <v>1138</v>
      </c>
      <c r="J261" s="448" t="s">
        <v>924</v>
      </c>
      <c r="K261" s="889">
        <v>0</v>
      </c>
      <c r="L261" s="970">
        <v>11</v>
      </c>
      <c r="M261" s="889">
        <v>2</v>
      </c>
      <c r="N261" s="971">
        <f t="shared" ref="N261:N324" si="4">K261+L261+M261</f>
        <v>13</v>
      </c>
      <c r="O261" s="858"/>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589"/>
      <c r="BB261" s="589"/>
      <c r="BC261" s="332"/>
      <c r="BD261" s="332"/>
      <c r="BE261" s="1040"/>
      <c r="BF261" s="1040"/>
      <c r="BG261" s="332"/>
      <c r="BH261" s="332"/>
      <c r="BI261" s="332"/>
      <c r="BJ261" s="332"/>
      <c r="BK261" s="332"/>
      <c r="BL261" s="332"/>
      <c r="BM261" s="606"/>
      <c r="BN261" s="332"/>
      <c r="BO261" s="332"/>
      <c r="BP261" s="332"/>
      <c r="BQ261" s="332"/>
      <c r="BR261" s="332"/>
      <c r="BS261" s="332"/>
      <c r="BT261" s="332"/>
      <c r="BU261" s="332"/>
      <c r="BV261" s="332"/>
      <c r="BW261" s="332"/>
      <c r="BX261" s="332"/>
      <c r="BY261" s="332"/>
      <c r="BZ261" s="332"/>
      <c r="CA261" s="332"/>
      <c r="CB261" s="332"/>
      <c r="CC261" s="332"/>
      <c r="CD261" s="332"/>
      <c r="CE261" s="332"/>
      <c r="CF261" s="332"/>
      <c r="CG261" s="332"/>
      <c r="CH261" s="332"/>
    </row>
    <row r="262" spans="1:86" s="6" customFormat="1">
      <c r="A262" s="889" t="s">
        <v>344</v>
      </c>
      <c r="B262" s="889" t="s">
        <v>344</v>
      </c>
      <c r="C262" s="889" t="s">
        <v>744</v>
      </c>
      <c r="D262" s="889">
        <v>2016</v>
      </c>
      <c r="E262" s="889" t="s">
        <v>24</v>
      </c>
      <c r="F262" s="889" t="s">
        <v>96</v>
      </c>
      <c r="G262" s="448" t="s">
        <v>772</v>
      </c>
      <c r="H262" s="448" t="s">
        <v>505</v>
      </c>
      <c r="I262" s="448" t="s">
        <v>1138</v>
      </c>
      <c r="J262" s="448" t="s">
        <v>928</v>
      </c>
      <c r="K262" s="889">
        <v>0</v>
      </c>
      <c r="L262" s="970">
        <v>0</v>
      </c>
      <c r="M262" s="889">
        <v>2</v>
      </c>
      <c r="N262" s="971">
        <f t="shared" si="4"/>
        <v>2</v>
      </c>
      <c r="O262" s="858"/>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589"/>
      <c r="BB262" s="589"/>
      <c r="BC262" s="332"/>
      <c r="BD262" s="332"/>
      <c r="BE262" s="1040"/>
      <c r="BF262" s="1040"/>
      <c r="BG262" s="332"/>
      <c r="BH262" s="332"/>
      <c r="BI262" s="332"/>
      <c r="BJ262" s="332"/>
      <c r="BK262" s="332"/>
      <c r="BL262" s="332"/>
      <c r="BM262" s="606"/>
      <c r="BN262" s="332"/>
      <c r="BO262" s="332"/>
      <c r="BP262" s="332"/>
      <c r="BQ262" s="332"/>
      <c r="BR262" s="332"/>
      <c r="BS262" s="332"/>
      <c r="BT262" s="332"/>
      <c r="BU262" s="332"/>
      <c r="BV262" s="332"/>
      <c r="BW262" s="332"/>
      <c r="BX262" s="332"/>
      <c r="BY262" s="332"/>
      <c r="BZ262" s="332"/>
      <c r="CA262" s="332"/>
      <c r="CB262" s="332"/>
      <c r="CC262" s="332"/>
      <c r="CD262" s="332"/>
      <c r="CE262" s="332"/>
      <c r="CF262" s="332"/>
      <c r="CG262" s="332"/>
      <c r="CH262" s="332"/>
    </row>
    <row r="263" spans="1:86" s="6" customFormat="1">
      <c r="A263" s="889" t="s">
        <v>344</v>
      </c>
      <c r="B263" s="889" t="s">
        <v>344</v>
      </c>
      <c r="C263" s="889" t="s">
        <v>744</v>
      </c>
      <c r="D263" s="889">
        <v>2016</v>
      </c>
      <c r="E263" s="889" t="s">
        <v>24</v>
      </c>
      <c r="F263" s="889" t="s">
        <v>96</v>
      </c>
      <c r="G263" s="448" t="s">
        <v>772</v>
      </c>
      <c r="H263" s="448" t="s">
        <v>505</v>
      </c>
      <c r="I263" s="448" t="s">
        <v>1138</v>
      </c>
      <c r="J263" s="448" t="s">
        <v>930</v>
      </c>
      <c r="K263" s="889">
        <v>0</v>
      </c>
      <c r="L263" s="970">
        <v>8</v>
      </c>
      <c r="M263" s="889">
        <v>321</v>
      </c>
      <c r="N263" s="971">
        <f t="shared" si="4"/>
        <v>329</v>
      </c>
      <c r="O263" s="858"/>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589"/>
      <c r="BB263" s="589"/>
      <c r="BC263" s="332"/>
      <c r="BD263" s="332"/>
      <c r="BE263" s="1040"/>
      <c r="BF263" s="1040"/>
      <c r="BG263" s="332"/>
      <c r="BH263" s="332"/>
      <c r="BI263" s="332"/>
      <c r="BJ263" s="332"/>
      <c r="BK263" s="332"/>
      <c r="BL263" s="332"/>
      <c r="BM263" s="606"/>
      <c r="BN263" s="332"/>
      <c r="BO263" s="332"/>
      <c r="BP263" s="332"/>
      <c r="BQ263" s="332"/>
      <c r="BR263" s="332"/>
      <c r="BS263" s="332"/>
      <c r="BT263" s="332"/>
      <c r="BU263" s="332"/>
      <c r="BV263" s="332"/>
      <c r="BW263" s="332"/>
      <c r="BX263" s="332"/>
      <c r="BY263" s="332"/>
      <c r="BZ263" s="332"/>
      <c r="CA263" s="332"/>
      <c r="CB263" s="332"/>
      <c r="CC263" s="332"/>
      <c r="CD263" s="332"/>
      <c r="CE263" s="332"/>
      <c r="CF263" s="332"/>
      <c r="CG263" s="332"/>
      <c r="CH263" s="332"/>
    </row>
    <row r="264" spans="1:86" s="6" customFormat="1">
      <c r="A264" s="889" t="s">
        <v>344</v>
      </c>
      <c r="B264" s="889" t="s">
        <v>344</v>
      </c>
      <c r="C264" s="889" t="s">
        <v>744</v>
      </c>
      <c r="D264" s="889">
        <v>2016</v>
      </c>
      <c r="E264" s="889" t="s">
        <v>24</v>
      </c>
      <c r="F264" s="889" t="s">
        <v>96</v>
      </c>
      <c r="G264" s="448" t="s">
        <v>772</v>
      </c>
      <c r="H264" s="448" t="s">
        <v>510</v>
      </c>
      <c r="I264" s="448" t="s">
        <v>1138</v>
      </c>
      <c r="J264" s="448" t="s">
        <v>930</v>
      </c>
      <c r="K264" s="889">
        <v>0</v>
      </c>
      <c r="L264" s="970">
        <v>1</v>
      </c>
      <c r="M264" s="889">
        <v>2</v>
      </c>
      <c r="N264" s="971">
        <f t="shared" si="4"/>
        <v>3</v>
      </c>
      <c r="O264" s="858"/>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589"/>
      <c r="BB264" s="589"/>
      <c r="BC264" s="332"/>
      <c r="BD264" s="332"/>
      <c r="BE264" s="1040"/>
      <c r="BF264" s="1040"/>
      <c r="BG264" s="332"/>
      <c r="BH264" s="332"/>
      <c r="BI264" s="332"/>
      <c r="BJ264" s="332"/>
      <c r="BK264" s="332"/>
      <c r="BL264" s="332"/>
      <c r="BM264" s="606"/>
      <c r="BN264" s="332"/>
      <c r="BO264" s="332"/>
      <c r="BP264" s="332"/>
      <c r="BQ264" s="332"/>
      <c r="BR264" s="332"/>
      <c r="BS264" s="332"/>
      <c r="BT264" s="332"/>
      <c r="BU264" s="332"/>
      <c r="BV264" s="332"/>
      <c r="BW264" s="332"/>
      <c r="BX264" s="332"/>
      <c r="BY264" s="332"/>
      <c r="BZ264" s="332"/>
      <c r="CA264" s="332"/>
      <c r="CB264" s="332"/>
      <c r="CC264" s="332"/>
      <c r="CD264" s="332"/>
      <c r="CE264" s="332"/>
      <c r="CF264" s="332"/>
      <c r="CG264" s="332"/>
      <c r="CH264" s="332"/>
    </row>
    <row r="265" spans="1:86" s="6" customFormat="1">
      <c r="A265" s="889" t="s">
        <v>344</v>
      </c>
      <c r="B265" s="889" t="s">
        <v>344</v>
      </c>
      <c r="C265" s="889" t="s">
        <v>744</v>
      </c>
      <c r="D265" s="889">
        <v>2016</v>
      </c>
      <c r="E265" s="889" t="s">
        <v>24</v>
      </c>
      <c r="F265" s="889" t="s">
        <v>96</v>
      </c>
      <c r="G265" s="448" t="s">
        <v>772</v>
      </c>
      <c r="H265" s="448" t="s">
        <v>97</v>
      </c>
      <c r="I265" s="448" t="s">
        <v>1138</v>
      </c>
      <c r="J265" s="448" t="s">
        <v>924</v>
      </c>
      <c r="K265" s="889">
        <v>0</v>
      </c>
      <c r="L265" s="970">
        <v>965</v>
      </c>
      <c r="M265" s="889">
        <v>40</v>
      </c>
      <c r="N265" s="971">
        <f t="shared" si="4"/>
        <v>1005</v>
      </c>
      <c r="O265" s="858"/>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589"/>
      <c r="BB265" s="589"/>
      <c r="BC265" s="332"/>
      <c r="BD265" s="332"/>
      <c r="BE265" s="1040"/>
      <c r="BF265" s="1040"/>
      <c r="BG265" s="332"/>
      <c r="BH265" s="332"/>
      <c r="BI265" s="332"/>
      <c r="BJ265" s="332"/>
      <c r="BK265" s="332"/>
      <c r="BL265" s="332"/>
      <c r="BM265" s="606"/>
      <c r="BN265" s="332"/>
      <c r="BO265" s="332"/>
      <c r="BP265" s="332"/>
      <c r="BQ265" s="332"/>
      <c r="BR265" s="332"/>
      <c r="BS265" s="332"/>
      <c r="BT265" s="332"/>
      <c r="BU265" s="332"/>
      <c r="BV265" s="332"/>
      <c r="BW265" s="332"/>
      <c r="BX265" s="332"/>
      <c r="BY265" s="332"/>
      <c r="BZ265" s="332"/>
      <c r="CA265" s="332"/>
      <c r="CB265" s="332"/>
      <c r="CC265" s="332"/>
      <c r="CD265" s="332"/>
      <c r="CE265" s="332"/>
      <c r="CF265" s="332"/>
      <c r="CG265" s="332"/>
      <c r="CH265" s="332"/>
    </row>
    <row r="266" spans="1:86" s="6" customFormat="1">
      <c r="A266" s="889" t="s">
        <v>344</v>
      </c>
      <c r="B266" s="889" t="s">
        <v>344</v>
      </c>
      <c r="C266" s="889" t="s">
        <v>744</v>
      </c>
      <c r="D266" s="889">
        <v>2016</v>
      </c>
      <c r="E266" s="889" t="s">
        <v>24</v>
      </c>
      <c r="F266" s="889" t="s">
        <v>96</v>
      </c>
      <c r="G266" s="448" t="s">
        <v>772</v>
      </c>
      <c r="H266" s="448" t="s">
        <v>97</v>
      </c>
      <c r="I266" s="448" t="s">
        <v>1138</v>
      </c>
      <c r="J266" s="448" t="s">
        <v>928</v>
      </c>
      <c r="K266" s="889">
        <v>0</v>
      </c>
      <c r="L266" s="970">
        <v>129</v>
      </c>
      <c r="M266" s="889">
        <v>2</v>
      </c>
      <c r="N266" s="971">
        <f t="shared" si="4"/>
        <v>131</v>
      </c>
      <c r="O266" s="858"/>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589"/>
      <c r="BB266" s="589"/>
      <c r="BC266" s="332"/>
      <c r="BD266" s="332"/>
      <c r="BE266" s="1040"/>
      <c r="BF266" s="1040"/>
      <c r="BG266" s="332"/>
      <c r="BH266" s="332"/>
      <c r="BI266" s="332"/>
      <c r="BJ266" s="332"/>
      <c r="BK266" s="332"/>
      <c r="BL266" s="332"/>
      <c r="BM266" s="606"/>
      <c r="BN266" s="332"/>
      <c r="BO266" s="332"/>
      <c r="BP266" s="332"/>
      <c r="BQ266" s="332"/>
      <c r="BR266" s="332"/>
      <c r="BS266" s="332"/>
      <c r="BT266" s="332"/>
      <c r="BU266" s="332"/>
      <c r="BV266" s="332"/>
      <c r="BW266" s="332"/>
      <c r="BX266" s="332"/>
      <c r="BY266" s="332"/>
      <c r="BZ266" s="332"/>
      <c r="CA266" s="332"/>
      <c r="CB266" s="332"/>
      <c r="CC266" s="332"/>
      <c r="CD266" s="332"/>
      <c r="CE266" s="332"/>
      <c r="CF266" s="332"/>
      <c r="CG266" s="332"/>
      <c r="CH266" s="332"/>
    </row>
    <row r="267" spans="1:86" s="6" customFormat="1">
      <c r="A267" s="889" t="s">
        <v>344</v>
      </c>
      <c r="B267" s="889" t="s">
        <v>344</v>
      </c>
      <c r="C267" s="889" t="s">
        <v>744</v>
      </c>
      <c r="D267" s="889">
        <v>2016</v>
      </c>
      <c r="E267" s="889" t="s">
        <v>24</v>
      </c>
      <c r="F267" s="889" t="s">
        <v>96</v>
      </c>
      <c r="G267" s="448" t="s">
        <v>772</v>
      </c>
      <c r="H267" s="448" t="s">
        <v>97</v>
      </c>
      <c r="I267" s="448" t="s">
        <v>1138</v>
      </c>
      <c r="J267" s="448" t="s">
        <v>261</v>
      </c>
      <c r="K267" s="889">
        <v>0</v>
      </c>
      <c r="L267" s="970">
        <v>285</v>
      </c>
      <c r="M267" s="889">
        <v>0</v>
      </c>
      <c r="N267" s="971">
        <f t="shared" si="4"/>
        <v>285</v>
      </c>
      <c r="O267" s="858"/>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589"/>
      <c r="BB267" s="589"/>
      <c r="BC267" s="332"/>
      <c r="BD267" s="332"/>
      <c r="BE267" s="1040"/>
      <c r="BF267" s="1040"/>
      <c r="BG267" s="332"/>
      <c r="BH267" s="332"/>
      <c r="BI267" s="332"/>
      <c r="BJ267" s="332"/>
      <c r="BK267" s="332"/>
      <c r="BL267" s="332"/>
      <c r="BM267" s="606"/>
      <c r="BN267" s="332"/>
      <c r="BO267" s="332"/>
      <c r="BP267" s="332"/>
      <c r="BQ267" s="332"/>
      <c r="BR267" s="332"/>
      <c r="BS267" s="332"/>
      <c r="BT267" s="332"/>
      <c r="BU267" s="332"/>
      <c r="BV267" s="332"/>
      <c r="BW267" s="332"/>
      <c r="BX267" s="332"/>
      <c r="BY267" s="332"/>
      <c r="BZ267" s="332"/>
      <c r="CA267" s="332"/>
      <c r="CB267" s="332"/>
      <c r="CC267" s="332"/>
      <c r="CD267" s="332"/>
      <c r="CE267" s="332"/>
      <c r="CF267" s="332"/>
      <c r="CG267" s="332"/>
      <c r="CH267" s="332"/>
    </row>
    <row r="268" spans="1:86" s="6" customFormat="1">
      <c r="A268" s="889" t="s">
        <v>344</v>
      </c>
      <c r="B268" s="889" t="s">
        <v>344</v>
      </c>
      <c r="C268" s="889" t="s">
        <v>744</v>
      </c>
      <c r="D268" s="889">
        <v>2016</v>
      </c>
      <c r="E268" s="889" t="s">
        <v>24</v>
      </c>
      <c r="F268" s="889" t="s">
        <v>96</v>
      </c>
      <c r="G268" s="448" t="s">
        <v>772</v>
      </c>
      <c r="H268" s="448" t="s">
        <v>97</v>
      </c>
      <c r="I268" s="448" t="s">
        <v>1138</v>
      </c>
      <c r="J268" s="448" t="s">
        <v>930</v>
      </c>
      <c r="K268" s="889">
        <v>0</v>
      </c>
      <c r="L268" s="970">
        <v>24798</v>
      </c>
      <c r="M268" s="889">
        <v>2010</v>
      </c>
      <c r="N268" s="971">
        <f t="shared" si="4"/>
        <v>26808</v>
      </c>
      <c r="O268" s="858"/>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589"/>
      <c r="BB268" s="589"/>
      <c r="BC268" s="332"/>
      <c r="BD268" s="332"/>
      <c r="BE268" s="1040"/>
      <c r="BF268" s="1040"/>
      <c r="BG268" s="332"/>
      <c r="BH268" s="332"/>
      <c r="BI268" s="332"/>
      <c r="BJ268" s="332"/>
      <c r="BK268" s="332"/>
      <c r="BL268" s="332"/>
      <c r="BM268" s="606"/>
      <c r="BN268" s="332"/>
      <c r="BO268" s="332"/>
      <c r="BP268" s="332"/>
      <c r="BQ268" s="332"/>
      <c r="BR268" s="332"/>
      <c r="BS268" s="332"/>
      <c r="BT268" s="332"/>
      <c r="BU268" s="332"/>
      <c r="BV268" s="332"/>
      <c r="BW268" s="332"/>
      <c r="BX268" s="332"/>
      <c r="BY268" s="332"/>
      <c r="BZ268" s="332"/>
      <c r="CA268" s="332"/>
      <c r="CB268" s="332"/>
      <c r="CC268" s="332"/>
      <c r="CD268" s="332"/>
      <c r="CE268" s="332"/>
      <c r="CF268" s="332"/>
      <c r="CG268" s="332"/>
      <c r="CH268" s="332"/>
    </row>
    <row r="269" spans="1:86" s="6" customFormat="1">
      <c r="A269" s="889" t="s">
        <v>344</v>
      </c>
      <c r="B269" s="889" t="s">
        <v>344</v>
      </c>
      <c r="C269" s="889" t="s">
        <v>744</v>
      </c>
      <c r="D269" s="889">
        <v>2016</v>
      </c>
      <c r="E269" s="889" t="s">
        <v>24</v>
      </c>
      <c r="F269" s="889" t="s">
        <v>96</v>
      </c>
      <c r="G269" s="448" t="s">
        <v>772</v>
      </c>
      <c r="H269" s="448" t="s">
        <v>97</v>
      </c>
      <c r="I269" s="448" t="s">
        <v>1138</v>
      </c>
      <c r="J269" s="448" t="s">
        <v>927</v>
      </c>
      <c r="K269" s="889">
        <v>0</v>
      </c>
      <c r="L269" s="970">
        <v>8</v>
      </c>
      <c r="M269" s="889">
        <v>3</v>
      </c>
      <c r="N269" s="971">
        <f t="shared" si="4"/>
        <v>11</v>
      </c>
      <c r="O269" s="858"/>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589"/>
      <c r="BB269" s="589"/>
      <c r="BC269" s="332"/>
      <c r="BD269" s="332"/>
      <c r="BE269" s="1040"/>
      <c r="BF269" s="1040"/>
      <c r="BG269" s="332"/>
      <c r="BH269" s="332"/>
      <c r="BI269" s="332"/>
      <c r="BJ269" s="332"/>
      <c r="BK269" s="332"/>
      <c r="BL269" s="332"/>
      <c r="BM269" s="606"/>
      <c r="BN269" s="332"/>
      <c r="BO269" s="332"/>
      <c r="BP269" s="332"/>
      <c r="BQ269" s="332"/>
      <c r="BR269" s="332"/>
      <c r="BS269" s="332"/>
      <c r="BT269" s="332"/>
      <c r="BU269" s="332"/>
      <c r="BV269" s="332"/>
      <c r="BW269" s="332"/>
      <c r="BX269" s="332"/>
      <c r="BY269" s="332"/>
      <c r="BZ269" s="332"/>
      <c r="CA269" s="332"/>
      <c r="CB269" s="332"/>
      <c r="CC269" s="332"/>
      <c r="CD269" s="332"/>
      <c r="CE269" s="332"/>
      <c r="CF269" s="332"/>
      <c r="CG269" s="332"/>
      <c r="CH269" s="332"/>
    </row>
    <row r="270" spans="1:86" s="6" customFormat="1">
      <c r="A270" s="889" t="s">
        <v>344</v>
      </c>
      <c r="B270" s="889" t="s">
        <v>344</v>
      </c>
      <c r="C270" s="889" t="s">
        <v>744</v>
      </c>
      <c r="D270" s="889">
        <v>2016</v>
      </c>
      <c r="E270" s="889" t="s">
        <v>24</v>
      </c>
      <c r="F270" s="889" t="s">
        <v>96</v>
      </c>
      <c r="G270" s="448" t="s">
        <v>772</v>
      </c>
      <c r="H270" s="448" t="s">
        <v>541</v>
      </c>
      <c r="I270" s="448" t="s">
        <v>1138</v>
      </c>
      <c r="J270" s="448" t="s">
        <v>924</v>
      </c>
      <c r="K270" s="889">
        <v>0</v>
      </c>
      <c r="L270" s="970">
        <v>3803</v>
      </c>
      <c r="M270" s="889">
        <v>71</v>
      </c>
      <c r="N270" s="971">
        <f t="shared" si="4"/>
        <v>3874</v>
      </c>
      <c r="O270" s="858"/>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589"/>
      <c r="BB270" s="589"/>
      <c r="BC270" s="332"/>
      <c r="BD270" s="332"/>
      <c r="BE270" s="1040"/>
      <c r="BF270" s="1040"/>
      <c r="BG270" s="332"/>
      <c r="BH270" s="332"/>
      <c r="BI270" s="332"/>
      <c r="BJ270" s="332"/>
      <c r="BK270" s="332"/>
      <c r="BL270" s="332"/>
      <c r="BM270" s="606"/>
      <c r="BN270" s="332"/>
      <c r="BO270" s="332"/>
      <c r="BP270" s="332"/>
      <c r="BQ270" s="332"/>
      <c r="BR270" s="332"/>
      <c r="BS270" s="332"/>
      <c r="BT270" s="332"/>
      <c r="BU270" s="332"/>
      <c r="BV270" s="332"/>
      <c r="BW270" s="332"/>
      <c r="BX270" s="332"/>
      <c r="BY270" s="332"/>
      <c r="BZ270" s="332"/>
      <c r="CA270" s="332"/>
      <c r="CB270" s="332"/>
      <c r="CC270" s="332"/>
      <c r="CD270" s="332"/>
      <c r="CE270" s="332"/>
      <c r="CF270" s="332"/>
      <c r="CG270" s="332"/>
      <c r="CH270" s="332"/>
    </row>
    <row r="271" spans="1:86" s="6" customFormat="1">
      <c r="A271" s="889" t="s">
        <v>344</v>
      </c>
      <c r="B271" s="889" t="s">
        <v>344</v>
      </c>
      <c r="C271" s="889" t="s">
        <v>744</v>
      </c>
      <c r="D271" s="889">
        <v>2016</v>
      </c>
      <c r="E271" s="889" t="s">
        <v>24</v>
      </c>
      <c r="F271" s="889" t="s">
        <v>96</v>
      </c>
      <c r="G271" s="448" t="s">
        <v>772</v>
      </c>
      <c r="H271" s="448" t="s">
        <v>541</v>
      </c>
      <c r="I271" s="448" t="s">
        <v>1138</v>
      </c>
      <c r="J271" s="448" t="s">
        <v>928</v>
      </c>
      <c r="K271" s="889">
        <v>0</v>
      </c>
      <c r="L271" s="970">
        <v>1802</v>
      </c>
      <c r="M271" s="889">
        <v>43</v>
      </c>
      <c r="N271" s="971">
        <f t="shared" si="4"/>
        <v>1845</v>
      </c>
      <c r="O271" s="858"/>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589"/>
      <c r="BB271" s="589"/>
      <c r="BC271" s="332"/>
      <c r="BD271" s="332"/>
      <c r="BE271" s="1040"/>
      <c r="BF271" s="1040"/>
      <c r="BG271" s="332"/>
      <c r="BH271" s="332"/>
      <c r="BI271" s="332"/>
      <c r="BJ271" s="332"/>
      <c r="BK271" s="332"/>
      <c r="BL271" s="332"/>
      <c r="BM271" s="606"/>
      <c r="BN271" s="332"/>
      <c r="BO271" s="332"/>
      <c r="BP271" s="332"/>
      <c r="BQ271" s="332"/>
      <c r="BR271" s="332"/>
      <c r="BS271" s="332"/>
      <c r="BT271" s="332"/>
      <c r="BU271" s="332"/>
      <c r="BV271" s="332"/>
      <c r="BW271" s="332"/>
      <c r="BX271" s="332"/>
      <c r="BY271" s="332"/>
      <c r="BZ271" s="332"/>
      <c r="CA271" s="332"/>
      <c r="CB271" s="332"/>
      <c r="CC271" s="332"/>
      <c r="CD271" s="332"/>
      <c r="CE271" s="332"/>
      <c r="CF271" s="332"/>
      <c r="CG271" s="332"/>
      <c r="CH271" s="332"/>
    </row>
    <row r="272" spans="1:86" s="6" customFormat="1">
      <c r="A272" s="889" t="s">
        <v>344</v>
      </c>
      <c r="B272" s="889" t="s">
        <v>344</v>
      </c>
      <c r="C272" s="889" t="s">
        <v>744</v>
      </c>
      <c r="D272" s="889">
        <v>2016</v>
      </c>
      <c r="E272" s="889" t="s">
        <v>24</v>
      </c>
      <c r="F272" s="889" t="s">
        <v>96</v>
      </c>
      <c r="G272" s="448" t="s">
        <v>772</v>
      </c>
      <c r="H272" s="448" t="s">
        <v>541</v>
      </c>
      <c r="I272" s="448" t="s">
        <v>1138</v>
      </c>
      <c r="J272" s="448" t="s">
        <v>261</v>
      </c>
      <c r="K272" s="889">
        <v>0</v>
      </c>
      <c r="L272" s="970">
        <v>1</v>
      </c>
      <c r="M272" s="889">
        <v>3</v>
      </c>
      <c r="N272" s="971">
        <f t="shared" si="4"/>
        <v>4</v>
      </c>
      <c r="O272" s="858"/>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589"/>
      <c r="BB272" s="589"/>
      <c r="BC272" s="332"/>
      <c r="BD272" s="332"/>
      <c r="BE272" s="1040"/>
      <c r="BF272" s="1040"/>
      <c r="BG272" s="332"/>
      <c r="BH272" s="332"/>
      <c r="BI272" s="332"/>
      <c r="BJ272" s="332"/>
      <c r="BK272" s="332"/>
      <c r="BL272" s="332"/>
      <c r="BM272" s="606"/>
      <c r="BN272" s="332"/>
      <c r="BO272" s="332"/>
      <c r="BP272" s="332"/>
      <c r="BQ272" s="332"/>
      <c r="BR272" s="332"/>
      <c r="BS272" s="332"/>
      <c r="BT272" s="332"/>
      <c r="BU272" s="332"/>
      <c r="BV272" s="332"/>
      <c r="BW272" s="332"/>
      <c r="BX272" s="332"/>
      <c r="BY272" s="332"/>
      <c r="BZ272" s="332"/>
      <c r="CA272" s="332"/>
      <c r="CB272" s="332"/>
      <c r="CC272" s="332"/>
      <c r="CD272" s="332"/>
      <c r="CE272" s="332"/>
      <c r="CF272" s="332"/>
      <c r="CG272" s="332"/>
      <c r="CH272" s="332"/>
    </row>
    <row r="273" spans="1:86" s="6" customFormat="1">
      <c r="A273" s="889" t="s">
        <v>344</v>
      </c>
      <c r="B273" s="889" t="s">
        <v>344</v>
      </c>
      <c r="C273" s="889" t="s">
        <v>744</v>
      </c>
      <c r="D273" s="889">
        <v>2016</v>
      </c>
      <c r="E273" s="889" t="s">
        <v>24</v>
      </c>
      <c r="F273" s="889" t="s">
        <v>96</v>
      </c>
      <c r="G273" s="448" t="s">
        <v>772</v>
      </c>
      <c r="H273" s="448" t="s">
        <v>541</v>
      </c>
      <c r="I273" s="448" t="s">
        <v>1138</v>
      </c>
      <c r="J273" s="448" t="s">
        <v>930</v>
      </c>
      <c r="K273" s="889">
        <v>0</v>
      </c>
      <c r="L273" s="970">
        <v>12337</v>
      </c>
      <c r="M273" s="889">
        <v>224</v>
      </c>
      <c r="N273" s="971">
        <f t="shared" si="4"/>
        <v>12561</v>
      </c>
      <c r="O273" s="858"/>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589"/>
      <c r="BB273" s="589"/>
      <c r="BC273" s="332"/>
      <c r="BD273" s="332"/>
      <c r="BE273" s="1040"/>
      <c r="BF273" s="1040"/>
      <c r="BG273" s="332"/>
      <c r="BH273" s="332"/>
      <c r="BI273" s="332"/>
      <c r="BJ273" s="332"/>
      <c r="BK273" s="332"/>
      <c r="BL273" s="332"/>
      <c r="BM273" s="606"/>
      <c r="BN273" s="332"/>
      <c r="BO273" s="332"/>
      <c r="BP273" s="332"/>
      <c r="BQ273" s="332"/>
      <c r="BR273" s="332"/>
      <c r="BS273" s="332"/>
      <c r="BT273" s="332"/>
      <c r="BU273" s="332"/>
      <c r="BV273" s="332"/>
      <c r="BW273" s="332"/>
      <c r="BX273" s="332"/>
      <c r="BY273" s="332"/>
      <c r="BZ273" s="332"/>
      <c r="CA273" s="332"/>
      <c r="CB273" s="332"/>
      <c r="CC273" s="332"/>
      <c r="CD273" s="332"/>
      <c r="CE273" s="332"/>
      <c r="CF273" s="332"/>
      <c r="CG273" s="332"/>
      <c r="CH273" s="332"/>
    </row>
    <row r="274" spans="1:86" s="6" customFormat="1">
      <c r="A274" s="889" t="s">
        <v>344</v>
      </c>
      <c r="B274" s="889" t="s">
        <v>344</v>
      </c>
      <c r="C274" s="889" t="s">
        <v>744</v>
      </c>
      <c r="D274" s="889">
        <v>2016</v>
      </c>
      <c r="E274" s="889" t="s">
        <v>24</v>
      </c>
      <c r="F274" s="889" t="s">
        <v>96</v>
      </c>
      <c r="G274" s="448" t="s">
        <v>772</v>
      </c>
      <c r="H274" s="448" t="s">
        <v>541</v>
      </c>
      <c r="I274" s="448" t="s">
        <v>1138</v>
      </c>
      <c r="J274" s="448" t="s">
        <v>927</v>
      </c>
      <c r="K274" s="889">
        <v>0</v>
      </c>
      <c r="L274" s="970">
        <v>124</v>
      </c>
      <c r="M274" s="889">
        <v>10</v>
      </c>
      <c r="N274" s="971">
        <f t="shared" si="4"/>
        <v>134</v>
      </c>
      <c r="O274" s="858"/>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589"/>
      <c r="BB274" s="589"/>
      <c r="BC274" s="332"/>
      <c r="BD274" s="332"/>
      <c r="BE274" s="1040"/>
      <c r="BF274" s="1040"/>
      <c r="BG274" s="332"/>
      <c r="BH274" s="332"/>
      <c r="BI274" s="332"/>
      <c r="BJ274" s="332"/>
      <c r="BK274" s="332"/>
      <c r="BL274" s="332"/>
      <c r="BM274" s="606"/>
      <c r="BN274" s="332"/>
      <c r="BO274" s="332"/>
      <c r="BP274" s="332"/>
      <c r="BQ274" s="332"/>
      <c r="BR274" s="332"/>
      <c r="BS274" s="332"/>
      <c r="BT274" s="332"/>
      <c r="BU274" s="332"/>
      <c r="BV274" s="332"/>
      <c r="BW274" s="332"/>
      <c r="BX274" s="332"/>
      <c r="BY274" s="332"/>
      <c r="BZ274" s="332"/>
      <c r="CA274" s="332"/>
      <c r="CB274" s="332"/>
      <c r="CC274" s="332"/>
      <c r="CD274" s="332"/>
      <c r="CE274" s="332"/>
      <c r="CF274" s="332"/>
      <c r="CG274" s="332"/>
      <c r="CH274" s="332"/>
    </row>
    <row r="275" spans="1:86" s="6" customFormat="1">
      <c r="A275" s="889" t="s">
        <v>344</v>
      </c>
      <c r="B275" s="889" t="s">
        <v>344</v>
      </c>
      <c r="C275" s="889" t="s">
        <v>744</v>
      </c>
      <c r="D275" s="889">
        <v>2016</v>
      </c>
      <c r="E275" s="889" t="s">
        <v>24</v>
      </c>
      <c r="F275" s="889" t="s">
        <v>96</v>
      </c>
      <c r="G275" s="448" t="s">
        <v>772</v>
      </c>
      <c r="H275" s="448" t="s">
        <v>542</v>
      </c>
      <c r="I275" s="448" t="s">
        <v>1138</v>
      </c>
      <c r="J275" s="448" t="s">
        <v>1284</v>
      </c>
      <c r="K275" s="889">
        <v>0</v>
      </c>
      <c r="L275" s="970">
        <v>0</v>
      </c>
      <c r="M275" s="889">
        <v>1</v>
      </c>
      <c r="N275" s="971">
        <f t="shared" si="4"/>
        <v>1</v>
      </c>
      <c r="O275" s="858"/>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589"/>
      <c r="BB275" s="589"/>
      <c r="BC275" s="332"/>
      <c r="BD275" s="332"/>
      <c r="BE275" s="1040"/>
      <c r="BF275" s="1040"/>
      <c r="BG275" s="332"/>
      <c r="BH275" s="332"/>
      <c r="BI275" s="332"/>
      <c r="BJ275" s="332"/>
      <c r="BK275" s="332"/>
      <c r="BL275" s="332"/>
      <c r="BM275" s="606"/>
      <c r="BN275" s="332"/>
      <c r="BO275" s="332"/>
      <c r="BP275" s="332"/>
      <c r="BQ275" s="332"/>
      <c r="BR275" s="332"/>
      <c r="BS275" s="332"/>
      <c r="BT275" s="332"/>
      <c r="BU275" s="332"/>
      <c r="BV275" s="332"/>
      <c r="BW275" s="332"/>
      <c r="BX275" s="332"/>
      <c r="BY275" s="332"/>
      <c r="BZ275" s="332"/>
      <c r="CA275" s="332"/>
      <c r="CB275" s="332"/>
      <c r="CC275" s="332"/>
      <c r="CD275" s="332"/>
      <c r="CE275" s="332"/>
      <c r="CF275" s="332"/>
      <c r="CG275" s="332"/>
      <c r="CH275" s="332"/>
    </row>
    <row r="276" spans="1:86" s="6" customFormat="1">
      <c r="A276" s="889" t="s">
        <v>344</v>
      </c>
      <c r="B276" s="889" t="s">
        <v>344</v>
      </c>
      <c r="C276" s="889" t="s">
        <v>744</v>
      </c>
      <c r="D276" s="889">
        <v>2016</v>
      </c>
      <c r="E276" s="889" t="s">
        <v>24</v>
      </c>
      <c r="F276" s="889" t="s">
        <v>96</v>
      </c>
      <c r="G276" s="448" t="s">
        <v>772</v>
      </c>
      <c r="H276" s="448" t="s">
        <v>542</v>
      </c>
      <c r="I276" s="448" t="s">
        <v>1138</v>
      </c>
      <c r="J276" s="448" t="s">
        <v>924</v>
      </c>
      <c r="K276" s="889">
        <v>0</v>
      </c>
      <c r="L276" s="970">
        <v>2461</v>
      </c>
      <c r="M276" s="889">
        <v>36</v>
      </c>
      <c r="N276" s="971">
        <f t="shared" si="4"/>
        <v>2497</v>
      </c>
      <c r="O276" s="858"/>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589"/>
      <c r="BB276" s="589"/>
      <c r="BC276" s="332"/>
      <c r="BD276" s="332"/>
      <c r="BE276" s="1040"/>
      <c r="BF276" s="1040"/>
      <c r="BG276" s="332"/>
      <c r="BH276" s="332"/>
      <c r="BI276" s="332"/>
      <c r="BJ276" s="332"/>
      <c r="BK276" s="332"/>
      <c r="BL276" s="332"/>
      <c r="BM276" s="606"/>
      <c r="BN276" s="332"/>
      <c r="BO276" s="332"/>
      <c r="BP276" s="332"/>
      <c r="BQ276" s="332"/>
      <c r="BR276" s="332"/>
      <c r="BS276" s="332"/>
      <c r="BT276" s="332"/>
      <c r="BU276" s="332"/>
      <c r="BV276" s="332"/>
      <c r="BW276" s="332"/>
      <c r="BX276" s="332"/>
      <c r="BY276" s="332"/>
      <c r="BZ276" s="332"/>
      <c r="CA276" s="332"/>
      <c r="CB276" s="332"/>
      <c r="CC276" s="332"/>
      <c r="CD276" s="332"/>
      <c r="CE276" s="332"/>
      <c r="CF276" s="332"/>
      <c r="CG276" s="332"/>
      <c r="CH276" s="332"/>
    </row>
    <row r="277" spans="1:86" s="6" customFormat="1">
      <c r="A277" s="889" t="s">
        <v>344</v>
      </c>
      <c r="B277" s="889" t="s">
        <v>344</v>
      </c>
      <c r="C277" s="889" t="s">
        <v>744</v>
      </c>
      <c r="D277" s="889">
        <v>2016</v>
      </c>
      <c r="E277" s="889" t="s">
        <v>24</v>
      </c>
      <c r="F277" s="889" t="s">
        <v>96</v>
      </c>
      <c r="G277" s="448" t="s">
        <v>772</v>
      </c>
      <c r="H277" s="448" t="s">
        <v>542</v>
      </c>
      <c r="I277" s="448" t="s">
        <v>1138</v>
      </c>
      <c r="J277" s="448" t="s">
        <v>928</v>
      </c>
      <c r="K277" s="889">
        <v>0</v>
      </c>
      <c r="L277" s="970">
        <v>3868</v>
      </c>
      <c r="M277" s="889">
        <v>27</v>
      </c>
      <c r="N277" s="971">
        <f t="shared" si="4"/>
        <v>3895</v>
      </c>
      <c r="O277" s="858"/>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589"/>
      <c r="BB277" s="589"/>
      <c r="BC277" s="332"/>
      <c r="BD277" s="332"/>
      <c r="BE277" s="1040"/>
      <c r="BF277" s="1040"/>
      <c r="BG277" s="332"/>
      <c r="BH277" s="332"/>
      <c r="BI277" s="332"/>
      <c r="BJ277" s="332"/>
      <c r="BK277" s="332"/>
      <c r="BL277" s="332"/>
      <c r="BM277" s="606"/>
      <c r="BN277" s="332"/>
      <c r="BO277" s="332"/>
      <c r="BP277" s="332"/>
      <c r="BQ277" s="332"/>
      <c r="BR277" s="332"/>
      <c r="BS277" s="332"/>
      <c r="BT277" s="332"/>
      <c r="BU277" s="332"/>
      <c r="BV277" s="332"/>
      <c r="BW277" s="332"/>
      <c r="BX277" s="332"/>
      <c r="BY277" s="332"/>
      <c r="BZ277" s="332"/>
      <c r="CA277" s="332"/>
      <c r="CB277" s="332"/>
      <c r="CC277" s="332"/>
      <c r="CD277" s="332"/>
      <c r="CE277" s="332"/>
      <c r="CF277" s="332"/>
      <c r="CG277" s="332"/>
      <c r="CH277" s="332"/>
    </row>
    <row r="278" spans="1:86" s="6" customFormat="1">
      <c r="A278" s="889" t="s">
        <v>344</v>
      </c>
      <c r="B278" s="889" t="s">
        <v>344</v>
      </c>
      <c r="C278" s="889" t="s">
        <v>744</v>
      </c>
      <c r="D278" s="889">
        <v>2016</v>
      </c>
      <c r="E278" s="889" t="s">
        <v>24</v>
      </c>
      <c r="F278" s="889" t="s">
        <v>96</v>
      </c>
      <c r="G278" s="448" t="s">
        <v>772</v>
      </c>
      <c r="H278" s="448" t="s">
        <v>542</v>
      </c>
      <c r="I278" s="448" t="s">
        <v>1138</v>
      </c>
      <c r="J278" s="448" t="s">
        <v>930</v>
      </c>
      <c r="K278" s="889">
        <v>0</v>
      </c>
      <c r="L278" s="970">
        <v>5767</v>
      </c>
      <c r="M278" s="889">
        <v>54</v>
      </c>
      <c r="N278" s="971">
        <f t="shared" si="4"/>
        <v>5821</v>
      </c>
      <c r="O278" s="858"/>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589"/>
      <c r="BB278" s="589"/>
      <c r="BC278" s="332"/>
      <c r="BD278" s="332"/>
      <c r="BE278" s="1040"/>
      <c r="BF278" s="1040"/>
      <c r="BG278" s="332"/>
      <c r="BH278" s="332"/>
      <c r="BI278" s="332"/>
      <c r="BJ278" s="332"/>
      <c r="BK278" s="332"/>
      <c r="BL278" s="332"/>
      <c r="BM278" s="606"/>
      <c r="BN278" s="332"/>
      <c r="BO278" s="332"/>
      <c r="BP278" s="332"/>
      <c r="BQ278" s="332"/>
      <c r="BR278" s="332"/>
      <c r="BS278" s="332"/>
      <c r="BT278" s="332"/>
      <c r="BU278" s="332"/>
      <c r="BV278" s="332"/>
      <c r="BW278" s="332"/>
      <c r="BX278" s="332"/>
      <c r="BY278" s="332"/>
      <c r="BZ278" s="332"/>
      <c r="CA278" s="332"/>
      <c r="CB278" s="332"/>
      <c r="CC278" s="332"/>
      <c r="CD278" s="332"/>
      <c r="CE278" s="332"/>
      <c r="CF278" s="332"/>
      <c r="CG278" s="332"/>
      <c r="CH278" s="332"/>
    </row>
    <row r="279" spans="1:86" s="6" customFormat="1">
      <c r="A279" s="889" t="s">
        <v>344</v>
      </c>
      <c r="B279" s="889" t="s">
        <v>344</v>
      </c>
      <c r="C279" s="889" t="s">
        <v>744</v>
      </c>
      <c r="D279" s="889">
        <v>2016</v>
      </c>
      <c r="E279" s="889" t="s">
        <v>24</v>
      </c>
      <c r="F279" s="889" t="s">
        <v>96</v>
      </c>
      <c r="G279" s="448" t="s">
        <v>772</v>
      </c>
      <c r="H279" s="448" t="s">
        <v>542</v>
      </c>
      <c r="I279" s="448" t="s">
        <v>1138</v>
      </c>
      <c r="J279" s="448" t="s">
        <v>927</v>
      </c>
      <c r="K279" s="889">
        <v>0</v>
      </c>
      <c r="L279" s="970">
        <v>7</v>
      </c>
      <c r="M279" s="889">
        <v>1</v>
      </c>
      <c r="N279" s="971">
        <f t="shared" si="4"/>
        <v>8</v>
      </c>
      <c r="O279" s="858"/>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589"/>
      <c r="BB279" s="589"/>
      <c r="BC279" s="332"/>
      <c r="BD279" s="332"/>
      <c r="BE279" s="1040"/>
      <c r="BF279" s="1040"/>
      <c r="BG279" s="332"/>
      <c r="BH279" s="332"/>
      <c r="BI279" s="332"/>
      <c r="BJ279" s="332"/>
      <c r="BK279" s="332"/>
      <c r="BL279" s="332"/>
      <c r="BM279" s="606"/>
      <c r="BN279" s="332"/>
      <c r="BO279" s="332"/>
      <c r="BP279" s="332"/>
      <c r="BQ279" s="332"/>
      <c r="BR279" s="332"/>
      <c r="BS279" s="332"/>
      <c r="BT279" s="332"/>
      <c r="BU279" s="332"/>
      <c r="BV279" s="332"/>
      <c r="BW279" s="332"/>
      <c r="BX279" s="332"/>
      <c r="BY279" s="332"/>
      <c r="BZ279" s="332"/>
      <c r="CA279" s="332"/>
      <c r="CB279" s="332"/>
      <c r="CC279" s="332"/>
      <c r="CD279" s="332"/>
      <c r="CE279" s="332"/>
      <c r="CF279" s="332"/>
      <c r="CG279" s="332"/>
      <c r="CH279" s="332"/>
    </row>
    <row r="280" spans="1:86" s="6" customFormat="1">
      <c r="A280" s="889" t="s">
        <v>344</v>
      </c>
      <c r="B280" s="889" t="s">
        <v>344</v>
      </c>
      <c r="C280" s="889" t="s">
        <v>744</v>
      </c>
      <c r="D280" s="889">
        <v>2016</v>
      </c>
      <c r="E280" s="889" t="s">
        <v>24</v>
      </c>
      <c r="F280" s="889" t="s">
        <v>96</v>
      </c>
      <c r="G280" s="448" t="s">
        <v>772</v>
      </c>
      <c r="H280" s="448" t="s">
        <v>543</v>
      </c>
      <c r="I280" s="448" t="s">
        <v>1138</v>
      </c>
      <c r="J280" s="448" t="s">
        <v>261</v>
      </c>
      <c r="K280" s="889">
        <v>0</v>
      </c>
      <c r="L280" s="970">
        <v>3</v>
      </c>
      <c r="M280" s="889">
        <v>0</v>
      </c>
      <c r="N280" s="971">
        <f t="shared" si="4"/>
        <v>3</v>
      </c>
      <c r="O280" s="858"/>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589"/>
      <c r="BB280" s="589"/>
      <c r="BC280" s="332"/>
      <c r="BD280" s="332"/>
      <c r="BE280" s="1040"/>
      <c r="BF280" s="1040"/>
      <c r="BG280" s="332"/>
      <c r="BH280" s="332"/>
      <c r="BI280" s="332"/>
      <c r="BJ280" s="332"/>
      <c r="BK280" s="332"/>
      <c r="BL280" s="332"/>
      <c r="BM280" s="606"/>
      <c r="BN280" s="332"/>
      <c r="BO280" s="332"/>
      <c r="BP280" s="332"/>
      <c r="BQ280" s="332"/>
      <c r="BR280" s="332"/>
      <c r="BS280" s="332"/>
      <c r="BT280" s="332"/>
      <c r="BU280" s="332"/>
      <c r="BV280" s="332"/>
      <c r="BW280" s="332"/>
      <c r="BX280" s="332"/>
      <c r="BY280" s="332"/>
      <c r="BZ280" s="332"/>
      <c r="CA280" s="332"/>
      <c r="CB280" s="332"/>
      <c r="CC280" s="332"/>
      <c r="CD280" s="332"/>
      <c r="CE280" s="332"/>
      <c r="CF280" s="332"/>
      <c r="CG280" s="332"/>
      <c r="CH280" s="332"/>
    </row>
    <row r="281" spans="1:86" s="6" customFormat="1">
      <c r="A281" s="889" t="s">
        <v>344</v>
      </c>
      <c r="B281" s="889" t="s">
        <v>344</v>
      </c>
      <c r="C281" s="889" t="s">
        <v>744</v>
      </c>
      <c r="D281" s="889">
        <v>2016</v>
      </c>
      <c r="E281" s="889" t="s">
        <v>24</v>
      </c>
      <c r="F281" s="889" t="s">
        <v>96</v>
      </c>
      <c r="G281" s="448" t="s">
        <v>772</v>
      </c>
      <c r="H281" s="448" t="s">
        <v>544</v>
      </c>
      <c r="I281" s="448" t="s">
        <v>1138</v>
      </c>
      <c r="J281" s="448" t="s">
        <v>930</v>
      </c>
      <c r="K281" s="889">
        <v>0</v>
      </c>
      <c r="L281" s="970">
        <v>22</v>
      </c>
      <c r="M281" s="889">
        <v>19</v>
      </c>
      <c r="N281" s="971">
        <f t="shared" si="4"/>
        <v>41</v>
      </c>
      <c r="O281" s="858"/>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589"/>
      <c r="BB281" s="589"/>
      <c r="BC281" s="332"/>
      <c r="BD281" s="332"/>
      <c r="BE281" s="1040"/>
      <c r="BF281" s="1040"/>
      <c r="BG281" s="332"/>
      <c r="BH281" s="332"/>
      <c r="BI281" s="332"/>
      <c r="BJ281" s="332"/>
      <c r="BK281" s="332"/>
      <c r="BL281" s="332"/>
      <c r="BM281" s="606"/>
      <c r="BN281" s="332"/>
      <c r="BO281" s="332"/>
      <c r="BP281" s="332"/>
      <c r="BQ281" s="332"/>
      <c r="BR281" s="332"/>
      <c r="BS281" s="332"/>
      <c r="BT281" s="332"/>
      <c r="BU281" s="332"/>
      <c r="BV281" s="332"/>
      <c r="BW281" s="332"/>
      <c r="BX281" s="332"/>
      <c r="BY281" s="332"/>
      <c r="BZ281" s="332"/>
      <c r="CA281" s="332"/>
      <c r="CB281" s="332"/>
      <c r="CC281" s="332"/>
      <c r="CD281" s="332"/>
      <c r="CE281" s="332"/>
      <c r="CF281" s="332"/>
      <c r="CG281" s="332"/>
      <c r="CH281" s="332"/>
    </row>
    <row r="282" spans="1:86" s="6" customFormat="1">
      <c r="A282" s="889" t="s">
        <v>344</v>
      </c>
      <c r="B282" s="889" t="s">
        <v>344</v>
      </c>
      <c r="C282" s="889" t="s">
        <v>744</v>
      </c>
      <c r="D282" s="889">
        <v>2016</v>
      </c>
      <c r="E282" s="889" t="s">
        <v>24</v>
      </c>
      <c r="F282" s="889" t="s">
        <v>96</v>
      </c>
      <c r="G282" s="448" t="s">
        <v>772</v>
      </c>
      <c r="H282" s="448" t="s">
        <v>546</v>
      </c>
      <c r="I282" s="448" t="s">
        <v>1138</v>
      </c>
      <c r="J282" s="448" t="s">
        <v>928</v>
      </c>
      <c r="K282" s="889">
        <v>0</v>
      </c>
      <c r="L282" s="970">
        <v>2</v>
      </c>
      <c r="M282" s="889">
        <v>1</v>
      </c>
      <c r="N282" s="971">
        <f t="shared" si="4"/>
        <v>3</v>
      </c>
      <c r="O282" s="858"/>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589"/>
      <c r="BB282" s="589"/>
      <c r="BC282" s="332"/>
      <c r="BD282" s="332"/>
      <c r="BE282" s="1040"/>
      <c r="BF282" s="1040"/>
      <c r="BG282" s="332"/>
      <c r="BH282" s="332"/>
      <c r="BI282" s="332"/>
      <c r="BJ282" s="332"/>
      <c r="BK282" s="332"/>
      <c r="BL282" s="332"/>
      <c r="BM282" s="606"/>
      <c r="BN282" s="332"/>
      <c r="BO282" s="332"/>
      <c r="BP282" s="332"/>
      <c r="BQ282" s="332"/>
      <c r="BR282" s="332"/>
      <c r="BS282" s="332"/>
      <c r="BT282" s="332"/>
      <c r="BU282" s="332"/>
      <c r="BV282" s="332"/>
      <c r="BW282" s="332"/>
      <c r="BX282" s="332"/>
      <c r="BY282" s="332"/>
      <c r="BZ282" s="332"/>
      <c r="CA282" s="332"/>
      <c r="CB282" s="332"/>
      <c r="CC282" s="332"/>
      <c r="CD282" s="332"/>
      <c r="CE282" s="332"/>
      <c r="CF282" s="332"/>
      <c r="CG282" s="332"/>
      <c r="CH282" s="332"/>
    </row>
    <row r="283" spans="1:86" s="6" customFormat="1">
      <c r="A283" s="889" t="s">
        <v>344</v>
      </c>
      <c r="B283" s="889" t="s">
        <v>344</v>
      </c>
      <c r="C283" s="889" t="s">
        <v>744</v>
      </c>
      <c r="D283" s="889">
        <v>2016</v>
      </c>
      <c r="E283" s="889" t="s">
        <v>24</v>
      </c>
      <c r="F283" s="889" t="s">
        <v>96</v>
      </c>
      <c r="G283" s="448" t="s">
        <v>772</v>
      </c>
      <c r="H283" s="448" t="s">
        <v>546</v>
      </c>
      <c r="I283" s="448" t="s">
        <v>1138</v>
      </c>
      <c r="J283" s="448" t="s">
        <v>261</v>
      </c>
      <c r="K283" s="889">
        <v>0</v>
      </c>
      <c r="L283" s="970">
        <v>4</v>
      </c>
      <c r="M283" s="889">
        <v>0</v>
      </c>
      <c r="N283" s="971">
        <f t="shared" si="4"/>
        <v>4</v>
      </c>
      <c r="O283" s="858"/>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589"/>
      <c r="BB283" s="589"/>
      <c r="BC283" s="332"/>
      <c r="BD283" s="332"/>
      <c r="BE283" s="1040"/>
      <c r="BF283" s="1040"/>
      <c r="BG283" s="332"/>
      <c r="BH283" s="332"/>
      <c r="BI283" s="332"/>
      <c r="BJ283" s="332"/>
      <c r="BK283" s="332"/>
      <c r="BL283" s="332"/>
      <c r="BM283" s="606"/>
      <c r="BN283" s="332"/>
      <c r="BO283" s="332"/>
      <c r="BP283" s="332"/>
      <c r="BQ283" s="332"/>
      <c r="BR283" s="332"/>
      <c r="BS283" s="332"/>
      <c r="BT283" s="332"/>
      <c r="BU283" s="332"/>
      <c r="BV283" s="332"/>
      <c r="BW283" s="332"/>
      <c r="BX283" s="332"/>
      <c r="BY283" s="332"/>
      <c r="BZ283" s="332"/>
      <c r="CA283" s="332"/>
      <c r="CB283" s="332"/>
      <c r="CC283" s="332"/>
      <c r="CD283" s="332"/>
      <c r="CE283" s="332"/>
      <c r="CF283" s="332"/>
      <c r="CG283" s="332"/>
      <c r="CH283" s="332"/>
    </row>
    <row r="284" spans="1:86" s="6" customFormat="1">
      <c r="A284" s="889" t="s">
        <v>344</v>
      </c>
      <c r="B284" s="889" t="s">
        <v>344</v>
      </c>
      <c r="C284" s="889" t="s">
        <v>744</v>
      </c>
      <c r="D284" s="889">
        <v>2016</v>
      </c>
      <c r="E284" s="889" t="s">
        <v>24</v>
      </c>
      <c r="F284" s="889" t="s">
        <v>96</v>
      </c>
      <c r="G284" s="448" t="s">
        <v>772</v>
      </c>
      <c r="H284" s="448" t="s">
        <v>546</v>
      </c>
      <c r="I284" s="448" t="s">
        <v>1138</v>
      </c>
      <c r="J284" s="448" t="s">
        <v>930</v>
      </c>
      <c r="K284" s="889">
        <v>0</v>
      </c>
      <c r="L284" s="970">
        <v>6</v>
      </c>
      <c r="M284" s="889">
        <v>0</v>
      </c>
      <c r="N284" s="971">
        <f t="shared" si="4"/>
        <v>6</v>
      </c>
      <c r="O284" s="858"/>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589"/>
      <c r="BB284" s="589"/>
      <c r="BC284" s="332"/>
      <c r="BD284" s="332"/>
      <c r="BE284" s="1040"/>
      <c r="BF284" s="1040"/>
      <c r="BG284" s="332"/>
      <c r="BH284" s="332"/>
      <c r="BI284" s="332"/>
      <c r="BJ284" s="332"/>
      <c r="BK284" s="332"/>
      <c r="BL284" s="332"/>
      <c r="BM284" s="606"/>
      <c r="BN284" s="332"/>
      <c r="BO284" s="332"/>
      <c r="BP284" s="332"/>
      <c r="BQ284" s="332"/>
      <c r="BR284" s="332"/>
      <c r="BS284" s="332"/>
      <c r="BT284" s="332"/>
      <c r="BU284" s="332"/>
      <c r="BV284" s="332"/>
      <c r="BW284" s="332"/>
      <c r="BX284" s="332"/>
      <c r="BY284" s="332"/>
      <c r="BZ284" s="332"/>
      <c r="CA284" s="332"/>
      <c r="CB284" s="332"/>
      <c r="CC284" s="332"/>
      <c r="CD284" s="332"/>
      <c r="CE284" s="332"/>
      <c r="CF284" s="332"/>
      <c r="CG284" s="332"/>
      <c r="CH284" s="332"/>
    </row>
    <row r="285" spans="1:86" s="6" customFormat="1">
      <c r="A285" s="889" t="s">
        <v>344</v>
      </c>
      <c r="B285" s="889" t="s">
        <v>344</v>
      </c>
      <c r="C285" s="889" t="s">
        <v>744</v>
      </c>
      <c r="D285" s="889">
        <v>2016</v>
      </c>
      <c r="E285" s="889" t="s">
        <v>24</v>
      </c>
      <c r="F285" s="889" t="s">
        <v>96</v>
      </c>
      <c r="G285" s="448" t="s">
        <v>772</v>
      </c>
      <c r="H285" s="448" t="s">
        <v>93</v>
      </c>
      <c r="I285" s="448" t="s">
        <v>1138</v>
      </c>
      <c r="J285" s="448" t="s">
        <v>1284</v>
      </c>
      <c r="K285" s="889">
        <v>0</v>
      </c>
      <c r="L285" s="970">
        <v>231</v>
      </c>
      <c r="M285" s="889">
        <v>0</v>
      </c>
      <c r="N285" s="971">
        <f t="shared" si="4"/>
        <v>231</v>
      </c>
      <c r="O285" s="858"/>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589"/>
      <c r="BB285" s="589"/>
      <c r="BC285" s="332"/>
      <c r="BD285" s="332"/>
      <c r="BE285" s="1040"/>
      <c r="BF285" s="1040"/>
      <c r="BG285" s="332"/>
      <c r="BH285" s="332"/>
      <c r="BI285" s="332"/>
      <c r="BJ285" s="332"/>
      <c r="BK285" s="332"/>
      <c r="BL285" s="332"/>
      <c r="BM285" s="606"/>
      <c r="BN285" s="332"/>
      <c r="BO285" s="332"/>
      <c r="BP285" s="332"/>
      <c r="BQ285" s="332"/>
      <c r="BR285" s="332"/>
      <c r="BS285" s="332"/>
      <c r="BT285" s="332"/>
      <c r="BU285" s="332"/>
      <c r="BV285" s="332"/>
      <c r="BW285" s="332"/>
      <c r="BX285" s="332"/>
      <c r="BY285" s="332"/>
      <c r="BZ285" s="332"/>
      <c r="CA285" s="332"/>
      <c r="CB285" s="332"/>
      <c r="CC285" s="332"/>
      <c r="CD285" s="332"/>
      <c r="CE285" s="332"/>
      <c r="CF285" s="332"/>
      <c r="CG285" s="332"/>
      <c r="CH285" s="332"/>
    </row>
    <row r="286" spans="1:86" s="6" customFormat="1">
      <c r="A286" s="889" t="s">
        <v>344</v>
      </c>
      <c r="B286" s="889" t="s">
        <v>344</v>
      </c>
      <c r="C286" s="889" t="s">
        <v>744</v>
      </c>
      <c r="D286" s="889">
        <v>2016</v>
      </c>
      <c r="E286" s="889" t="s">
        <v>24</v>
      </c>
      <c r="F286" s="889" t="s">
        <v>96</v>
      </c>
      <c r="G286" s="448" t="s">
        <v>772</v>
      </c>
      <c r="H286" s="448" t="s">
        <v>93</v>
      </c>
      <c r="I286" s="448" t="s">
        <v>1138</v>
      </c>
      <c r="J286" s="448" t="s">
        <v>924</v>
      </c>
      <c r="K286" s="889">
        <v>0</v>
      </c>
      <c r="L286" s="970">
        <v>1103</v>
      </c>
      <c r="M286" s="889">
        <v>10</v>
      </c>
      <c r="N286" s="971">
        <f t="shared" si="4"/>
        <v>1113</v>
      </c>
      <c r="O286" s="858"/>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589"/>
      <c r="BB286" s="589"/>
      <c r="BC286" s="332"/>
      <c r="BD286" s="332"/>
      <c r="BE286" s="1040"/>
      <c r="BF286" s="1040"/>
      <c r="BG286" s="332"/>
      <c r="BH286" s="332"/>
      <c r="BI286" s="332"/>
      <c r="BJ286" s="332"/>
      <c r="BK286" s="332"/>
      <c r="BL286" s="332"/>
      <c r="BM286" s="606"/>
      <c r="BN286" s="332"/>
      <c r="BO286" s="332"/>
      <c r="BP286" s="332"/>
      <c r="BQ286" s="332"/>
      <c r="BR286" s="332"/>
      <c r="BS286" s="332"/>
      <c r="BT286" s="332"/>
      <c r="BU286" s="332"/>
      <c r="BV286" s="332"/>
      <c r="BW286" s="332"/>
      <c r="BX286" s="332"/>
      <c r="BY286" s="332"/>
      <c r="BZ286" s="332"/>
      <c r="CA286" s="332"/>
      <c r="CB286" s="332"/>
      <c r="CC286" s="332"/>
      <c r="CD286" s="332"/>
      <c r="CE286" s="332"/>
      <c r="CF286" s="332"/>
      <c r="CG286" s="332"/>
      <c r="CH286" s="332"/>
    </row>
    <row r="287" spans="1:86" s="6" customFormat="1">
      <c r="A287" s="889" t="s">
        <v>344</v>
      </c>
      <c r="B287" s="889" t="s">
        <v>344</v>
      </c>
      <c r="C287" s="889" t="s">
        <v>744</v>
      </c>
      <c r="D287" s="889">
        <v>2016</v>
      </c>
      <c r="E287" s="889" t="s">
        <v>24</v>
      </c>
      <c r="F287" s="889" t="s">
        <v>96</v>
      </c>
      <c r="G287" s="448" t="s">
        <v>772</v>
      </c>
      <c r="H287" s="448" t="s">
        <v>93</v>
      </c>
      <c r="I287" s="448" t="s">
        <v>1138</v>
      </c>
      <c r="J287" s="448" t="s">
        <v>928</v>
      </c>
      <c r="K287" s="889">
        <v>0</v>
      </c>
      <c r="L287" s="970">
        <v>209</v>
      </c>
      <c r="M287" s="889">
        <v>1</v>
      </c>
      <c r="N287" s="971">
        <f t="shared" si="4"/>
        <v>210</v>
      </c>
      <c r="O287" s="858"/>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589"/>
      <c r="BB287" s="589"/>
      <c r="BC287" s="332"/>
      <c r="BD287" s="332"/>
      <c r="BE287" s="1040"/>
      <c r="BF287" s="1040"/>
      <c r="BG287" s="332"/>
      <c r="BH287" s="332"/>
      <c r="BI287" s="332"/>
      <c r="BJ287" s="332"/>
      <c r="BK287" s="332"/>
      <c r="BL287" s="332"/>
      <c r="BM287" s="606"/>
      <c r="BN287" s="332"/>
      <c r="BO287" s="332"/>
      <c r="BP287" s="332"/>
      <c r="BQ287" s="332"/>
      <c r="BR287" s="332"/>
      <c r="BS287" s="332"/>
      <c r="BT287" s="332"/>
      <c r="BU287" s="332"/>
      <c r="BV287" s="332"/>
      <c r="BW287" s="332"/>
      <c r="BX287" s="332"/>
      <c r="BY287" s="332"/>
      <c r="BZ287" s="332"/>
      <c r="CA287" s="332"/>
      <c r="CB287" s="332"/>
      <c r="CC287" s="332"/>
      <c r="CD287" s="332"/>
      <c r="CE287" s="332"/>
      <c r="CF287" s="332"/>
      <c r="CG287" s="332"/>
      <c r="CH287" s="332"/>
    </row>
    <row r="288" spans="1:86" s="6" customFormat="1">
      <c r="A288" s="889" t="s">
        <v>344</v>
      </c>
      <c r="B288" s="889" t="s">
        <v>344</v>
      </c>
      <c r="C288" s="889" t="s">
        <v>744</v>
      </c>
      <c r="D288" s="889">
        <v>2016</v>
      </c>
      <c r="E288" s="889" t="s">
        <v>24</v>
      </c>
      <c r="F288" s="889" t="s">
        <v>96</v>
      </c>
      <c r="G288" s="448" t="s">
        <v>772</v>
      </c>
      <c r="H288" s="448" t="s">
        <v>93</v>
      </c>
      <c r="I288" s="448" t="s">
        <v>1138</v>
      </c>
      <c r="J288" s="448" t="s">
        <v>930</v>
      </c>
      <c r="K288" s="889">
        <v>0</v>
      </c>
      <c r="L288" s="970">
        <v>7373</v>
      </c>
      <c r="M288" s="889">
        <v>85</v>
      </c>
      <c r="N288" s="971">
        <f t="shared" si="4"/>
        <v>7458</v>
      </c>
      <c r="O288" s="858"/>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589"/>
      <c r="BB288" s="589"/>
      <c r="BC288" s="332"/>
      <c r="BD288" s="332"/>
      <c r="BE288" s="1040"/>
      <c r="BF288" s="1040"/>
      <c r="BG288" s="332"/>
      <c r="BH288" s="332"/>
      <c r="BI288" s="332"/>
      <c r="BJ288" s="332"/>
      <c r="BK288" s="332"/>
      <c r="BL288" s="332"/>
      <c r="BM288" s="606"/>
      <c r="BN288" s="332"/>
      <c r="BO288" s="332"/>
      <c r="BP288" s="332"/>
      <c r="BQ288" s="332"/>
      <c r="BR288" s="332"/>
      <c r="BS288" s="332"/>
      <c r="BT288" s="332"/>
      <c r="BU288" s="332"/>
      <c r="BV288" s="332"/>
      <c r="BW288" s="332"/>
      <c r="BX288" s="332"/>
      <c r="BY288" s="332"/>
      <c r="BZ288" s="332"/>
      <c r="CA288" s="332"/>
      <c r="CB288" s="332"/>
      <c r="CC288" s="332"/>
      <c r="CD288" s="332"/>
      <c r="CE288" s="332"/>
      <c r="CF288" s="332"/>
      <c r="CG288" s="332"/>
      <c r="CH288" s="332"/>
    </row>
    <row r="289" spans="1:86" s="6" customFormat="1">
      <c r="A289" s="889" t="s">
        <v>344</v>
      </c>
      <c r="B289" s="889" t="s">
        <v>344</v>
      </c>
      <c r="C289" s="889" t="s">
        <v>744</v>
      </c>
      <c r="D289" s="889">
        <v>2016</v>
      </c>
      <c r="E289" s="889" t="s">
        <v>24</v>
      </c>
      <c r="F289" s="889" t="s">
        <v>96</v>
      </c>
      <c r="G289" s="448" t="s">
        <v>772</v>
      </c>
      <c r="H289" s="448" t="s">
        <v>549</v>
      </c>
      <c r="I289" s="448" t="s">
        <v>1138</v>
      </c>
      <c r="J289" s="448" t="s">
        <v>930</v>
      </c>
      <c r="K289" s="889">
        <v>0</v>
      </c>
      <c r="L289" s="970">
        <v>0</v>
      </c>
      <c r="M289" s="889">
        <v>8</v>
      </c>
      <c r="N289" s="971">
        <f t="shared" si="4"/>
        <v>8</v>
      </c>
      <c r="O289" s="858"/>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589"/>
      <c r="BB289" s="589"/>
      <c r="BC289" s="332"/>
      <c r="BD289" s="332"/>
      <c r="BE289" s="1040"/>
      <c r="BF289" s="1040"/>
      <c r="BG289" s="332"/>
      <c r="BH289" s="332"/>
      <c r="BI289" s="332"/>
      <c r="BJ289" s="332"/>
      <c r="BK289" s="332"/>
      <c r="BL289" s="332"/>
      <c r="BM289" s="606"/>
      <c r="BN289" s="332"/>
      <c r="BO289" s="332"/>
      <c r="BP289" s="332"/>
      <c r="BQ289" s="332"/>
      <c r="BR289" s="332"/>
      <c r="BS289" s="332"/>
      <c r="BT289" s="332"/>
      <c r="BU289" s="332"/>
      <c r="BV289" s="332"/>
      <c r="BW289" s="332"/>
      <c r="BX289" s="332"/>
      <c r="BY289" s="332"/>
      <c r="BZ289" s="332"/>
      <c r="CA289" s="332"/>
      <c r="CB289" s="332"/>
      <c r="CC289" s="332"/>
      <c r="CD289" s="332"/>
      <c r="CE289" s="332"/>
      <c r="CF289" s="332"/>
      <c r="CG289" s="332"/>
      <c r="CH289" s="332"/>
    </row>
    <row r="290" spans="1:86" s="6" customFormat="1">
      <c r="A290" s="889" t="s">
        <v>344</v>
      </c>
      <c r="B290" s="889" t="s">
        <v>344</v>
      </c>
      <c r="C290" s="889" t="s">
        <v>744</v>
      </c>
      <c r="D290" s="889">
        <v>2016</v>
      </c>
      <c r="E290" s="889" t="s">
        <v>24</v>
      </c>
      <c r="F290" s="889" t="s">
        <v>96</v>
      </c>
      <c r="G290" s="448" t="s">
        <v>772</v>
      </c>
      <c r="H290" s="448" t="s">
        <v>83</v>
      </c>
      <c r="I290" s="448" t="s">
        <v>1138</v>
      </c>
      <c r="J290" s="448" t="s">
        <v>924</v>
      </c>
      <c r="K290" s="889">
        <v>0</v>
      </c>
      <c r="L290" s="970">
        <v>311</v>
      </c>
      <c r="M290" s="889">
        <v>11</v>
      </c>
      <c r="N290" s="971">
        <f t="shared" si="4"/>
        <v>322</v>
      </c>
      <c r="O290" s="858"/>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589"/>
      <c r="BB290" s="589"/>
      <c r="BC290" s="332"/>
      <c r="BD290" s="332"/>
      <c r="BE290" s="1040"/>
      <c r="BF290" s="1040"/>
      <c r="BG290" s="332"/>
      <c r="BH290" s="332"/>
      <c r="BI290" s="332"/>
      <c r="BJ290" s="332"/>
      <c r="BK290" s="332"/>
      <c r="BL290" s="332"/>
      <c r="BM290" s="606"/>
      <c r="BN290" s="332"/>
      <c r="BO290" s="332"/>
      <c r="BP290" s="332"/>
      <c r="BQ290" s="332"/>
      <c r="BR290" s="332"/>
      <c r="BS290" s="332"/>
      <c r="BT290" s="332"/>
      <c r="BU290" s="332"/>
      <c r="BV290" s="332"/>
      <c r="BW290" s="332"/>
      <c r="BX290" s="332"/>
      <c r="BY290" s="332"/>
      <c r="BZ290" s="332"/>
      <c r="CA290" s="332"/>
      <c r="CB290" s="332"/>
      <c r="CC290" s="332"/>
      <c r="CD290" s="332"/>
      <c r="CE290" s="332"/>
      <c r="CF290" s="332"/>
      <c r="CG290" s="332"/>
      <c r="CH290" s="332"/>
    </row>
    <row r="291" spans="1:86" s="6" customFormat="1">
      <c r="A291" s="889" t="s">
        <v>344</v>
      </c>
      <c r="B291" s="889" t="s">
        <v>344</v>
      </c>
      <c r="C291" s="889" t="s">
        <v>744</v>
      </c>
      <c r="D291" s="889">
        <v>2016</v>
      </c>
      <c r="E291" s="889" t="s">
        <v>24</v>
      </c>
      <c r="F291" s="889" t="s">
        <v>96</v>
      </c>
      <c r="G291" s="448" t="s">
        <v>772</v>
      </c>
      <c r="H291" s="448" t="s">
        <v>83</v>
      </c>
      <c r="I291" s="448" t="s">
        <v>1138</v>
      </c>
      <c r="J291" s="448" t="s">
        <v>928</v>
      </c>
      <c r="K291" s="889">
        <v>0</v>
      </c>
      <c r="L291" s="970">
        <v>47</v>
      </c>
      <c r="M291" s="889">
        <v>2</v>
      </c>
      <c r="N291" s="971">
        <f t="shared" si="4"/>
        <v>49</v>
      </c>
      <c r="O291" s="858"/>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589"/>
      <c r="BB291" s="589"/>
      <c r="BC291" s="332"/>
      <c r="BD291" s="332"/>
      <c r="BE291" s="1040"/>
      <c r="BF291" s="1040"/>
      <c r="BG291" s="332"/>
      <c r="BH291" s="332"/>
      <c r="BI291" s="332"/>
      <c r="BJ291" s="332"/>
      <c r="BK291" s="332"/>
      <c r="BL291" s="332"/>
      <c r="BM291" s="606"/>
      <c r="BN291" s="332"/>
      <c r="BO291" s="332"/>
      <c r="BP291" s="332"/>
      <c r="BQ291" s="332"/>
      <c r="BR291" s="332"/>
      <c r="BS291" s="332"/>
      <c r="BT291" s="332"/>
      <c r="BU291" s="332"/>
      <c r="BV291" s="332"/>
      <c r="BW291" s="332"/>
      <c r="BX291" s="332"/>
      <c r="BY291" s="332"/>
      <c r="BZ291" s="332"/>
      <c r="CA291" s="332"/>
      <c r="CB291" s="332"/>
      <c r="CC291" s="332"/>
      <c r="CD291" s="332"/>
      <c r="CE291" s="332"/>
      <c r="CF291" s="332"/>
      <c r="CG291" s="332"/>
      <c r="CH291" s="332"/>
    </row>
    <row r="292" spans="1:86" s="6" customFormat="1">
      <c r="A292" s="889" t="s">
        <v>344</v>
      </c>
      <c r="B292" s="889" t="s">
        <v>344</v>
      </c>
      <c r="C292" s="889" t="s">
        <v>744</v>
      </c>
      <c r="D292" s="889">
        <v>2016</v>
      </c>
      <c r="E292" s="889" t="s">
        <v>24</v>
      </c>
      <c r="F292" s="889" t="s">
        <v>96</v>
      </c>
      <c r="G292" s="448" t="s">
        <v>772</v>
      </c>
      <c r="H292" s="448" t="s">
        <v>83</v>
      </c>
      <c r="I292" s="448" t="s">
        <v>1138</v>
      </c>
      <c r="J292" s="448" t="s">
        <v>930</v>
      </c>
      <c r="K292" s="889">
        <v>0</v>
      </c>
      <c r="L292" s="970">
        <v>22462</v>
      </c>
      <c r="M292" s="889">
        <v>8151</v>
      </c>
      <c r="N292" s="971">
        <f t="shared" si="4"/>
        <v>30613</v>
      </c>
      <c r="O292" s="858"/>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589"/>
      <c r="BB292" s="589"/>
      <c r="BC292" s="332"/>
      <c r="BD292" s="332"/>
      <c r="BE292" s="1040"/>
      <c r="BF292" s="1040"/>
      <c r="BG292" s="332"/>
      <c r="BH292" s="332"/>
      <c r="BI292" s="332"/>
      <c r="BJ292" s="332"/>
      <c r="BK292" s="332"/>
      <c r="BL292" s="332"/>
      <c r="BM292" s="606"/>
      <c r="BN292" s="332"/>
      <c r="BO292" s="332"/>
      <c r="BP292" s="332"/>
      <c r="BQ292" s="332"/>
      <c r="BR292" s="332"/>
      <c r="BS292" s="332"/>
      <c r="BT292" s="332"/>
      <c r="BU292" s="332"/>
      <c r="BV292" s="332"/>
      <c r="BW292" s="332"/>
      <c r="BX292" s="332"/>
      <c r="BY292" s="332"/>
      <c r="BZ292" s="332"/>
      <c r="CA292" s="332"/>
      <c r="CB292" s="332"/>
      <c r="CC292" s="332"/>
      <c r="CD292" s="332"/>
      <c r="CE292" s="332"/>
      <c r="CF292" s="332"/>
      <c r="CG292" s="332"/>
      <c r="CH292" s="332"/>
    </row>
    <row r="293" spans="1:86" s="6" customFormat="1">
      <c r="A293" s="889" t="s">
        <v>344</v>
      </c>
      <c r="B293" s="889" t="s">
        <v>344</v>
      </c>
      <c r="C293" s="889" t="s">
        <v>744</v>
      </c>
      <c r="D293" s="889">
        <v>2016</v>
      </c>
      <c r="E293" s="889" t="s">
        <v>24</v>
      </c>
      <c r="F293" s="889" t="s">
        <v>96</v>
      </c>
      <c r="G293" s="448" t="s">
        <v>772</v>
      </c>
      <c r="H293" s="448" t="s">
        <v>83</v>
      </c>
      <c r="I293" s="448" t="s">
        <v>1138</v>
      </c>
      <c r="J293" s="448" t="s">
        <v>927</v>
      </c>
      <c r="K293" s="889">
        <v>0</v>
      </c>
      <c r="L293" s="970">
        <v>0</v>
      </c>
      <c r="M293" s="889">
        <v>1</v>
      </c>
      <c r="N293" s="971">
        <f t="shared" si="4"/>
        <v>1</v>
      </c>
      <c r="O293" s="858"/>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589"/>
      <c r="BB293" s="589"/>
      <c r="BC293" s="332"/>
      <c r="BD293" s="332"/>
      <c r="BE293" s="1040"/>
      <c r="BF293" s="1040"/>
      <c r="BG293" s="332"/>
      <c r="BH293" s="332"/>
      <c r="BI293" s="332"/>
      <c r="BJ293" s="332"/>
      <c r="BK293" s="332"/>
      <c r="BL293" s="332"/>
      <c r="BM293" s="606"/>
      <c r="BN293" s="332"/>
      <c r="BO293" s="332"/>
      <c r="BP293" s="332"/>
      <c r="BQ293" s="332"/>
      <c r="BR293" s="332"/>
      <c r="BS293" s="332"/>
      <c r="BT293" s="332"/>
      <c r="BU293" s="332"/>
      <c r="BV293" s="332"/>
      <c r="BW293" s="332"/>
      <c r="BX293" s="332"/>
      <c r="BY293" s="332"/>
      <c r="BZ293" s="332"/>
      <c r="CA293" s="332"/>
      <c r="CB293" s="332"/>
      <c r="CC293" s="332"/>
      <c r="CD293" s="332"/>
      <c r="CE293" s="332"/>
      <c r="CF293" s="332"/>
      <c r="CG293" s="332"/>
      <c r="CH293" s="332"/>
    </row>
    <row r="294" spans="1:86" s="6" customFormat="1">
      <c r="A294" s="889" t="s">
        <v>344</v>
      </c>
      <c r="B294" s="889" t="s">
        <v>344</v>
      </c>
      <c r="C294" s="889" t="s">
        <v>744</v>
      </c>
      <c r="D294" s="889">
        <v>2016</v>
      </c>
      <c r="E294" s="889" t="s">
        <v>24</v>
      </c>
      <c r="F294" s="889" t="s">
        <v>96</v>
      </c>
      <c r="G294" s="448" t="s">
        <v>772</v>
      </c>
      <c r="H294" s="448" t="s">
        <v>569</v>
      </c>
      <c r="I294" s="448" t="s">
        <v>1138</v>
      </c>
      <c r="J294" s="448" t="s">
        <v>924</v>
      </c>
      <c r="K294" s="889">
        <v>0</v>
      </c>
      <c r="L294" s="970">
        <v>33</v>
      </c>
      <c r="M294" s="889">
        <v>0</v>
      </c>
      <c r="N294" s="971">
        <f t="shared" si="4"/>
        <v>33</v>
      </c>
      <c r="O294" s="858"/>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589"/>
      <c r="BB294" s="589"/>
      <c r="BC294" s="332"/>
      <c r="BD294" s="332"/>
      <c r="BE294" s="1040"/>
      <c r="BF294" s="1040"/>
      <c r="BG294" s="332"/>
      <c r="BH294" s="332"/>
      <c r="BI294" s="332"/>
      <c r="BJ294" s="332"/>
      <c r="BK294" s="332"/>
      <c r="BL294" s="332"/>
      <c r="BM294" s="606"/>
      <c r="BN294" s="332"/>
      <c r="BO294" s="332"/>
      <c r="BP294" s="332"/>
      <c r="BQ294" s="332"/>
      <c r="BR294" s="332"/>
      <c r="BS294" s="332"/>
      <c r="BT294" s="332"/>
      <c r="BU294" s="332"/>
      <c r="BV294" s="332"/>
      <c r="BW294" s="332"/>
      <c r="BX294" s="332"/>
      <c r="BY294" s="332"/>
      <c r="BZ294" s="332"/>
      <c r="CA294" s="332"/>
      <c r="CB294" s="332"/>
      <c r="CC294" s="332"/>
      <c r="CD294" s="332"/>
      <c r="CE294" s="332"/>
      <c r="CF294" s="332"/>
      <c r="CG294" s="332"/>
      <c r="CH294" s="332"/>
    </row>
    <row r="295" spans="1:86" s="6" customFormat="1">
      <c r="A295" s="889" t="s">
        <v>344</v>
      </c>
      <c r="B295" s="889" t="s">
        <v>344</v>
      </c>
      <c r="C295" s="889" t="s">
        <v>744</v>
      </c>
      <c r="D295" s="889">
        <v>2016</v>
      </c>
      <c r="E295" s="889" t="s">
        <v>24</v>
      </c>
      <c r="F295" s="889" t="s">
        <v>96</v>
      </c>
      <c r="G295" s="448" t="s">
        <v>772</v>
      </c>
      <c r="H295" s="448" t="s">
        <v>569</v>
      </c>
      <c r="I295" s="448" t="s">
        <v>1138</v>
      </c>
      <c r="J295" s="448" t="s">
        <v>261</v>
      </c>
      <c r="K295" s="889">
        <v>0</v>
      </c>
      <c r="L295" s="970">
        <v>4</v>
      </c>
      <c r="M295" s="889">
        <v>0</v>
      </c>
      <c r="N295" s="971">
        <f t="shared" si="4"/>
        <v>4</v>
      </c>
      <c r="O295" s="858"/>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589"/>
      <c r="BB295" s="589"/>
      <c r="BC295" s="332"/>
      <c r="BD295" s="332"/>
      <c r="BE295" s="1040"/>
      <c r="BF295" s="1040"/>
      <c r="BG295" s="332"/>
      <c r="BH295" s="332"/>
      <c r="BI295" s="332"/>
      <c r="BJ295" s="332"/>
      <c r="BK295" s="332"/>
      <c r="BL295" s="332"/>
      <c r="BM295" s="606"/>
      <c r="BN295" s="332"/>
      <c r="BO295" s="332"/>
      <c r="BP295" s="332"/>
      <c r="BQ295" s="332"/>
      <c r="BR295" s="332"/>
      <c r="BS295" s="332"/>
      <c r="BT295" s="332"/>
      <c r="BU295" s="332"/>
      <c r="BV295" s="332"/>
      <c r="BW295" s="332"/>
      <c r="BX295" s="332"/>
      <c r="BY295" s="332"/>
      <c r="BZ295" s="332"/>
      <c r="CA295" s="332"/>
      <c r="CB295" s="332"/>
      <c r="CC295" s="332"/>
      <c r="CD295" s="332"/>
      <c r="CE295" s="332"/>
      <c r="CF295" s="332"/>
      <c r="CG295" s="332"/>
      <c r="CH295" s="332"/>
    </row>
    <row r="296" spans="1:86" s="6" customFormat="1">
      <c r="A296" s="889" t="s">
        <v>344</v>
      </c>
      <c r="B296" s="889" t="s">
        <v>344</v>
      </c>
      <c r="C296" s="889" t="s">
        <v>744</v>
      </c>
      <c r="D296" s="889">
        <v>2016</v>
      </c>
      <c r="E296" s="889" t="s">
        <v>24</v>
      </c>
      <c r="F296" s="889" t="s">
        <v>96</v>
      </c>
      <c r="G296" s="448" t="s">
        <v>772</v>
      </c>
      <c r="H296" s="448" t="s">
        <v>569</v>
      </c>
      <c r="I296" s="448" t="s">
        <v>1138</v>
      </c>
      <c r="J296" s="448" t="s">
        <v>930</v>
      </c>
      <c r="K296" s="889">
        <v>0</v>
      </c>
      <c r="L296" s="970">
        <v>64</v>
      </c>
      <c r="M296" s="889">
        <v>11</v>
      </c>
      <c r="N296" s="971">
        <f t="shared" si="4"/>
        <v>75</v>
      </c>
      <c r="O296" s="858"/>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589"/>
      <c r="BB296" s="589"/>
      <c r="BC296" s="332"/>
      <c r="BD296" s="332"/>
      <c r="BE296" s="1040"/>
      <c r="BF296" s="1040"/>
      <c r="BG296" s="332"/>
      <c r="BH296" s="332"/>
      <c r="BI296" s="332"/>
      <c r="BJ296" s="332"/>
      <c r="BK296" s="332"/>
      <c r="BL296" s="332"/>
      <c r="BM296" s="606"/>
      <c r="BN296" s="332"/>
      <c r="BO296" s="332"/>
      <c r="BP296" s="332"/>
      <c r="BQ296" s="332"/>
      <c r="BR296" s="332"/>
      <c r="BS296" s="332"/>
      <c r="BT296" s="332"/>
      <c r="BU296" s="332"/>
      <c r="BV296" s="332"/>
      <c r="BW296" s="332"/>
      <c r="BX296" s="332"/>
      <c r="BY296" s="332"/>
      <c r="BZ296" s="332"/>
      <c r="CA296" s="332"/>
      <c r="CB296" s="332"/>
      <c r="CC296" s="332"/>
      <c r="CD296" s="332"/>
      <c r="CE296" s="332"/>
      <c r="CF296" s="332"/>
      <c r="CG296" s="332"/>
      <c r="CH296" s="332"/>
    </row>
    <row r="297" spans="1:86" s="6" customFormat="1">
      <c r="A297" s="889" t="s">
        <v>344</v>
      </c>
      <c r="B297" s="889" t="s">
        <v>344</v>
      </c>
      <c r="C297" s="889" t="s">
        <v>744</v>
      </c>
      <c r="D297" s="889">
        <v>2016</v>
      </c>
      <c r="E297" s="889" t="s">
        <v>24</v>
      </c>
      <c r="F297" s="889" t="s">
        <v>96</v>
      </c>
      <c r="G297" s="448" t="s">
        <v>772</v>
      </c>
      <c r="H297" s="448" t="s">
        <v>571</v>
      </c>
      <c r="I297" s="448" t="s">
        <v>1138</v>
      </c>
      <c r="J297" s="448" t="s">
        <v>924</v>
      </c>
      <c r="K297" s="889">
        <v>0</v>
      </c>
      <c r="L297" s="970">
        <v>22</v>
      </c>
      <c r="M297" s="889">
        <v>0</v>
      </c>
      <c r="N297" s="971">
        <f t="shared" si="4"/>
        <v>22</v>
      </c>
      <c r="O297" s="858"/>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589"/>
      <c r="BB297" s="589"/>
      <c r="BC297" s="332"/>
      <c r="BD297" s="332"/>
      <c r="BE297" s="1040"/>
      <c r="BF297" s="1040"/>
      <c r="BG297" s="332"/>
      <c r="BH297" s="332"/>
      <c r="BI297" s="332"/>
      <c r="BJ297" s="332"/>
      <c r="BK297" s="332"/>
      <c r="BL297" s="332"/>
      <c r="BM297" s="606"/>
      <c r="BN297" s="332"/>
      <c r="BO297" s="332"/>
      <c r="BP297" s="332"/>
      <c r="BQ297" s="332"/>
      <c r="BR297" s="332"/>
      <c r="BS297" s="332"/>
      <c r="BT297" s="332"/>
      <c r="BU297" s="332"/>
      <c r="BV297" s="332"/>
      <c r="BW297" s="332"/>
      <c r="BX297" s="332"/>
      <c r="BY297" s="332"/>
      <c r="BZ297" s="332"/>
      <c r="CA297" s="332"/>
      <c r="CB297" s="332"/>
      <c r="CC297" s="332"/>
      <c r="CD297" s="332"/>
      <c r="CE297" s="332"/>
      <c r="CF297" s="332"/>
      <c r="CG297" s="332"/>
      <c r="CH297" s="332"/>
    </row>
    <row r="298" spans="1:86" s="6" customFormat="1">
      <c r="A298" s="889" t="s">
        <v>344</v>
      </c>
      <c r="B298" s="889" t="s">
        <v>344</v>
      </c>
      <c r="C298" s="889" t="s">
        <v>744</v>
      </c>
      <c r="D298" s="889">
        <v>2016</v>
      </c>
      <c r="E298" s="889" t="s">
        <v>24</v>
      </c>
      <c r="F298" s="889" t="s">
        <v>96</v>
      </c>
      <c r="G298" s="448" t="s">
        <v>772</v>
      </c>
      <c r="H298" s="448" t="s">
        <v>571</v>
      </c>
      <c r="I298" s="448" t="s">
        <v>1138</v>
      </c>
      <c r="J298" s="448" t="s">
        <v>928</v>
      </c>
      <c r="K298" s="889">
        <v>0</v>
      </c>
      <c r="L298" s="970">
        <v>3</v>
      </c>
      <c r="M298" s="889">
        <v>2</v>
      </c>
      <c r="N298" s="971">
        <f t="shared" si="4"/>
        <v>5</v>
      </c>
      <c r="O298" s="858"/>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589"/>
      <c r="BB298" s="589"/>
      <c r="BC298" s="332"/>
      <c r="BD298" s="332"/>
      <c r="BE298" s="1040"/>
      <c r="BF298" s="1040"/>
      <c r="BG298" s="332"/>
      <c r="BH298" s="332"/>
      <c r="BI298" s="332"/>
      <c r="BJ298" s="332"/>
      <c r="BK298" s="332"/>
      <c r="BL298" s="332"/>
      <c r="BM298" s="606"/>
      <c r="BN298" s="332"/>
      <c r="BO298" s="332"/>
      <c r="BP298" s="332"/>
      <c r="BQ298" s="332"/>
      <c r="BR298" s="332"/>
      <c r="BS298" s="332"/>
      <c r="BT298" s="332"/>
      <c r="BU298" s="332"/>
      <c r="BV298" s="332"/>
      <c r="BW298" s="332"/>
      <c r="BX298" s="332"/>
      <c r="BY298" s="332"/>
      <c r="BZ298" s="332"/>
      <c r="CA298" s="332"/>
      <c r="CB298" s="332"/>
      <c r="CC298" s="332"/>
      <c r="CD298" s="332"/>
      <c r="CE298" s="332"/>
      <c r="CF298" s="332"/>
      <c r="CG298" s="332"/>
      <c r="CH298" s="332"/>
    </row>
    <row r="299" spans="1:86" s="6" customFormat="1">
      <c r="A299" s="889" t="s">
        <v>344</v>
      </c>
      <c r="B299" s="889" t="s">
        <v>344</v>
      </c>
      <c r="C299" s="889" t="s">
        <v>744</v>
      </c>
      <c r="D299" s="889">
        <v>2016</v>
      </c>
      <c r="E299" s="889" t="s">
        <v>24</v>
      </c>
      <c r="F299" s="889" t="s">
        <v>96</v>
      </c>
      <c r="G299" s="448" t="s">
        <v>772</v>
      </c>
      <c r="H299" s="448" t="s">
        <v>571</v>
      </c>
      <c r="I299" s="448" t="s">
        <v>1138</v>
      </c>
      <c r="J299" s="448" t="s">
        <v>261</v>
      </c>
      <c r="K299" s="889">
        <v>0</v>
      </c>
      <c r="L299" s="970">
        <v>42</v>
      </c>
      <c r="M299" s="889">
        <v>13</v>
      </c>
      <c r="N299" s="971">
        <f t="shared" si="4"/>
        <v>55</v>
      </c>
      <c r="O299" s="858"/>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589"/>
      <c r="BB299" s="589"/>
      <c r="BC299" s="332"/>
      <c r="BD299" s="332"/>
      <c r="BE299" s="1040"/>
      <c r="BF299" s="1040"/>
      <c r="BG299" s="332"/>
      <c r="BH299" s="332"/>
      <c r="BI299" s="332"/>
      <c r="BJ299" s="332"/>
      <c r="BK299" s="332"/>
      <c r="BL299" s="332"/>
      <c r="BM299" s="606"/>
      <c r="BN299" s="332"/>
      <c r="BO299" s="332"/>
      <c r="BP299" s="332"/>
      <c r="BQ299" s="332"/>
      <c r="BR299" s="332"/>
      <c r="BS299" s="332"/>
      <c r="BT299" s="332"/>
      <c r="BU299" s="332"/>
      <c r="BV299" s="332"/>
      <c r="BW299" s="332"/>
      <c r="BX299" s="332"/>
      <c r="BY299" s="332"/>
      <c r="BZ299" s="332"/>
      <c r="CA299" s="332"/>
      <c r="CB299" s="332"/>
      <c r="CC299" s="332"/>
      <c r="CD299" s="332"/>
      <c r="CE299" s="332"/>
      <c r="CF299" s="332"/>
      <c r="CG299" s="332"/>
      <c r="CH299" s="332"/>
    </row>
    <row r="300" spans="1:86" s="6" customFormat="1">
      <c r="A300" s="889" t="s">
        <v>344</v>
      </c>
      <c r="B300" s="889" t="s">
        <v>344</v>
      </c>
      <c r="C300" s="889" t="s">
        <v>744</v>
      </c>
      <c r="D300" s="889">
        <v>2016</v>
      </c>
      <c r="E300" s="889" t="s">
        <v>24</v>
      </c>
      <c r="F300" s="889" t="s">
        <v>96</v>
      </c>
      <c r="G300" s="448" t="s">
        <v>772</v>
      </c>
      <c r="H300" s="448" t="s">
        <v>571</v>
      </c>
      <c r="I300" s="448" t="s">
        <v>1138</v>
      </c>
      <c r="J300" s="448" t="s">
        <v>930</v>
      </c>
      <c r="K300" s="889">
        <v>0</v>
      </c>
      <c r="L300" s="970">
        <v>952</v>
      </c>
      <c r="M300" s="889">
        <v>43</v>
      </c>
      <c r="N300" s="971">
        <f t="shared" si="4"/>
        <v>995</v>
      </c>
      <c r="O300" s="858"/>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589"/>
      <c r="BB300" s="589"/>
      <c r="BC300" s="332"/>
      <c r="BD300" s="332"/>
      <c r="BE300" s="1040"/>
      <c r="BF300" s="1040"/>
      <c r="BG300" s="332"/>
      <c r="BH300" s="332"/>
      <c r="BI300" s="332"/>
      <c r="BJ300" s="332"/>
      <c r="BK300" s="332"/>
      <c r="BL300" s="332"/>
      <c r="BM300" s="606"/>
      <c r="BN300" s="332"/>
      <c r="BO300" s="332"/>
      <c r="BP300" s="332"/>
      <c r="BQ300" s="332"/>
      <c r="BR300" s="332"/>
      <c r="BS300" s="332"/>
      <c r="BT300" s="332"/>
      <c r="BU300" s="332"/>
      <c r="BV300" s="332"/>
      <c r="BW300" s="332"/>
      <c r="BX300" s="332"/>
      <c r="BY300" s="332"/>
      <c r="BZ300" s="332"/>
      <c r="CA300" s="332"/>
      <c r="CB300" s="332"/>
      <c r="CC300" s="332"/>
      <c r="CD300" s="332"/>
      <c r="CE300" s="332"/>
      <c r="CF300" s="332"/>
      <c r="CG300" s="332"/>
      <c r="CH300" s="332"/>
    </row>
    <row r="301" spans="1:86" s="6" customFormat="1">
      <c r="A301" s="889" t="s">
        <v>344</v>
      </c>
      <c r="B301" s="889" t="s">
        <v>344</v>
      </c>
      <c r="C301" s="889" t="s">
        <v>744</v>
      </c>
      <c r="D301" s="889">
        <v>2016</v>
      </c>
      <c r="E301" s="889" t="s">
        <v>24</v>
      </c>
      <c r="F301" s="889" t="s">
        <v>96</v>
      </c>
      <c r="G301" s="448" t="s">
        <v>772</v>
      </c>
      <c r="H301" s="448" t="s">
        <v>573</v>
      </c>
      <c r="I301" s="448" t="s">
        <v>1138</v>
      </c>
      <c r="J301" s="448" t="s">
        <v>928</v>
      </c>
      <c r="K301" s="889">
        <v>0</v>
      </c>
      <c r="L301" s="970">
        <v>12</v>
      </c>
      <c r="M301" s="889">
        <v>11</v>
      </c>
      <c r="N301" s="971">
        <f t="shared" si="4"/>
        <v>23</v>
      </c>
      <c r="O301" s="858"/>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589"/>
      <c r="BB301" s="589"/>
      <c r="BC301" s="332"/>
      <c r="BD301" s="332"/>
      <c r="BE301" s="1040"/>
      <c r="BF301" s="1040"/>
      <c r="BG301" s="332"/>
      <c r="BH301" s="332"/>
      <c r="BI301" s="332"/>
      <c r="BJ301" s="332"/>
      <c r="BK301" s="332"/>
      <c r="BL301" s="332"/>
      <c r="BM301" s="606"/>
      <c r="BN301" s="332"/>
      <c r="BO301" s="332"/>
      <c r="BP301" s="332"/>
      <c r="BQ301" s="332"/>
      <c r="BR301" s="332"/>
      <c r="BS301" s="332"/>
      <c r="BT301" s="332"/>
      <c r="BU301" s="332"/>
      <c r="BV301" s="332"/>
      <c r="BW301" s="332"/>
      <c r="BX301" s="332"/>
      <c r="BY301" s="332"/>
      <c r="BZ301" s="332"/>
      <c r="CA301" s="332"/>
      <c r="CB301" s="332"/>
      <c r="CC301" s="332"/>
      <c r="CD301" s="332"/>
      <c r="CE301" s="332"/>
      <c r="CF301" s="332"/>
      <c r="CG301" s="332"/>
      <c r="CH301" s="332"/>
    </row>
    <row r="302" spans="1:86" s="6" customFormat="1">
      <c r="A302" s="889" t="s">
        <v>344</v>
      </c>
      <c r="B302" s="889" t="s">
        <v>344</v>
      </c>
      <c r="C302" s="889" t="s">
        <v>744</v>
      </c>
      <c r="D302" s="889">
        <v>2016</v>
      </c>
      <c r="E302" s="889" t="s">
        <v>24</v>
      </c>
      <c r="F302" s="889" t="s">
        <v>96</v>
      </c>
      <c r="G302" s="448" t="s">
        <v>772</v>
      </c>
      <c r="H302" s="448" t="s">
        <v>573</v>
      </c>
      <c r="I302" s="448" t="s">
        <v>1138</v>
      </c>
      <c r="J302" s="448" t="s">
        <v>261</v>
      </c>
      <c r="K302" s="889">
        <v>0</v>
      </c>
      <c r="L302" s="970">
        <v>2</v>
      </c>
      <c r="M302" s="889">
        <v>2</v>
      </c>
      <c r="N302" s="971">
        <f t="shared" si="4"/>
        <v>4</v>
      </c>
      <c r="O302" s="858"/>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589"/>
      <c r="BB302" s="589"/>
      <c r="BC302" s="332"/>
      <c r="BD302" s="332"/>
      <c r="BE302" s="1040"/>
      <c r="BF302" s="1040"/>
      <c r="BG302" s="332"/>
      <c r="BH302" s="332"/>
      <c r="BI302" s="332"/>
      <c r="BJ302" s="332"/>
      <c r="BK302" s="332"/>
      <c r="BL302" s="332"/>
      <c r="BM302" s="606"/>
      <c r="BN302" s="332"/>
      <c r="BO302" s="332"/>
      <c r="BP302" s="332"/>
      <c r="BQ302" s="332"/>
      <c r="BR302" s="332"/>
      <c r="BS302" s="332"/>
      <c r="BT302" s="332"/>
      <c r="BU302" s="332"/>
      <c r="BV302" s="332"/>
      <c r="BW302" s="332"/>
      <c r="BX302" s="332"/>
      <c r="BY302" s="332"/>
      <c r="BZ302" s="332"/>
      <c r="CA302" s="332"/>
      <c r="CB302" s="332"/>
      <c r="CC302" s="332"/>
      <c r="CD302" s="332"/>
      <c r="CE302" s="332"/>
      <c r="CF302" s="332"/>
      <c r="CG302" s="332"/>
      <c r="CH302" s="332"/>
    </row>
    <row r="303" spans="1:86" s="6" customFormat="1">
      <c r="A303" s="889" t="s">
        <v>344</v>
      </c>
      <c r="B303" s="889" t="s">
        <v>344</v>
      </c>
      <c r="C303" s="889" t="s">
        <v>744</v>
      </c>
      <c r="D303" s="889">
        <v>2016</v>
      </c>
      <c r="E303" s="889" t="s">
        <v>24</v>
      </c>
      <c r="F303" s="889" t="s">
        <v>96</v>
      </c>
      <c r="G303" s="448" t="s">
        <v>772</v>
      </c>
      <c r="H303" s="448" t="s">
        <v>573</v>
      </c>
      <c r="I303" s="448" t="s">
        <v>1138</v>
      </c>
      <c r="J303" s="448" t="s">
        <v>930</v>
      </c>
      <c r="K303" s="889">
        <v>0</v>
      </c>
      <c r="L303" s="970">
        <v>18</v>
      </c>
      <c r="M303" s="889">
        <v>22</v>
      </c>
      <c r="N303" s="971">
        <f t="shared" si="4"/>
        <v>40</v>
      </c>
      <c r="O303" s="858"/>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589"/>
      <c r="BB303" s="589"/>
      <c r="BC303" s="332"/>
      <c r="BD303" s="332"/>
      <c r="BE303" s="1040"/>
      <c r="BF303" s="1040"/>
      <c r="BG303" s="332"/>
      <c r="BH303" s="332"/>
      <c r="BI303" s="332"/>
      <c r="BJ303" s="332"/>
      <c r="BK303" s="332"/>
      <c r="BL303" s="332"/>
      <c r="BM303" s="606"/>
      <c r="BN303" s="332"/>
      <c r="BO303" s="332"/>
      <c r="BP303" s="332"/>
      <c r="BQ303" s="332"/>
      <c r="BR303" s="332"/>
      <c r="BS303" s="332"/>
      <c r="BT303" s="332"/>
      <c r="BU303" s="332"/>
      <c r="BV303" s="332"/>
      <c r="BW303" s="332"/>
      <c r="BX303" s="332"/>
      <c r="BY303" s="332"/>
      <c r="BZ303" s="332"/>
      <c r="CA303" s="332"/>
      <c r="CB303" s="332"/>
      <c r="CC303" s="332"/>
      <c r="CD303" s="332"/>
      <c r="CE303" s="332"/>
      <c r="CF303" s="332"/>
      <c r="CG303" s="332"/>
      <c r="CH303" s="332"/>
    </row>
    <row r="304" spans="1:86" s="6" customFormat="1">
      <c r="A304" s="889" t="s">
        <v>344</v>
      </c>
      <c r="B304" s="889" t="s">
        <v>344</v>
      </c>
      <c r="C304" s="889" t="s">
        <v>744</v>
      </c>
      <c r="D304" s="889">
        <v>2016</v>
      </c>
      <c r="E304" s="889" t="s">
        <v>24</v>
      </c>
      <c r="F304" s="889" t="s">
        <v>96</v>
      </c>
      <c r="G304" s="448" t="s">
        <v>772</v>
      </c>
      <c r="H304" s="448" t="s">
        <v>1283</v>
      </c>
      <c r="I304" s="448" t="s">
        <v>1138</v>
      </c>
      <c r="J304" s="448" t="s">
        <v>924</v>
      </c>
      <c r="K304" s="889">
        <v>0</v>
      </c>
      <c r="L304" s="970">
        <v>12</v>
      </c>
      <c r="M304" s="889">
        <v>0</v>
      </c>
      <c r="N304" s="971">
        <f t="shared" si="4"/>
        <v>12</v>
      </c>
      <c r="O304" s="858"/>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589"/>
      <c r="BB304" s="589"/>
      <c r="BC304" s="332"/>
      <c r="BD304" s="332"/>
      <c r="BE304" s="1040"/>
      <c r="BF304" s="1040"/>
      <c r="BG304" s="332"/>
      <c r="BH304" s="332"/>
      <c r="BI304" s="332"/>
      <c r="BJ304" s="332"/>
      <c r="BK304" s="332"/>
      <c r="BL304" s="332"/>
      <c r="BM304" s="606"/>
      <c r="BN304" s="332"/>
      <c r="BO304" s="332"/>
      <c r="BP304" s="332"/>
      <c r="BQ304" s="332"/>
      <c r="BR304" s="332"/>
      <c r="BS304" s="332"/>
      <c r="BT304" s="332"/>
      <c r="BU304" s="332"/>
      <c r="BV304" s="332"/>
      <c r="BW304" s="332"/>
      <c r="BX304" s="332"/>
      <c r="BY304" s="332"/>
      <c r="BZ304" s="332"/>
      <c r="CA304" s="332"/>
      <c r="CB304" s="332"/>
      <c r="CC304" s="332"/>
      <c r="CD304" s="332"/>
      <c r="CE304" s="332"/>
      <c r="CF304" s="332"/>
      <c r="CG304" s="332"/>
      <c r="CH304" s="332"/>
    </row>
    <row r="305" spans="1:86" s="6" customFormat="1">
      <c r="A305" s="889" t="s">
        <v>344</v>
      </c>
      <c r="B305" s="889" t="s">
        <v>344</v>
      </c>
      <c r="C305" s="889" t="s">
        <v>744</v>
      </c>
      <c r="D305" s="889">
        <v>2016</v>
      </c>
      <c r="E305" s="889" t="s">
        <v>24</v>
      </c>
      <c r="F305" s="889" t="s">
        <v>96</v>
      </c>
      <c r="G305" s="448" t="s">
        <v>772</v>
      </c>
      <c r="H305" s="448" t="s">
        <v>1283</v>
      </c>
      <c r="I305" s="448" t="s">
        <v>1138</v>
      </c>
      <c r="J305" s="448" t="s">
        <v>928</v>
      </c>
      <c r="K305" s="889">
        <v>0</v>
      </c>
      <c r="L305" s="970">
        <v>15</v>
      </c>
      <c r="M305" s="889">
        <v>3</v>
      </c>
      <c r="N305" s="971">
        <f t="shared" si="4"/>
        <v>18</v>
      </c>
      <c r="O305" s="858"/>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589"/>
      <c r="BB305" s="589"/>
      <c r="BC305" s="332"/>
      <c r="BD305" s="332"/>
      <c r="BE305" s="1040"/>
      <c r="BF305" s="1040"/>
      <c r="BG305" s="332"/>
      <c r="BH305" s="332"/>
      <c r="BI305" s="332"/>
      <c r="BJ305" s="332"/>
      <c r="BK305" s="332"/>
      <c r="BL305" s="332"/>
      <c r="BM305" s="606"/>
      <c r="BN305" s="332"/>
      <c r="BO305" s="332"/>
      <c r="BP305" s="332"/>
      <c r="BQ305" s="332"/>
      <c r="BR305" s="332"/>
      <c r="BS305" s="332"/>
      <c r="BT305" s="332"/>
      <c r="BU305" s="332"/>
      <c r="BV305" s="332"/>
      <c r="BW305" s="332"/>
      <c r="BX305" s="332"/>
      <c r="BY305" s="332"/>
      <c r="BZ305" s="332"/>
      <c r="CA305" s="332"/>
      <c r="CB305" s="332"/>
      <c r="CC305" s="332"/>
      <c r="CD305" s="332"/>
      <c r="CE305" s="332"/>
      <c r="CF305" s="332"/>
      <c r="CG305" s="332"/>
      <c r="CH305" s="332"/>
    </row>
    <row r="306" spans="1:86" s="6" customFormat="1">
      <c r="A306" s="889" t="s">
        <v>344</v>
      </c>
      <c r="B306" s="889" t="s">
        <v>344</v>
      </c>
      <c r="C306" s="889" t="s">
        <v>744</v>
      </c>
      <c r="D306" s="889">
        <v>2016</v>
      </c>
      <c r="E306" s="889" t="s">
        <v>24</v>
      </c>
      <c r="F306" s="889" t="s">
        <v>96</v>
      </c>
      <c r="G306" s="448" t="s">
        <v>772</v>
      </c>
      <c r="H306" s="448" t="s">
        <v>1283</v>
      </c>
      <c r="I306" s="448" t="s">
        <v>1138</v>
      </c>
      <c r="J306" s="448" t="s">
        <v>261</v>
      </c>
      <c r="K306" s="889">
        <v>0</v>
      </c>
      <c r="L306" s="970">
        <v>2</v>
      </c>
      <c r="M306" s="889">
        <v>0</v>
      </c>
      <c r="N306" s="971">
        <f t="shared" si="4"/>
        <v>2</v>
      </c>
      <c r="O306" s="858"/>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589"/>
      <c r="BB306" s="589"/>
      <c r="BC306" s="332"/>
      <c r="BD306" s="332"/>
      <c r="BE306" s="1040"/>
      <c r="BF306" s="1040"/>
      <c r="BG306" s="332"/>
      <c r="BH306" s="332"/>
      <c r="BI306" s="332"/>
      <c r="BJ306" s="332"/>
      <c r="BK306" s="332"/>
      <c r="BL306" s="332"/>
      <c r="BM306" s="606"/>
      <c r="BN306" s="332"/>
      <c r="BO306" s="332"/>
      <c r="BP306" s="332"/>
      <c r="BQ306" s="332"/>
      <c r="BR306" s="332"/>
      <c r="BS306" s="332"/>
      <c r="BT306" s="332"/>
      <c r="BU306" s="332"/>
      <c r="BV306" s="332"/>
      <c r="BW306" s="332"/>
      <c r="BX306" s="332"/>
      <c r="BY306" s="332"/>
      <c r="BZ306" s="332"/>
      <c r="CA306" s="332"/>
      <c r="CB306" s="332"/>
      <c r="CC306" s="332"/>
      <c r="CD306" s="332"/>
      <c r="CE306" s="332"/>
      <c r="CF306" s="332"/>
      <c r="CG306" s="332"/>
      <c r="CH306" s="332"/>
    </row>
    <row r="307" spans="1:86" s="6" customFormat="1">
      <c r="A307" s="889" t="s">
        <v>344</v>
      </c>
      <c r="B307" s="889" t="s">
        <v>344</v>
      </c>
      <c r="C307" s="889" t="s">
        <v>744</v>
      </c>
      <c r="D307" s="889">
        <v>2016</v>
      </c>
      <c r="E307" s="889" t="s">
        <v>24</v>
      </c>
      <c r="F307" s="889" t="s">
        <v>96</v>
      </c>
      <c r="G307" s="448" t="s">
        <v>772</v>
      </c>
      <c r="H307" s="448" t="s">
        <v>1283</v>
      </c>
      <c r="I307" s="448" t="s">
        <v>1138</v>
      </c>
      <c r="J307" s="448" t="s">
        <v>930</v>
      </c>
      <c r="K307" s="889">
        <v>0</v>
      </c>
      <c r="L307" s="970">
        <v>38</v>
      </c>
      <c r="M307" s="889">
        <v>9</v>
      </c>
      <c r="N307" s="971">
        <f t="shared" si="4"/>
        <v>47</v>
      </c>
      <c r="O307" s="858"/>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589"/>
      <c r="BB307" s="589"/>
      <c r="BC307" s="332"/>
      <c r="BD307" s="332"/>
      <c r="BE307" s="1040"/>
      <c r="BF307" s="1040"/>
      <c r="BG307" s="332"/>
      <c r="BH307" s="332"/>
      <c r="BI307" s="332"/>
      <c r="BJ307" s="332"/>
      <c r="BK307" s="332"/>
      <c r="BL307" s="332"/>
      <c r="BM307" s="606"/>
      <c r="BN307" s="332"/>
      <c r="BO307" s="332"/>
      <c r="BP307" s="332"/>
      <c r="BQ307" s="332"/>
      <c r="BR307" s="332"/>
      <c r="BS307" s="332"/>
      <c r="BT307" s="332"/>
      <c r="BU307" s="332"/>
      <c r="BV307" s="332"/>
      <c r="BW307" s="332"/>
      <c r="BX307" s="332"/>
      <c r="BY307" s="332"/>
      <c r="BZ307" s="332"/>
      <c r="CA307" s="332"/>
      <c r="CB307" s="332"/>
      <c r="CC307" s="332"/>
      <c r="CD307" s="332"/>
      <c r="CE307" s="332"/>
      <c r="CF307" s="332"/>
      <c r="CG307" s="332"/>
      <c r="CH307" s="332"/>
    </row>
    <row r="308" spans="1:86" s="6" customFormat="1">
      <c r="A308" s="889" t="s">
        <v>344</v>
      </c>
      <c r="B308" s="889" t="s">
        <v>344</v>
      </c>
      <c r="C308" s="889" t="s">
        <v>744</v>
      </c>
      <c r="D308" s="889">
        <v>2016</v>
      </c>
      <c r="E308" s="889" t="s">
        <v>24</v>
      </c>
      <c r="F308" s="889" t="s">
        <v>96</v>
      </c>
      <c r="G308" s="448" t="s">
        <v>772</v>
      </c>
      <c r="H308" s="448" t="s">
        <v>577</v>
      </c>
      <c r="I308" s="448" t="s">
        <v>1138</v>
      </c>
      <c r="J308" s="448" t="s">
        <v>924</v>
      </c>
      <c r="K308" s="889">
        <v>0</v>
      </c>
      <c r="L308" s="970">
        <v>0</v>
      </c>
      <c r="M308" s="889">
        <v>1</v>
      </c>
      <c r="N308" s="971">
        <f t="shared" si="4"/>
        <v>1</v>
      </c>
      <c r="O308" s="858"/>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589"/>
      <c r="BB308" s="589"/>
      <c r="BC308" s="332"/>
      <c r="BD308" s="332"/>
      <c r="BE308" s="1040"/>
      <c r="BF308" s="1040"/>
      <c r="BG308" s="332"/>
      <c r="BH308" s="332"/>
      <c r="BI308" s="332"/>
      <c r="BJ308" s="332"/>
      <c r="BK308" s="332"/>
      <c r="BL308" s="332"/>
      <c r="BM308" s="606"/>
      <c r="BN308" s="332"/>
      <c r="BO308" s="332"/>
      <c r="BP308" s="332"/>
      <c r="BQ308" s="332"/>
      <c r="BR308" s="332"/>
      <c r="BS308" s="332"/>
      <c r="BT308" s="332"/>
      <c r="BU308" s="332"/>
      <c r="BV308" s="332"/>
      <c r="BW308" s="332"/>
      <c r="BX308" s="332"/>
      <c r="BY308" s="332"/>
      <c r="BZ308" s="332"/>
      <c r="CA308" s="332"/>
      <c r="CB308" s="332"/>
      <c r="CC308" s="332"/>
      <c r="CD308" s="332"/>
      <c r="CE308" s="332"/>
      <c r="CF308" s="332"/>
      <c r="CG308" s="332"/>
      <c r="CH308" s="332"/>
    </row>
    <row r="309" spans="1:86" s="6" customFormat="1">
      <c r="A309" s="889" t="s">
        <v>344</v>
      </c>
      <c r="B309" s="889" t="s">
        <v>344</v>
      </c>
      <c r="C309" s="889" t="s">
        <v>744</v>
      </c>
      <c r="D309" s="889">
        <v>2016</v>
      </c>
      <c r="E309" s="889" t="s">
        <v>24</v>
      </c>
      <c r="F309" s="889" t="s">
        <v>96</v>
      </c>
      <c r="G309" s="448" t="s">
        <v>772</v>
      </c>
      <c r="H309" s="448" t="s">
        <v>577</v>
      </c>
      <c r="I309" s="448" t="s">
        <v>1138</v>
      </c>
      <c r="J309" s="448" t="s">
        <v>928</v>
      </c>
      <c r="K309" s="889">
        <v>0</v>
      </c>
      <c r="L309" s="970">
        <v>1</v>
      </c>
      <c r="M309" s="889">
        <v>0</v>
      </c>
      <c r="N309" s="971">
        <f t="shared" si="4"/>
        <v>1</v>
      </c>
      <c r="O309" s="858"/>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589"/>
      <c r="BB309" s="589"/>
      <c r="BC309" s="332"/>
      <c r="BD309" s="332"/>
      <c r="BE309" s="1040"/>
      <c r="BF309" s="1040"/>
      <c r="BG309" s="332"/>
      <c r="BH309" s="332"/>
      <c r="BI309" s="332"/>
      <c r="BJ309" s="332"/>
      <c r="BK309" s="332"/>
      <c r="BL309" s="332"/>
      <c r="BM309" s="606"/>
      <c r="BN309" s="332"/>
      <c r="BO309" s="332"/>
      <c r="BP309" s="332"/>
      <c r="BQ309" s="332"/>
      <c r="BR309" s="332"/>
      <c r="BS309" s="332"/>
      <c r="BT309" s="332"/>
      <c r="BU309" s="332"/>
      <c r="BV309" s="332"/>
      <c r="BW309" s="332"/>
      <c r="BX309" s="332"/>
      <c r="BY309" s="332"/>
      <c r="BZ309" s="332"/>
      <c r="CA309" s="332"/>
      <c r="CB309" s="332"/>
      <c r="CC309" s="332"/>
      <c r="CD309" s="332"/>
      <c r="CE309" s="332"/>
      <c r="CF309" s="332"/>
      <c r="CG309" s="332"/>
      <c r="CH309" s="332"/>
    </row>
    <row r="310" spans="1:86" s="6" customFormat="1">
      <c r="A310" s="889" t="s">
        <v>344</v>
      </c>
      <c r="B310" s="889" t="s">
        <v>344</v>
      </c>
      <c r="C310" s="889" t="s">
        <v>744</v>
      </c>
      <c r="D310" s="889">
        <v>2016</v>
      </c>
      <c r="E310" s="889" t="s">
        <v>24</v>
      </c>
      <c r="F310" s="889" t="s">
        <v>96</v>
      </c>
      <c r="G310" s="448" t="s">
        <v>772</v>
      </c>
      <c r="H310" s="448" t="s">
        <v>577</v>
      </c>
      <c r="I310" s="448" t="s">
        <v>1138</v>
      </c>
      <c r="J310" s="448" t="s">
        <v>261</v>
      </c>
      <c r="K310" s="889">
        <v>0</v>
      </c>
      <c r="L310" s="970">
        <v>12</v>
      </c>
      <c r="M310" s="889">
        <v>0</v>
      </c>
      <c r="N310" s="971">
        <f t="shared" si="4"/>
        <v>12</v>
      </c>
      <c r="O310" s="858"/>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589"/>
      <c r="BB310" s="589"/>
      <c r="BC310" s="332"/>
      <c r="BD310" s="332"/>
      <c r="BE310" s="1040"/>
      <c r="BF310" s="1040"/>
      <c r="BG310" s="332"/>
      <c r="BH310" s="332"/>
      <c r="BI310" s="332"/>
      <c r="BJ310" s="332"/>
      <c r="BK310" s="332"/>
      <c r="BL310" s="332"/>
      <c r="BM310" s="606"/>
      <c r="BN310" s="332"/>
      <c r="BO310" s="332"/>
      <c r="BP310" s="332"/>
      <c r="BQ310" s="332"/>
      <c r="BR310" s="332"/>
      <c r="BS310" s="332"/>
      <c r="BT310" s="332"/>
      <c r="BU310" s="332"/>
      <c r="BV310" s="332"/>
      <c r="BW310" s="332"/>
      <c r="BX310" s="332"/>
      <c r="BY310" s="332"/>
      <c r="BZ310" s="332"/>
      <c r="CA310" s="332"/>
      <c r="CB310" s="332"/>
      <c r="CC310" s="332"/>
      <c r="CD310" s="332"/>
      <c r="CE310" s="332"/>
      <c r="CF310" s="332"/>
      <c r="CG310" s="332"/>
      <c r="CH310" s="332"/>
    </row>
    <row r="311" spans="1:86" s="6" customFormat="1">
      <c r="A311" s="889" t="s">
        <v>344</v>
      </c>
      <c r="B311" s="889" t="s">
        <v>344</v>
      </c>
      <c r="C311" s="889" t="s">
        <v>744</v>
      </c>
      <c r="D311" s="889">
        <v>2016</v>
      </c>
      <c r="E311" s="889" t="s">
        <v>24</v>
      </c>
      <c r="F311" s="889" t="s">
        <v>96</v>
      </c>
      <c r="G311" s="448" t="s">
        <v>772</v>
      </c>
      <c r="H311" s="448" t="s">
        <v>577</v>
      </c>
      <c r="I311" s="448" t="s">
        <v>1138</v>
      </c>
      <c r="J311" s="448" t="s">
        <v>930</v>
      </c>
      <c r="K311" s="889">
        <v>0</v>
      </c>
      <c r="L311" s="970">
        <v>1</v>
      </c>
      <c r="M311" s="889">
        <v>0</v>
      </c>
      <c r="N311" s="971">
        <f t="shared" si="4"/>
        <v>1</v>
      </c>
      <c r="O311" s="858"/>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589"/>
      <c r="BB311" s="589"/>
      <c r="BC311" s="332"/>
      <c r="BD311" s="332"/>
      <c r="BE311" s="1040"/>
      <c r="BF311" s="1040"/>
      <c r="BG311" s="332"/>
      <c r="BH311" s="332"/>
      <c r="BI311" s="332"/>
      <c r="BJ311" s="332"/>
      <c r="BK311" s="332"/>
      <c r="BL311" s="332"/>
      <c r="BM311" s="606"/>
      <c r="BN311" s="332"/>
      <c r="BO311" s="332"/>
      <c r="BP311" s="332"/>
      <c r="BQ311" s="332"/>
      <c r="BR311" s="332"/>
      <c r="BS311" s="332"/>
      <c r="BT311" s="332"/>
      <c r="BU311" s="332"/>
      <c r="BV311" s="332"/>
      <c r="BW311" s="332"/>
      <c r="BX311" s="332"/>
      <c r="BY311" s="332"/>
      <c r="BZ311" s="332"/>
      <c r="CA311" s="332"/>
      <c r="CB311" s="332"/>
      <c r="CC311" s="332"/>
      <c r="CD311" s="332"/>
      <c r="CE311" s="332"/>
      <c r="CF311" s="332"/>
      <c r="CG311" s="332"/>
      <c r="CH311" s="332"/>
    </row>
    <row r="312" spans="1:86" s="6" customFormat="1">
      <c r="A312" s="889" t="s">
        <v>344</v>
      </c>
      <c r="B312" s="889" t="s">
        <v>344</v>
      </c>
      <c r="C312" s="889" t="s">
        <v>744</v>
      </c>
      <c r="D312" s="889">
        <v>2016</v>
      </c>
      <c r="E312" s="889" t="s">
        <v>24</v>
      </c>
      <c r="F312" s="889" t="s">
        <v>96</v>
      </c>
      <c r="G312" s="448" t="s">
        <v>772</v>
      </c>
      <c r="H312" s="448" t="s">
        <v>587</v>
      </c>
      <c r="I312" s="448" t="s">
        <v>1138</v>
      </c>
      <c r="J312" s="448" t="s">
        <v>924</v>
      </c>
      <c r="K312" s="889">
        <v>0</v>
      </c>
      <c r="L312" s="970">
        <v>631</v>
      </c>
      <c r="M312" s="889">
        <v>20</v>
      </c>
      <c r="N312" s="971">
        <f t="shared" si="4"/>
        <v>651</v>
      </c>
      <c r="O312" s="858"/>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589"/>
      <c r="BB312" s="589"/>
      <c r="BC312" s="332"/>
      <c r="BD312" s="332"/>
      <c r="BE312" s="1040"/>
      <c r="BF312" s="1040"/>
      <c r="BG312" s="332"/>
      <c r="BH312" s="332"/>
      <c r="BI312" s="332"/>
      <c r="BJ312" s="332"/>
      <c r="BK312" s="332"/>
      <c r="BL312" s="332"/>
      <c r="BM312" s="606"/>
      <c r="BN312" s="332"/>
      <c r="BO312" s="332"/>
      <c r="BP312" s="332"/>
      <c r="BQ312" s="332"/>
      <c r="BR312" s="332"/>
      <c r="BS312" s="332"/>
      <c r="BT312" s="332"/>
      <c r="BU312" s="332"/>
      <c r="BV312" s="332"/>
      <c r="BW312" s="332"/>
      <c r="BX312" s="332"/>
      <c r="BY312" s="332"/>
      <c r="BZ312" s="332"/>
      <c r="CA312" s="332"/>
      <c r="CB312" s="332"/>
      <c r="CC312" s="332"/>
      <c r="CD312" s="332"/>
      <c r="CE312" s="332"/>
      <c r="CF312" s="332"/>
      <c r="CG312" s="332"/>
      <c r="CH312" s="332"/>
    </row>
    <row r="313" spans="1:86" s="6" customFormat="1">
      <c r="A313" s="889" t="s">
        <v>344</v>
      </c>
      <c r="B313" s="889" t="s">
        <v>344</v>
      </c>
      <c r="C313" s="889" t="s">
        <v>744</v>
      </c>
      <c r="D313" s="889">
        <v>2016</v>
      </c>
      <c r="E313" s="889" t="s">
        <v>24</v>
      </c>
      <c r="F313" s="889" t="s">
        <v>96</v>
      </c>
      <c r="G313" s="448" t="s">
        <v>772</v>
      </c>
      <c r="H313" s="448" t="s">
        <v>587</v>
      </c>
      <c r="I313" s="448" t="s">
        <v>1138</v>
      </c>
      <c r="J313" s="448" t="s">
        <v>928</v>
      </c>
      <c r="K313" s="889">
        <v>0</v>
      </c>
      <c r="L313" s="970">
        <v>12</v>
      </c>
      <c r="M313" s="889">
        <v>1</v>
      </c>
      <c r="N313" s="971">
        <f t="shared" si="4"/>
        <v>13</v>
      </c>
      <c r="O313" s="858"/>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589"/>
      <c r="BB313" s="589"/>
      <c r="BC313" s="332"/>
      <c r="BD313" s="332"/>
      <c r="BE313" s="1040"/>
      <c r="BF313" s="1040"/>
      <c r="BG313" s="332"/>
      <c r="BH313" s="332"/>
      <c r="BI313" s="332"/>
      <c r="BJ313" s="332"/>
      <c r="BK313" s="332"/>
      <c r="BL313" s="332"/>
      <c r="BM313" s="606"/>
      <c r="BN313" s="332"/>
      <c r="BO313" s="332"/>
      <c r="BP313" s="332"/>
      <c r="BQ313" s="332"/>
      <c r="BR313" s="332"/>
      <c r="BS313" s="332"/>
      <c r="BT313" s="332"/>
      <c r="BU313" s="332"/>
      <c r="BV313" s="332"/>
      <c r="BW313" s="332"/>
      <c r="BX313" s="332"/>
      <c r="BY313" s="332"/>
      <c r="BZ313" s="332"/>
      <c r="CA313" s="332"/>
      <c r="CB313" s="332"/>
      <c r="CC313" s="332"/>
      <c r="CD313" s="332"/>
      <c r="CE313" s="332"/>
      <c r="CF313" s="332"/>
      <c r="CG313" s="332"/>
      <c r="CH313" s="332"/>
    </row>
    <row r="314" spans="1:86" s="6" customFormat="1">
      <c r="A314" s="889" t="s">
        <v>344</v>
      </c>
      <c r="B314" s="889" t="s">
        <v>344</v>
      </c>
      <c r="C314" s="889" t="s">
        <v>744</v>
      </c>
      <c r="D314" s="889">
        <v>2016</v>
      </c>
      <c r="E314" s="889" t="s">
        <v>24</v>
      </c>
      <c r="F314" s="889" t="s">
        <v>96</v>
      </c>
      <c r="G314" s="448" t="s">
        <v>772</v>
      </c>
      <c r="H314" s="448" t="s">
        <v>587</v>
      </c>
      <c r="I314" s="448" t="s">
        <v>1138</v>
      </c>
      <c r="J314" s="448" t="s">
        <v>930</v>
      </c>
      <c r="K314" s="889">
        <v>0</v>
      </c>
      <c r="L314" s="970">
        <v>88</v>
      </c>
      <c r="M314" s="889">
        <v>1866</v>
      </c>
      <c r="N314" s="971">
        <f t="shared" si="4"/>
        <v>1954</v>
      </c>
      <c r="O314" s="858"/>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589"/>
      <c r="BB314" s="589"/>
      <c r="BC314" s="332"/>
      <c r="BD314" s="332"/>
      <c r="BE314" s="1040"/>
      <c r="BF314" s="1040"/>
      <c r="BG314" s="332"/>
      <c r="BH314" s="332"/>
      <c r="BI314" s="332"/>
      <c r="BJ314" s="332"/>
      <c r="BK314" s="332"/>
      <c r="BL314" s="332"/>
      <c r="BM314" s="606"/>
      <c r="BN314" s="332"/>
      <c r="BO314" s="332"/>
      <c r="BP314" s="332"/>
      <c r="BQ314" s="332"/>
      <c r="BR314" s="332"/>
      <c r="BS314" s="332"/>
      <c r="BT314" s="332"/>
      <c r="BU314" s="332"/>
      <c r="BV314" s="332"/>
      <c r="BW314" s="332"/>
      <c r="BX314" s="332"/>
      <c r="BY314" s="332"/>
      <c r="BZ314" s="332"/>
      <c r="CA314" s="332"/>
      <c r="CB314" s="332"/>
      <c r="CC314" s="332"/>
      <c r="CD314" s="332"/>
      <c r="CE314" s="332"/>
      <c r="CF314" s="332"/>
      <c r="CG314" s="332"/>
      <c r="CH314" s="332"/>
    </row>
    <row r="315" spans="1:86" s="6" customFormat="1">
      <c r="A315" s="889" t="s">
        <v>344</v>
      </c>
      <c r="B315" s="889" t="s">
        <v>344</v>
      </c>
      <c r="C315" s="889" t="s">
        <v>744</v>
      </c>
      <c r="D315" s="889">
        <v>2016</v>
      </c>
      <c r="E315" s="889" t="s">
        <v>24</v>
      </c>
      <c r="F315" s="889" t="s">
        <v>96</v>
      </c>
      <c r="G315" s="448" t="s">
        <v>772</v>
      </c>
      <c r="H315" s="448" t="s">
        <v>587</v>
      </c>
      <c r="I315" s="448" t="s">
        <v>1138</v>
      </c>
      <c r="J315" s="448" t="s">
        <v>927</v>
      </c>
      <c r="K315" s="889">
        <v>0</v>
      </c>
      <c r="L315" s="970">
        <v>21131</v>
      </c>
      <c r="M315" s="889">
        <v>1251</v>
      </c>
      <c r="N315" s="971">
        <f t="shared" si="4"/>
        <v>22382</v>
      </c>
      <c r="O315" s="858"/>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589"/>
      <c r="BB315" s="589"/>
      <c r="BC315" s="332"/>
      <c r="BD315" s="332"/>
      <c r="BE315" s="1040"/>
      <c r="BF315" s="1040"/>
      <c r="BG315" s="332"/>
      <c r="BH315" s="332"/>
      <c r="BI315" s="332"/>
      <c r="BJ315" s="332"/>
      <c r="BK315" s="332"/>
      <c r="BL315" s="332"/>
      <c r="BM315" s="606"/>
      <c r="BN315" s="332"/>
      <c r="BO315" s="332"/>
      <c r="BP315" s="332"/>
      <c r="BQ315" s="332"/>
      <c r="BR315" s="332"/>
      <c r="BS315" s="332"/>
      <c r="BT315" s="332"/>
      <c r="BU315" s="332"/>
      <c r="BV315" s="332"/>
      <c r="BW315" s="332"/>
      <c r="BX315" s="332"/>
      <c r="BY315" s="332"/>
      <c r="BZ315" s="332"/>
      <c r="CA315" s="332"/>
      <c r="CB315" s="332"/>
      <c r="CC315" s="332"/>
      <c r="CD315" s="332"/>
      <c r="CE315" s="332"/>
      <c r="CF315" s="332"/>
      <c r="CG315" s="332"/>
      <c r="CH315" s="332"/>
    </row>
    <row r="316" spans="1:86" s="6" customFormat="1">
      <c r="A316" s="889" t="s">
        <v>344</v>
      </c>
      <c r="B316" s="889" t="s">
        <v>344</v>
      </c>
      <c r="C316" s="889" t="s">
        <v>744</v>
      </c>
      <c r="D316" s="889">
        <v>2016</v>
      </c>
      <c r="E316" s="889" t="s">
        <v>24</v>
      </c>
      <c r="F316" s="889" t="s">
        <v>96</v>
      </c>
      <c r="G316" s="448" t="s">
        <v>772</v>
      </c>
      <c r="H316" s="448" t="s">
        <v>593</v>
      </c>
      <c r="I316" s="448" t="s">
        <v>1138</v>
      </c>
      <c r="J316" s="448" t="s">
        <v>924</v>
      </c>
      <c r="K316" s="889">
        <v>0</v>
      </c>
      <c r="L316" s="970">
        <v>367</v>
      </c>
      <c r="M316" s="889">
        <v>66</v>
      </c>
      <c r="N316" s="971">
        <f t="shared" si="4"/>
        <v>433</v>
      </c>
      <c r="O316" s="858"/>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589"/>
      <c r="BB316" s="589"/>
      <c r="BC316" s="332"/>
      <c r="BD316" s="332"/>
      <c r="BE316" s="1040"/>
      <c r="BF316" s="1040"/>
      <c r="BG316" s="332"/>
      <c r="BH316" s="332"/>
      <c r="BI316" s="332"/>
      <c r="BJ316" s="332"/>
      <c r="BK316" s="332"/>
      <c r="BL316" s="332"/>
      <c r="BM316" s="606"/>
      <c r="BN316" s="332"/>
      <c r="BO316" s="332"/>
      <c r="BP316" s="332"/>
      <c r="BQ316" s="332"/>
      <c r="BR316" s="332"/>
      <c r="BS316" s="332"/>
      <c r="BT316" s="332"/>
      <c r="BU316" s="332"/>
      <c r="BV316" s="332"/>
      <c r="BW316" s="332"/>
      <c r="BX316" s="332"/>
      <c r="BY316" s="332"/>
      <c r="BZ316" s="332"/>
      <c r="CA316" s="332"/>
      <c r="CB316" s="332"/>
      <c r="CC316" s="332"/>
      <c r="CD316" s="332"/>
      <c r="CE316" s="332"/>
      <c r="CF316" s="332"/>
      <c r="CG316" s="332"/>
      <c r="CH316" s="332"/>
    </row>
    <row r="317" spans="1:86" s="6" customFormat="1">
      <c r="A317" s="889" t="s">
        <v>344</v>
      </c>
      <c r="B317" s="889" t="s">
        <v>344</v>
      </c>
      <c r="C317" s="889" t="s">
        <v>744</v>
      </c>
      <c r="D317" s="889">
        <v>2016</v>
      </c>
      <c r="E317" s="889" t="s">
        <v>24</v>
      </c>
      <c r="F317" s="889" t="s">
        <v>96</v>
      </c>
      <c r="G317" s="448" t="s">
        <v>772</v>
      </c>
      <c r="H317" s="448" t="s">
        <v>593</v>
      </c>
      <c r="I317" s="448" t="s">
        <v>1138</v>
      </c>
      <c r="J317" s="448" t="s">
        <v>928</v>
      </c>
      <c r="K317" s="889">
        <v>0</v>
      </c>
      <c r="L317" s="970">
        <v>28</v>
      </c>
      <c r="M317" s="889">
        <v>41</v>
      </c>
      <c r="N317" s="971">
        <f t="shared" si="4"/>
        <v>69</v>
      </c>
      <c r="O317" s="858"/>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589"/>
      <c r="BB317" s="589"/>
      <c r="BC317" s="332"/>
      <c r="BD317" s="332"/>
      <c r="BE317" s="1040"/>
      <c r="BF317" s="1040"/>
      <c r="BG317" s="332"/>
      <c r="BH317" s="332"/>
      <c r="BI317" s="332"/>
      <c r="BJ317" s="332"/>
      <c r="BK317" s="332"/>
      <c r="BL317" s="332"/>
      <c r="BM317" s="606"/>
      <c r="BN317" s="332"/>
      <c r="BO317" s="332"/>
      <c r="BP317" s="332"/>
      <c r="BQ317" s="332"/>
      <c r="BR317" s="332"/>
      <c r="BS317" s="332"/>
      <c r="BT317" s="332"/>
      <c r="BU317" s="332"/>
      <c r="BV317" s="332"/>
      <c r="BW317" s="332"/>
      <c r="BX317" s="332"/>
      <c r="BY317" s="332"/>
      <c r="BZ317" s="332"/>
      <c r="CA317" s="332"/>
      <c r="CB317" s="332"/>
      <c r="CC317" s="332"/>
      <c r="CD317" s="332"/>
      <c r="CE317" s="332"/>
      <c r="CF317" s="332"/>
      <c r="CG317" s="332"/>
      <c r="CH317" s="332"/>
    </row>
    <row r="318" spans="1:86" s="6" customFormat="1">
      <c r="A318" s="889" t="s">
        <v>344</v>
      </c>
      <c r="B318" s="889" t="s">
        <v>344</v>
      </c>
      <c r="C318" s="889" t="s">
        <v>744</v>
      </c>
      <c r="D318" s="889">
        <v>2016</v>
      </c>
      <c r="E318" s="889" t="s">
        <v>24</v>
      </c>
      <c r="F318" s="889" t="s">
        <v>96</v>
      </c>
      <c r="G318" s="448" t="s">
        <v>772</v>
      </c>
      <c r="H318" s="448" t="s">
        <v>593</v>
      </c>
      <c r="I318" s="448" t="s">
        <v>1138</v>
      </c>
      <c r="J318" s="448" t="s">
        <v>261</v>
      </c>
      <c r="K318" s="889">
        <v>0</v>
      </c>
      <c r="L318" s="970">
        <v>41</v>
      </c>
      <c r="M318" s="889">
        <v>249</v>
      </c>
      <c r="N318" s="971">
        <f t="shared" si="4"/>
        <v>290</v>
      </c>
      <c r="O318" s="858"/>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589"/>
      <c r="BB318" s="589"/>
      <c r="BC318" s="332"/>
      <c r="BD318" s="332"/>
      <c r="BE318" s="1040"/>
      <c r="BF318" s="1040"/>
      <c r="BG318" s="332"/>
      <c r="BH318" s="332"/>
      <c r="BI318" s="332"/>
      <c r="BJ318" s="332"/>
      <c r="BK318" s="332"/>
      <c r="BL318" s="332"/>
      <c r="BM318" s="606"/>
      <c r="BN318" s="332"/>
      <c r="BO318" s="332"/>
      <c r="BP318" s="332"/>
      <c r="BQ318" s="332"/>
      <c r="BR318" s="332"/>
      <c r="BS318" s="332"/>
      <c r="BT318" s="332"/>
      <c r="BU318" s="332"/>
      <c r="BV318" s="332"/>
      <c r="BW318" s="332"/>
      <c r="BX318" s="332"/>
      <c r="BY318" s="332"/>
      <c r="BZ318" s="332"/>
      <c r="CA318" s="332"/>
      <c r="CB318" s="332"/>
      <c r="CC318" s="332"/>
      <c r="CD318" s="332"/>
      <c r="CE318" s="332"/>
      <c r="CF318" s="332"/>
      <c r="CG318" s="332"/>
      <c r="CH318" s="332"/>
    </row>
    <row r="319" spans="1:86" s="6" customFormat="1">
      <c r="A319" s="889" t="s">
        <v>344</v>
      </c>
      <c r="B319" s="889" t="s">
        <v>344</v>
      </c>
      <c r="C319" s="889" t="s">
        <v>744</v>
      </c>
      <c r="D319" s="889">
        <v>2016</v>
      </c>
      <c r="E319" s="889" t="s">
        <v>24</v>
      </c>
      <c r="F319" s="889" t="s">
        <v>96</v>
      </c>
      <c r="G319" s="448" t="s">
        <v>772</v>
      </c>
      <c r="H319" s="448" t="s">
        <v>593</v>
      </c>
      <c r="I319" s="448" t="s">
        <v>1138</v>
      </c>
      <c r="J319" s="448" t="s">
        <v>930</v>
      </c>
      <c r="K319" s="889">
        <v>0</v>
      </c>
      <c r="L319" s="970">
        <v>2530</v>
      </c>
      <c r="M319" s="889">
        <v>826</v>
      </c>
      <c r="N319" s="971">
        <f t="shared" si="4"/>
        <v>3356</v>
      </c>
      <c r="O319" s="858"/>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589"/>
      <c r="BB319" s="589"/>
      <c r="BC319" s="332"/>
      <c r="BD319" s="332"/>
      <c r="BE319" s="1040"/>
      <c r="BF319" s="1040"/>
      <c r="BG319" s="332"/>
      <c r="BH319" s="332"/>
      <c r="BI319" s="332"/>
      <c r="BJ319" s="332"/>
      <c r="BK319" s="332"/>
      <c r="BL319" s="332"/>
      <c r="BM319" s="606"/>
      <c r="BN319" s="332"/>
      <c r="BO319" s="332"/>
      <c r="BP319" s="332"/>
      <c r="BQ319" s="332"/>
      <c r="BR319" s="332"/>
      <c r="BS319" s="332"/>
      <c r="BT319" s="332"/>
      <c r="BU319" s="332"/>
      <c r="BV319" s="332"/>
      <c r="BW319" s="332"/>
      <c r="BX319" s="332"/>
      <c r="BY319" s="332"/>
      <c r="BZ319" s="332"/>
      <c r="CA319" s="332"/>
      <c r="CB319" s="332"/>
      <c r="CC319" s="332"/>
      <c r="CD319" s="332"/>
      <c r="CE319" s="332"/>
      <c r="CF319" s="332"/>
      <c r="CG319" s="332"/>
      <c r="CH319" s="332"/>
    </row>
    <row r="320" spans="1:86" s="6" customFormat="1">
      <c r="A320" s="889" t="s">
        <v>344</v>
      </c>
      <c r="B320" s="889" t="s">
        <v>344</v>
      </c>
      <c r="C320" s="889" t="s">
        <v>744</v>
      </c>
      <c r="D320" s="889">
        <v>2016</v>
      </c>
      <c r="E320" s="889" t="s">
        <v>24</v>
      </c>
      <c r="F320" s="889" t="s">
        <v>96</v>
      </c>
      <c r="G320" s="448" t="s">
        <v>772</v>
      </c>
      <c r="H320" s="448" t="s">
        <v>594</v>
      </c>
      <c r="I320" s="448" t="s">
        <v>1138</v>
      </c>
      <c r="J320" s="448" t="s">
        <v>928</v>
      </c>
      <c r="K320" s="889">
        <v>0</v>
      </c>
      <c r="L320" s="970">
        <v>3</v>
      </c>
      <c r="M320" s="889">
        <v>0</v>
      </c>
      <c r="N320" s="971">
        <f t="shared" si="4"/>
        <v>3</v>
      </c>
      <c r="O320" s="858"/>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589"/>
      <c r="BB320" s="589"/>
      <c r="BC320" s="332"/>
      <c r="BD320" s="332"/>
      <c r="BE320" s="1040"/>
      <c r="BF320" s="1040"/>
      <c r="BG320" s="332"/>
      <c r="BH320" s="332"/>
      <c r="BI320" s="332"/>
      <c r="BJ320" s="332"/>
      <c r="BK320" s="332"/>
      <c r="BL320" s="332"/>
      <c r="BM320" s="606"/>
      <c r="BN320" s="332"/>
      <c r="BO320" s="332"/>
      <c r="BP320" s="332"/>
      <c r="BQ320" s="332"/>
      <c r="BR320" s="332"/>
      <c r="BS320" s="332"/>
      <c r="BT320" s="332"/>
      <c r="BU320" s="332"/>
      <c r="BV320" s="332"/>
      <c r="BW320" s="332"/>
      <c r="BX320" s="332"/>
      <c r="BY320" s="332"/>
      <c r="BZ320" s="332"/>
      <c r="CA320" s="332"/>
      <c r="CB320" s="332"/>
      <c r="CC320" s="332"/>
      <c r="CD320" s="332"/>
      <c r="CE320" s="332"/>
      <c r="CF320" s="332"/>
      <c r="CG320" s="332"/>
      <c r="CH320" s="332"/>
    </row>
    <row r="321" spans="1:86" s="6" customFormat="1">
      <c r="A321" s="889" t="s">
        <v>344</v>
      </c>
      <c r="B321" s="889" t="s">
        <v>344</v>
      </c>
      <c r="C321" s="889" t="s">
        <v>744</v>
      </c>
      <c r="D321" s="889">
        <v>2016</v>
      </c>
      <c r="E321" s="889" t="s">
        <v>24</v>
      </c>
      <c r="F321" s="889" t="s">
        <v>96</v>
      </c>
      <c r="G321" s="448" t="s">
        <v>772</v>
      </c>
      <c r="H321" s="448" t="s">
        <v>594</v>
      </c>
      <c r="I321" s="448" t="s">
        <v>1138</v>
      </c>
      <c r="J321" s="448" t="s">
        <v>261</v>
      </c>
      <c r="K321" s="889">
        <v>0</v>
      </c>
      <c r="L321" s="970">
        <v>4</v>
      </c>
      <c r="M321" s="889">
        <v>1</v>
      </c>
      <c r="N321" s="971">
        <f t="shared" si="4"/>
        <v>5</v>
      </c>
      <c r="O321" s="858"/>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589"/>
      <c r="BB321" s="589"/>
      <c r="BC321" s="332"/>
      <c r="BD321" s="332"/>
      <c r="BE321" s="1040"/>
      <c r="BF321" s="1040"/>
      <c r="BG321" s="332"/>
      <c r="BH321" s="332"/>
      <c r="BI321" s="332"/>
      <c r="BJ321" s="332"/>
      <c r="BK321" s="332"/>
      <c r="BL321" s="332"/>
      <c r="BM321" s="606"/>
      <c r="BN321" s="332"/>
      <c r="BO321" s="332"/>
      <c r="BP321" s="332"/>
      <c r="BQ321" s="332"/>
      <c r="BR321" s="332"/>
      <c r="BS321" s="332"/>
      <c r="BT321" s="332"/>
      <c r="BU321" s="332"/>
      <c r="BV321" s="332"/>
      <c r="BW321" s="332"/>
      <c r="BX321" s="332"/>
      <c r="BY321" s="332"/>
      <c r="BZ321" s="332"/>
      <c r="CA321" s="332"/>
      <c r="CB321" s="332"/>
      <c r="CC321" s="332"/>
      <c r="CD321" s="332"/>
      <c r="CE321" s="332"/>
      <c r="CF321" s="332"/>
      <c r="CG321" s="332"/>
      <c r="CH321" s="332"/>
    </row>
    <row r="322" spans="1:86" s="6" customFormat="1">
      <c r="A322" s="889" t="s">
        <v>344</v>
      </c>
      <c r="B322" s="889" t="s">
        <v>344</v>
      </c>
      <c r="C322" s="889" t="s">
        <v>744</v>
      </c>
      <c r="D322" s="889">
        <v>2016</v>
      </c>
      <c r="E322" s="889" t="s">
        <v>24</v>
      </c>
      <c r="F322" s="889" t="s">
        <v>96</v>
      </c>
      <c r="G322" s="448" t="s">
        <v>772</v>
      </c>
      <c r="H322" s="448" t="s">
        <v>81</v>
      </c>
      <c r="I322" s="448" t="s">
        <v>1138</v>
      </c>
      <c r="J322" s="448" t="s">
        <v>924</v>
      </c>
      <c r="K322" s="889">
        <v>0</v>
      </c>
      <c r="L322" s="970">
        <v>32</v>
      </c>
      <c r="M322" s="889">
        <v>0</v>
      </c>
      <c r="N322" s="971">
        <f t="shared" si="4"/>
        <v>32</v>
      </c>
      <c r="O322" s="858"/>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589"/>
      <c r="BB322" s="589"/>
      <c r="BC322" s="332"/>
      <c r="BD322" s="332"/>
      <c r="BE322" s="1040"/>
      <c r="BF322" s="1040"/>
      <c r="BG322" s="332"/>
      <c r="BH322" s="332"/>
      <c r="BI322" s="332"/>
      <c r="BJ322" s="332"/>
      <c r="BK322" s="332"/>
      <c r="BL322" s="332"/>
      <c r="BM322" s="606"/>
      <c r="BN322" s="332"/>
      <c r="BO322" s="332"/>
      <c r="BP322" s="332"/>
      <c r="BQ322" s="332"/>
      <c r="BR322" s="332"/>
      <c r="BS322" s="332"/>
      <c r="BT322" s="332"/>
      <c r="BU322" s="332"/>
      <c r="BV322" s="332"/>
      <c r="BW322" s="332"/>
      <c r="BX322" s="332"/>
      <c r="BY322" s="332"/>
      <c r="BZ322" s="332"/>
      <c r="CA322" s="332"/>
      <c r="CB322" s="332"/>
      <c r="CC322" s="332"/>
      <c r="CD322" s="332"/>
      <c r="CE322" s="332"/>
      <c r="CF322" s="332"/>
      <c r="CG322" s="332"/>
      <c r="CH322" s="332"/>
    </row>
    <row r="323" spans="1:86" s="6" customFormat="1">
      <c r="A323" s="889" t="s">
        <v>344</v>
      </c>
      <c r="B323" s="889" t="s">
        <v>344</v>
      </c>
      <c r="C323" s="889" t="s">
        <v>744</v>
      </c>
      <c r="D323" s="889">
        <v>2016</v>
      </c>
      <c r="E323" s="889" t="s">
        <v>24</v>
      </c>
      <c r="F323" s="889" t="s">
        <v>96</v>
      </c>
      <c r="G323" s="448" t="s">
        <v>772</v>
      </c>
      <c r="H323" s="448" t="s">
        <v>81</v>
      </c>
      <c r="I323" s="448" t="s">
        <v>1138</v>
      </c>
      <c r="J323" s="448" t="s">
        <v>928</v>
      </c>
      <c r="K323" s="889">
        <v>0</v>
      </c>
      <c r="L323" s="970">
        <v>1916</v>
      </c>
      <c r="M323" s="889">
        <v>32</v>
      </c>
      <c r="N323" s="971">
        <f t="shared" si="4"/>
        <v>1948</v>
      </c>
      <c r="O323" s="858"/>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589"/>
      <c r="BB323" s="589"/>
      <c r="BC323" s="332"/>
      <c r="BD323" s="332"/>
      <c r="BE323" s="1040"/>
      <c r="BF323" s="1040"/>
      <c r="BG323" s="332"/>
      <c r="BH323" s="332"/>
      <c r="BI323" s="332"/>
      <c r="BJ323" s="332"/>
      <c r="BK323" s="332"/>
      <c r="BL323" s="332"/>
      <c r="BM323" s="606"/>
      <c r="BN323" s="332"/>
      <c r="BO323" s="332"/>
      <c r="BP323" s="332"/>
      <c r="BQ323" s="332"/>
      <c r="BR323" s="332"/>
      <c r="BS323" s="332"/>
      <c r="BT323" s="332"/>
      <c r="BU323" s="332"/>
      <c r="BV323" s="332"/>
      <c r="BW323" s="332"/>
      <c r="BX323" s="332"/>
      <c r="BY323" s="332"/>
      <c r="BZ323" s="332"/>
      <c r="CA323" s="332"/>
      <c r="CB323" s="332"/>
      <c r="CC323" s="332"/>
      <c r="CD323" s="332"/>
      <c r="CE323" s="332"/>
      <c r="CF323" s="332"/>
      <c r="CG323" s="332"/>
      <c r="CH323" s="332"/>
    </row>
    <row r="324" spans="1:86" s="6" customFormat="1">
      <c r="A324" s="889" t="s">
        <v>344</v>
      </c>
      <c r="B324" s="889" t="s">
        <v>344</v>
      </c>
      <c r="C324" s="889" t="s">
        <v>744</v>
      </c>
      <c r="D324" s="889">
        <v>2016</v>
      </c>
      <c r="E324" s="889" t="s">
        <v>24</v>
      </c>
      <c r="F324" s="889" t="s">
        <v>96</v>
      </c>
      <c r="G324" s="448" t="s">
        <v>772</v>
      </c>
      <c r="H324" s="448" t="s">
        <v>81</v>
      </c>
      <c r="I324" s="448" t="s">
        <v>1138</v>
      </c>
      <c r="J324" s="448" t="s">
        <v>261</v>
      </c>
      <c r="K324" s="889">
        <v>0</v>
      </c>
      <c r="L324" s="970">
        <v>265</v>
      </c>
      <c r="M324" s="889">
        <v>0</v>
      </c>
      <c r="N324" s="971">
        <f t="shared" si="4"/>
        <v>265</v>
      </c>
      <c r="O324" s="858"/>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589"/>
      <c r="BB324" s="589"/>
      <c r="BC324" s="332"/>
      <c r="BD324" s="332"/>
      <c r="BE324" s="1040"/>
      <c r="BF324" s="1040"/>
      <c r="BG324" s="332"/>
      <c r="BH324" s="332"/>
      <c r="BI324" s="332"/>
      <c r="BJ324" s="332"/>
      <c r="BK324" s="332"/>
      <c r="BL324" s="332"/>
      <c r="BM324" s="606"/>
      <c r="BN324" s="332"/>
      <c r="BO324" s="332"/>
      <c r="BP324" s="332"/>
      <c r="BQ324" s="332"/>
      <c r="BR324" s="332"/>
      <c r="BS324" s="332"/>
      <c r="BT324" s="332"/>
      <c r="BU324" s="332"/>
      <c r="BV324" s="332"/>
      <c r="BW324" s="332"/>
      <c r="BX324" s="332"/>
      <c r="BY324" s="332"/>
      <c r="BZ324" s="332"/>
      <c r="CA324" s="332"/>
      <c r="CB324" s="332"/>
      <c r="CC324" s="332"/>
      <c r="CD324" s="332"/>
      <c r="CE324" s="332"/>
      <c r="CF324" s="332"/>
      <c r="CG324" s="332"/>
      <c r="CH324" s="332"/>
    </row>
    <row r="325" spans="1:86" s="6" customFormat="1">
      <c r="A325" s="889" t="s">
        <v>344</v>
      </c>
      <c r="B325" s="889" t="s">
        <v>344</v>
      </c>
      <c r="C325" s="889" t="s">
        <v>744</v>
      </c>
      <c r="D325" s="889">
        <v>2016</v>
      </c>
      <c r="E325" s="889" t="s">
        <v>24</v>
      </c>
      <c r="F325" s="889" t="s">
        <v>96</v>
      </c>
      <c r="G325" s="448" t="s">
        <v>772</v>
      </c>
      <c r="H325" s="448" t="s">
        <v>81</v>
      </c>
      <c r="I325" s="448" t="s">
        <v>1138</v>
      </c>
      <c r="J325" s="448" t="s">
        <v>930</v>
      </c>
      <c r="K325" s="889">
        <v>0</v>
      </c>
      <c r="L325" s="970">
        <v>469</v>
      </c>
      <c r="M325" s="889">
        <v>6</v>
      </c>
      <c r="N325" s="971">
        <f t="shared" ref="N325:N388" si="5">K325+L325+M325</f>
        <v>475</v>
      </c>
      <c r="O325" s="858"/>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589"/>
      <c r="BB325" s="589"/>
      <c r="BC325" s="332"/>
      <c r="BD325" s="332"/>
      <c r="BE325" s="1040"/>
      <c r="BF325" s="1040"/>
      <c r="BG325" s="332"/>
      <c r="BH325" s="332"/>
      <c r="BI325" s="332"/>
      <c r="BJ325" s="332"/>
      <c r="BK325" s="332"/>
      <c r="BL325" s="332"/>
      <c r="BM325" s="606"/>
      <c r="BN325" s="332"/>
      <c r="BO325" s="332"/>
      <c r="BP325" s="332"/>
      <c r="BQ325" s="332"/>
      <c r="BR325" s="332"/>
      <c r="BS325" s="332"/>
      <c r="BT325" s="332"/>
      <c r="BU325" s="332"/>
      <c r="BV325" s="332"/>
      <c r="BW325" s="332"/>
      <c r="BX325" s="332"/>
      <c r="BY325" s="332"/>
      <c r="BZ325" s="332"/>
      <c r="CA325" s="332"/>
      <c r="CB325" s="332"/>
      <c r="CC325" s="332"/>
      <c r="CD325" s="332"/>
      <c r="CE325" s="332"/>
      <c r="CF325" s="332"/>
      <c r="CG325" s="332"/>
      <c r="CH325" s="332"/>
    </row>
    <row r="326" spans="1:86" s="6" customFormat="1">
      <c r="A326" s="889" t="s">
        <v>344</v>
      </c>
      <c r="B326" s="889" t="s">
        <v>344</v>
      </c>
      <c r="C326" s="889" t="s">
        <v>744</v>
      </c>
      <c r="D326" s="889">
        <v>2016</v>
      </c>
      <c r="E326" s="889" t="s">
        <v>24</v>
      </c>
      <c r="F326" s="889" t="s">
        <v>96</v>
      </c>
      <c r="G326" s="448" t="s">
        <v>772</v>
      </c>
      <c r="H326" s="448" t="s">
        <v>81</v>
      </c>
      <c r="I326" s="448" t="s">
        <v>1138</v>
      </c>
      <c r="J326" s="448" t="s">
        <v>927</v>
      </c>
      <c r="K326" s="889">
        <v>0</v>
      </c>
      <c r="L326" s="970">
        <v>2</v>
      </c>
      <c r="M326" s="889">
        <v>0</v>
      </c>
      <c r="N326" s="971">
        <f t="shared" si="5"/>
        <v>2</v>
      </c>
      <c r="O326" s="858"/>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589"/>
      <c r="BB326" s="589"/>
      <c r="BC326" s="332"/>
      <c r="BD326" s="332"/>
      <c r="BE326" s="1040"/>
      <c r="BF326" s="1040"/>
      <c r="BG326" s="332"/>
      <c r="BH326" s="332"/>
      <c r="BI326" s="332"/>
      <c r="BJ326" s="332"/>
      <c r="BK326" s="332"/>
      <c r="BL326" s="332"/>
      <c r="BM326" s="606"/>
      <c r="BN326" s="332"/>
      <c r="BO326" s="332"/>
      <c r="BP326" s="332"/>
      <c r="BQ326" s="332"/>
      <c r="BR326" s="332"/>
      <c r="BS326" s="332"/>
      <c r="BT326" s="332"/>
      <c r="BU326" s="332"/>
      <c r="BV326" s="332"/>
      <c r="BW326" s="332"/>
      <c r="BX326" s="332"/>
      <c r="BY326" s="332"/>
      <c r="BZ326" s="332"/>
      <c r="CA326" s="332"/>
      <c r="CB326" s="332"/>
      <c r="CC326" s="332"/>
      <c r="CD326" s="332"/>
      <c r="CE326" s="332"/>
      <c r="CF326" s="332"/>
      <c r="CG326" s="332"/>
      <c r="CH326" s="332"/>
    </row>
    <row r="327" spans="1:86" s="6" customFormat="1">
      <c r="A327" s="889" t="s">
        <v>344</v>
      </c>
      <c r="B327" s="889" t="s">
        <v>344</v>
      </c>
      <c r="C327" s="889" t="s">
        <v>744</v>
      </c>
      <c r="D327" s="889">
        <v>2016</v>
      </c>
      <c r="E327" s="889" t="s">
        <v>24</v>
      </c>
      <c r="F327" s="889" t="s">
        <v>96</v>
      </c>
      <c r="G327" s="448" t="s">
        <v>772</v>
      </c>
      <c r="H327" s="448" t="s">
        <v>609</v>
      </c>
      <c r="I327" s="448" t="s">
        <v>1138</v>
      </c>
      <c r="J327" s="448" t="s">
        <v>924</v>
      </c>
      <c r="K327" s="889">
        <v>0</v>
      </c>
      <c r="L327" s="970">
        <v>50</v>
      </c>
      <c r="M327" s="889">
        <v>0</v>
      </c>
      <c r="N327" s="971">
        <f t="shared" si="5"/>
        <v>50</v>
      </c>
      <c r="O327" s="858"/>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589"/>
      <c r="BB327" s="589"/>
      <c r="BC327" s="332"/>
      <c r="BD327" s="332"/>
      <c r="BE327" s="1040"/>
      <c r="BF327" s="1040"/>
      <c r="BG327" s="332"/>
      <c r="BH327" s="332"/>
      <c r="BI327" s="332"/>
      <c r="BJ327" s="332"/>
      <c r="BK327" s="332"/>
      <c r="BL327" s="332"/>
      <c r="BM327" s="606"/>
      <c r="BN327" s="332"/>
      <c r="BO327" s="332"/>
      <c r="BP327" s="332"/>
      <c r="BQ327" s="332"/>
      <c r="BR327" s="332"/>
      <c r="BS327" s="332"/>
      <c r="BT327" s="332"/>
      <c r="BU327" s="332"/>
      <c r="BV327" s="332"/>
      <c r="BW327" s="332"/>
      <c r="BX327" s="332"/>
      <c r="BY327" s="332"/>
      <c r="BZ327" s="332"/>
      <c r="CA327" s="332"/>
      <c r="CB327" s="332"/>
      <c r="CC327" s="332"/>
      <c r="CD327" s="332"/>
      <c r="CE327" s="332"/>
      <c r="CF327" s="332"/>
      <c r="CG327" s="332"/>
      <c r="CH327" s="332"/>
    </row>
    <row r="328" spans="1:86" s="6" customFormat="1">
      <c r="A328" s="889" t="s">
        <v>344</v>
      </c>
      <c r="B328" s="889" t="s">
        <v>344</v>
      </c>
      <c r="C328" s="889" t="s">
        <v>744</v>
      </c>
      <c r="D328" s="889">
        <v>2016</v>
      </c>
      <c r="E328" s="889" t="s">
        <v>24</v>
      </c>
      <c r="F328" s="889" t="s">
        <v>96</v>
      </c>
      <c r="G328" s="448" t="s">
        <v>772</v>
      </c>
      <c r="H328" s="448" t="s">
        <v>609</v>
      </c>
      <c r="I328" s="448" t="s">
        <v>1138</v>
      </c>
      <c r="J328" s="448" t="s">
        <v>928</v>
      </c>
      <c r="K328" s="889">
        <v>0</v>
      </c>
      <c r="L328" s="970">
        <v>1</v>
      </c>
      <c r="M328" s="889">
        <v>0</v>
      </c>
      <c r="N328" s="971">
        <f t="shared" si="5"/>
        <v>1</v>
      </c>
      <c r="O328" s="858"/>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589"/>
      <c r="BB328" s="589"/>
      <c r="BC328" s="332"/>
      <c r="BD328" s="332"/>
      <c r="BE328" s="1040"/>
      <c r="BF328" s="1040"/>
      <c r="BG328" s="332"/>
      <c r="BH328" s="332"/>
      <c r="BI328" s="332"/>
      <c r="BJ328" s="332"/>
      <c r="BK328" s="332"/>
      <c r="BL328" s="332"/>
      <c r="BM328" s="606"/>
      <c r="BN328" s="332"/>
      <c r="BO328" s="332"/>
      <c r="BP328" s="332"/>
      <c r="BQ328" s="332"/>
      <c r="BR328" s="332"/>
      <c r="BS328" s="332"/>
      <c r="BT328" s="332"/>
      <c r="BU328" s="332"/>
      <c r="BV328" s="332"/>
      <c r="BW328" s="332"/>
      <c r="BX328" s="332"/>
      <c r="BY328" s="332"/>
      <c r="BZ328" s="332"/>
      <c r="CA328" s="332"/>
      <c r="CB328" s="332"/>
      <c r="CC328" s="332"/>
      <c r="CD328" s="332"/>
      <c r="CE328" s="332"/>
      <c r="CF328" s="332"/>
      <c r="CG328" s="332"/>
      <c r="CH328" s="332"/>
    </row>
    <row r="329" spans="1:86" s="6" customFormat="1">
      <c r="A329" s="889" t="s">
        <v>344</v>
      </c>
      <c r="B329" s="889" t="s">
        <v>344</v>
      </c>
      <c r="C329" s="889" t="s">
        <v>744</v>
      </c>
      <c r="D329" s="889">
        <v>2016</v>
      </c>
      <c r="E329" s="889" t="s">
        <v>24</v>
      </c>
      <c r="F329" s="889" t="s">
        <v>96</v>
      </c>
      <c r="G329" s="448" t="s">
        <v>772</v>
      </c>
      <c r="H329" s="448" t="s">
        <v>609</v>
      </c>
      <c r="I329" s="448" t="s">
        <v>1138</v>
      </c>
      <c r="J329" s="448" t="s">
        <v>261</v>
      </c>
      <c r="K329" s="889">
        <v>0</v>
      </c>
      <c r="L329" s="970">
        <v>37</v>
      </c>
      <c r="M329" s="889">
        <v>0</v>
      </c>
      <c r="N329" s="971">
        <f t="shared" si="5"/>
        <v>37</v>
      </c>
      <c r="O329" s="858"/>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589"/>
      <c r="BB329" s="589"/>
      <c r="BC329" s="332"/>
      <c r="BD329" s="332"/>
      <c r="BE329" s="1040"/>
      <c r="BF329" s="1040"/>
      <c r="BG329" s="332"/>
      <c r="BH329" s="332"/>
      <c r="BI329" s="332"/>
      <c r="BJ329" s="332"/>
      <c r="BK329" s="332"/>
      <c r="BL329" s="332"/>
      <c r="BM329" s="606"/>
      <c r="BN329" s="332"/>
      <c r="BO329" s="332"/>
      <c r="BP329" s="332"/>
      <c r="BQ329" s="332"/>
      <c r="BR329" s="332"/>
      <c r="BS329" s="332"/>
      <c r="BT329" s="332"/>
      <c r="BU329" s="332"/>
      <c r="BV329" s="332"/>
      <c r="BW329" s="332"/>
      <c r="BX329" s="332"/>
      <c r="BY329" s="332"/>
      <c r="BZ329" s="332"/>
      <c r="CA329" s="332"/>
      <c r="CB329" s="332"/>
      <c r="CC329" s="332"/>
      <c r="CD329" s="332"/>
      <c r="CE329" s="332"/>
      <c r="CF329" s="332"/>
      <c r="CG329" s="332"/>
      <c r="CH329" s="332"/>
    </row>
    <row r="330" spans="1:86" s="6" customFormat="1">
      <c r="A330" s="889" t="s">
        <v>344</v>
      </c>
      <c r="B330" s="889" t="s">
        <v>344</v>
      </c>
      <c r="C330" s="889" t="s">
        <v>744</v>
      </c>
      <c r="D330" s="889">
        <v>2016</v>
      </c>
      <c r="E330" s="889" t="s">
        <v>24</v>
      </c>
      <c r="F330" s="889" t="s">
        <v>96</v>
      </c>
      <c r="G330" s="448" t="s">
        <v>772</v>
      </c>
      <c r="H330" s="448" t="s">
        <v>609</v>
      </c>
      <c r="I330" s="448" t="s">
        <v>1138</v>
      </c>
      <c r="J330" s="448" t="s">
        <v>930</v>
      </c>
      <c r="K330" s="889">
        <v>0</v>
      </c>
      <c r="L330" s="970">
        <v>123</v>
      </c>
      <c r="M330" s="889">
        <v>10</v>
      </c>
      <c r="N330" s="971">
        <f t="shared" si="5"/>
        <v>133</v>
      </c>
      <c r="O330" s="858"/>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589"/>
      <c r="BB330" s="589"/>
      <c r="BC330" s="332"/>
      <c r="BD330" s="332"/>
      <c r="BE330" s="1040"/>
      <c r="BF330" s="1040"/>
      <c r="BG330" s="332"/>
      <c r="BH330" s="332"/>
      <c r="BI330" s="332"/>
      <c r="BJ330" s="332"/>
      <c r="BK330" s="332"/>
      <c r="BL330" s="332"/>
      <c r="BM330" s="606"/>
      <c r="BN330" s="332"/>
      <c r="BO330" s="332"/>
      <c r="BP330" s="332"/>
      <c r="BQ330" s="332"/>
      <c r="BR330" s="332"/>
      <c r="BS330" s="332"/>
      <c r="BT330" s="332"/>
      <c r="BU330" s="332"/>
      <c r="BV330" s="332"/>
      <c r="BW330" s="332"/>
      <c r="BX330" s="332"/>
      <c r="BY330" s="332"/>
      <c r="BZ330" s="332"/>
      <c r="CA330" s="332"/>
      <c r="CB330" s="332"/>
      <c r="CC330" s="332"/>
      <c r="CD330" s="332"/>
      <c r="CE330" s="332"/>
      <c r="CF330" s="332"/>
      <c r="CG330" s="332"/>
      <c r="CH330" s="332"/>
    </row>
    <row r="331" spans="1:86" s="6" customFormat="1">
      <c r="A331" s="889" t="s">
        <v>344</v>
      </c>
      <c r="B331" s="889" t="s">
        <v>344</v>
      </c>
      <c r="C331" s="889" t="s">
        <v>744</v>
      </c>
      <c r="D331" s="889">
        <v>2016</v>
      </c>
      <c r="E331" s="889" t="s">
        <v>24</v>
      </c>
      <c r="F331" s="889" t="s">
        <v>96</v>
      </c>
      <c r="G331" s="448" t="s">
        <v>772</v>
      </c>
      <c r="H331" s="448" t="s">
        <v>1139</v>
      </c>
      <c r="I331" s="448" t="s">
        <v>1138</v>
      </c>
      <c r="J331" s="448" t="s">
        <v>928</v>
      </c>
      <c r="K331" s="889">
        <v>0</v>
      </c>
      <c r="L331" s="970">
        <v>26</v>
      </c>
      <c r="M331" s="889">
        <v>0</v>
      </c>
      <c r="N331" s="971">
        <f t="shared" si="5"/>
        <v>26</v>
      </c>
      <c r="O331" s="858"/>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589"/>
      <c r="BB331" s="589"/>
      <c r="BC331" s="332"/>
      <c r="BD331" s="332"/>
      <c r="BE331" s="1040"/>
      <c r="BF331" s="1040"/>
      <c r="BG331" s="332"/>
      <c r="BH331" s="332"/>
      <c r="BI331" s="332"/>
      <c r="BJ331" s="332"/>
      <c r="BK331" s="332"/>
      <c r="BL331" s="332"/>
      <c r="BM331" s="606"/>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row>
    <row r="332" spans="1:86" s="6" customFormat="1">
      <c r="A332" s="889" t="s">
        <v>344</v>
      </c>
      <c r="B332" s="889" t="s">
        <v>344</v>
      </c>
      <c r="C332" s="889" t="s">
        <v>744</v>
      </c>
      <c r="D332" s="889">
        <v>2016</v>
      </c>
      <c r="E332" s="889" t="s">
        <v>24</v>
      </c>
      <c r="F332" s="889" t="s">
        <v>96</v>
      </c>
      <c r="G332" s="448" t="s">
        <v>772</v>
      </c>
      <c r="H332" s="448" t="s">
        <v>1139</v>
      </c>
      <c r="I332" s="448" t="s">
        <v>1138</v>
      </c>
      <c r="J332" s="448" t="s">
        <v>261</v>
      </c>
      <c r="K332" s="889">
        <v>0</v>
      </c>
      <c r="L332" s="970">
        <v>10</v>
      </c>
      <c r="M332" s="889">
        <v>0</v>
      </c>
      <c r="N332" s="971">
        <f t="shared" si="5"/>
        <v>10</v>
      </c>
      <c r="O332" s="858"/>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589"/>
      <c r="BB332" s="589"/>
      <c r="BC332" s="332"/>
      <c r="BD332" s="332"/>
      <c r="BE332" s="1040"/>
      <c r="BF332" s="1040"/>
      <c r="BG332" s="332"/>
      <c r="BH332" s="332"/>
      <c r="BI332" s="332"/>
      <c r="BJ332" s="332"/>
      <c r="BK332" s="332"/>
      <c r="BL332" s="332"/>
      <c r="BM332" s="606"/>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row>
    <row r="333" spans="1:86" s="6" customFormat="1">
      <c r="A333" s="889" t="s">
        <v>344</v>
      </c>
      <c r="B333" s="889" t="s">
        <v>344</v>
      </c>
      <c r="C333" s="889" t="s">
        <v>744</v>
      </c>
      <c r="D333" s="889">
        <v>2016</v>
      </c>
      <c r="E333" s="889" t="s">
        <v>24</v>
      </c>
      <c r="F333" s="889" t="s">
        <v>96</v>
      </c>
      <c r="G333" s="448" t="s">
        <v>772</v>
      </c>
      <c r="H333" s="448" t="s">
        <v>1139</v>
      </c>
      <c r="I333" s="448" t="s">
        <v>1138</v>
      </c>
      <c r="J333" s="448" t="s">
        <v>930</v>
      </c>
      <c r="K333" s="889">
        <v>0</v>
      </c>
      <c r="L333" s="970">
        <v>748</v>
      </c>
      <c r="M333" s="889">
        <v>43</v>
      </c>
      <c r="N333" s="971">
        <f t="shared" si="5"/>
        <v>791</v>
      </c>
      <c r="O333" s="858"/>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589"/>
      <c r="BB333" s="589"/>
      <c r="BC333" s="332"/>
      <c r="BD333" s="332"/>
      <c r="BE333" s="1040"/>
      <c r="BF333" s="1040"/>
      <c r="BG333" s="332"/>
      <c r="BH333" s="332"/>
      <c r="BI333" s="332"/>
      <c r="BJ333" s="332"/>
      <c r="BK333" s="332"/>
      <c r="BL333" s="332"/>
      <c r="BM333" s="606"/>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row>
    <row r="334" spans="1:86" s="6" customFormat="1">
      <c r="A334" s="889" t="s">
        <v>344</v>
      </c>
      <c r="B334" s="889" t="s">
        <v>344</v>
      </c>
      <c r="C334" s="889" t="s">
        <v>744</v>
      </c>
      <c r="D334" s="889">
        <v>2016</v>
      </c>
      <c r="E334" s="889" t="s">
        <v>24</v>
      </c>
      <c r="F334" s="889" t="s">
        <v>96</v>
      </c>
      <c r="G334" s="448" t="s">
        <v>772</v>
      </c>
      <c r="H334" s="448" t="s">
        <v>613</v>
      </c>
      <c r="I334" s="448" t="s">
        <v>1138</v>
      </c>
      <c r="J334" s="448" t="s">
        <v>924</v>
      </c>
      <c r="K334" s="889">
        <v>0</v>
      </c>
      <c r="L334" s="970">
        <v>1</v>
      </c>
      <c r="M334" s="889">
        <v>0</v>
      </c>
      <c r="N334" s="971">
        <f t="shared" si="5"/>
        <v>1</v>
      </c>
      <c r="O334" s="858"/>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589"/>
      <c r="BB334" s="589"/>
      <c r="BC334" s="332"/>
      <c r="BD334" s="332"/>
      <c r="BE334" s="1040"/>
      <c r="BF334" s="1040"/>
      <c r="BG334" s="332"/>
      <c r="BH334" s="332"/>
      <c r="BI334" s="332"/>
      <c r="BJ334" s="332"/>
      <c r="BK334" s="332"/>
      <c r="BL334" s="332"/>
      <c r="BM334" s="606"/>
      <c r="BN334" s="332"/>
      <c r="BO334" s="332"/>
      <c r="BP334" s="332"/>
      <c r="BQ334" s="332"/>
      <c r="BR334" s="332"/>
      <c r="BS334" s="332"/>
      <c r="BT334" s="332"/>
      <c r="BU334" s="332"/>
      <c r="BV334" s="332"/>
      <c r="BW334" s="332"/>
      <c r="BX334" s="332"/>
      <c r="BY334" s="332"/>
      <c r="BZ334" s="332"/>
      <c r="CA334" s="332"/>
      <c r="CB334" s="332"/>
      <c r="CC334" s="332"/>
      <c r="CD334" s="332"/>
      <c r="CE334" s="332"/>
      <c r="CF334" s="332"/>
      <c r="CG334" s="332"/>
      <c r="CH334" s="332"/>
    </row>
    <row r="335" spans="1:86" s="6" customFormat="1">
      <c r="A335" s="889" t="s">
        <v>344</v>
      </c>
      <c r="B335" s="889" t="s">
        <v>344</v>
      </c>
      <c r="C335" s="889" t="s">
        <v>744</v>
      </c>
      <c r="D335" s="889">
        <v>2016</v>
      </c>
      <c r="E335" s="889" t="s">
        <v>24</v>
      </c>
      <c r="F335" s="889" t="s">
        <v>96</v>
      </c>
      <c r="G335" s="448" t="s">
        <v>772</v>
      </c>
      <c r="H335" s="448" t="s">
        <v>619</v>
      </c>
      <c r="I335" s="448" t="s">
        <v>1138</v>
      </c>
      <c r="J335" s="448" t="s">
        <v>924</v>
      </c>
      <c r="K335" s="889">
        <v>0</v>
      </c>
      <c r="L335" s="970">
        <v>0</v>
      </c>
      <c r="M335" s="889">
        <v>1</v>
      </c>
      <c r="N335" s="971">
        <f t="shared" si="5"/>
        <v>1</v>
      </c>
      <c r="O335" s="858"/>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589"/>
      <c r="BB335" s="589"/>
      <c r="BC335" s="332"/>
      <c r="BD335" s="332"/>
      <c r="BE335" s="1040"/>
      <c r="BF335" s="1040"/>
      <c r="BG335" s="332"/>
      <c r="BH335" s="332"/>
      <c r="BI335" s="332"/>
      <c r="BJ335" s="332"/>
      <c r="BK335" s="332"/>
      <c r="BL335" s="332"/>
      <c r="BM335" s="606"/>
      <c r="BN335" s="332"/>
      <c r="BO335" s="332"/>
      <c r="BP335" s="332"/>
      <c r="BQ335" s="332"/>
      <c r="BR335" s="332"/>
      <c r="BS335" s="332"/>
      <c r="BT335" s="332"/>
      <c r="BU335" s="332"/>
      <c r="BV335" s="332"/>
      <c r="BW335" s="332"/>
      <c r="BX335" s="332"/>
      <c r="BY335" s="332"/>
      <c r="BZ335" s="332"/>
      <c r="CA335" s="332"/>
      <c r="CB335" s="332"/>
      <c r="CC335" s="332"/>
      <c r="CD335" s="332"/>
      <c r="CE335" s="332"/>
      <c r="CF335" s="332"/>
      <c r="CG335" s="332"/>
      <c r="CH335" s="332"/>
    </row>
    <row r="336" spans="1:86" s="6" customFormat="1">
      <c r="A336" s="889" t="s">
        <v>344</v>
      </c>
      <c r="B336" s="889" t="s">
        <v>344</v>
      </c>
      <c r="C336" s="889" t="s">
        <v>744</v>
      </c>
      <c r="D336" s="889">
        <v>2016</v>
      </c>
      <c r="E336" s="889" t="s">
        <v>24</v>
      </c>
      <c r="F336" s="889" t="s">
        <v>96</v>
      </c>
      <c r="G336" s="448" t="s">
        <v>772</v>
      </c>
      <c r="H336" s="448" t="s">
        <v>619</v>
      </c>
      <c r="I336" s="448" t="s">
        <v>1138</v>
      </c>
      <c r="J336" s="448" t="s">
        <v>928</v>
      </c>
      <c r="K336" s="889">
        <v>0</v>
      </c>
      <c r="L336" s="970">
        <v>18</v>
      </c>
      <c r="M336" s="889">
        <v>75</v>
      </c>
      <c r="N336" s="971">
        <f t="shared" si="5"/>
        <v>93</v>
      </c>
      <c r="O336" s="858"/>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589"/>
      <c r="BB336" s="589"/>
      <c r="BC336" s="332"/>
      <c r="BD336" s="332"/>
      <c r="BE336" s="1040"/>
      <c r="BF336" s="1040"/>
      <c r="BG336" s="332"/>
      <c r="BH336" s="332"/>
      <c r="BI336" s="332"/>
      <c r="BJ336" s="332"/>
      <c r="BK336" s="332"/>
      <c r="BL336" s="332"/>
      <c r="BM336" s="606"/>
      <c r="BN336" s="332"/>
      <c r="BO336" s="332"/>
      <c r="BP336" s="332"/>
      <c r="BQ336" s="332"/>
      <c r="BR336" s="332"/>
      <c r="BS336" s="332"/>
      <c r="BT336" s="332"/>
      <c r="BU336" s="332"/>
      <c r="BV336" s="332"/>
      <c r="BW336" s="332"/>
      <c r="BX336" s="332"/>
      <c r="BY336" s="332"/>
      <c r="BZ336" s="332"/>
      <c r="CA336" s="332"/>
      <c r="CB336" s="332"/>
      <c r="CC336" s="332"/>
      <c r="CD336" s="332"/>
      <c r="CE336" s="332"/>
      <c r="CF336" s="332"/>
      <c r="CG336" s="332"/>
      <c r="CH336" s="332"/>
    </row>
    <row r="337" spans="1:86" s="6" customFormat="1">
      <c r="A337" s="889" t="s">
        <v>344</v>
      </c>
      <c r="B337" s="889" t="s">
        <v>344</v>
      </c>
      <c r="C337" s="889" t="s">
        <v>744</v>
      </c>
      <c r="D337" s="889">
        <v>2016</v>
      </c>
      <c r="E337" s="889" t="s">
        <v>24</v>
      </c>
      <c r="F337" s="889" t="s">
        <v>96</v>
      </c>
      <c r="G337" s="448" t="s">
        <v>772</v>
      </c>
      <c r="H337" s="448" t="s">
        <v>619</v>
      </c>
      <c r="I337" s="448" t="s">
        <v>1138</v>
      </c>
      <c r="J337" s="448" t="s">
        <v>261</v>
      </c>
      <c r="K337" s="889">
        <v>0</v>
      </c>
      <c r="L337" s="970">
        <v>0</v>
      </c>
      <c r="M337" s="889">
        <v>1</v>
      </c>
      <c r="N337" s="971">
        <f t="shared" si="5"/>
        <v>1</v>
      </c>
      <c r="O337" s="858"/>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589"/>
      <c r="BB337" s="589"/>
      <c r="BC337" s="332"/>
      <c r="BD337" s="332"/>
      <c r="BE337" s="1040"/>
      <c r="BF337" s="1040"/>
      <c r="BG337" s="332"/>
      <c r="BH337" s="332"/>
      <c r="BI337" s="332"/>
      <c r="BJ337" s="332"/>
      <c r="BK337" s="332"/>
      <c r="BL337" s="332"/>
      <c r="BM337" s="606"/>
      <c r="BN337" s="332"/>
      <c r="BO337" s="332"/>
      <c r="BP337" s="332"/>
      <c r="BQ337" s="332"/>
      <c r="BR337" s="332"/>
      <c r="BS337" s="332"/>
      <c r="BT337" s="332"/>
      <c r="BU337" s="332"/>
      <c r="BV337" s="332"/>
      <c r="BW337" s="332"/>
      <c r="BX337" s="332"/>
      <c r="BY337" s="332"/>
      <c r="BZ337" s="332"/>
      <c r="CA337" s="332"/>
      <c r="CB337" s="332"/>
      <c r="CC337" s="332"/>
      <c r="CD337" s="332"/>
      <c r="CE337" s="332"/>
      <c r="CF337" s="332"/>
      <c r="CG337" s="332"/>
      <c r="CH337" s="332"/>
    </row>
    <row r="338" spans="1:86" s="6" customFormat="1">
      <c r="A338" s="889" t="s">
        <v>344</v>
      </c>
      <c r="B338" s="889" t="s">
        <v>344</v>
      </c>
      <c r="C338" s="889" t="s">
        <v>744</v>
      </c>
      <c r="D338" s="889">
        <v>2016</v>
      </c>
      <c r="E338" s="889" t="s">
        <v>24</v>
      </c>
      <c r="F338" s="889" t="s">
        <v>96</v>
      </c>
      <c r="G338" s="448" t="s">
        <v>772</v>
      </c>
      <c r="H338" s="448" t="s">
        <v>619</v>
      </c>
      <c r="I338" s="448" t="s">
        <v>1138</v>
      </c>
      <c r="J338" s="448" t="s">
        <v>930</v>
      </c>
      <c r="K338" s="889">
        <v>0</v>
      </c>
      <c r="L338" s="970">
        <v>5</v>
      </c>
      <c r="M338" s="889">
        <v>91</v>
      </c>
      <c r="N338" s="971">
        <f t="shared" si="5"/>
        <v>96</v>
      </c>
      <c r="O338" s="858"/>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589"/>
      <c r="BB338" s="589"/>
      <c r="BC338" s="332"/>
      <c r="BD338" s="332"/>
      <c r="BE338" s="1040"/>
      <c r="BF338" s="1040"/>
      <c r="BG338" s="332"/>
      <c r="BH338" s="332"/>
      <c r="BI338" s="332"/>
      <c r="BJ338" s="332"/>
      <c r="BK338" s="332"/>
      <c r="BL338" s="332"/>
      <c r="BM338" s="606"/>
      <c r="BN338" s="332"/>
      <c r="BO338" s="332"/>
      <c r="BP338" s="332"/>
      <c r="BQ338" s="332"/>
      <c r="BR338" s="332"/>
      <c r="BS338" s="332"/>
      <c r="BT338" s="332"/>
      <c r="BU338" s="332"/>
      <c r="BV338" s="332"/>
      <c r="BW338" s="332"/>
      <c r="BX338" s="332"/>
      <c r="BY338" s="332"/>
      <c r="BZ338" s="332"/>
      <c r="CA338" s="332"/>
      <c r="CB338" s="332"/>
      <c r="CC338" s="332"/>
      <c r="CD338" s="332"/>
      <c r="CE338" s="332"/>
      <c r="CF338" s="332"/>
      <c r="CG338" s="332"/>
      <c r="CH338" s="332"/>
    </row>
    <row r="339" spans="1:86" s="6" customFormat="1">
      <c r="A339" s="889" t="s">
        <v>344</v>
      </c>
      <c r="B339" s="889" t="s">
        <v>344</v>
      </c>
      <c r="C339" s="889" t="s">
        <v>744</v>
      </c>
      <c r="D339" s="889">
        <v>2016</v>
      </c>
      <c r="E339" s="889" t="s">
        <v>24</v>
      </c>
      <c r="F339" s="889" t="s">
        <v>96</v>
      </c>
      <c r="G339" s="448" t="s">
        <v>772</v>
      </c>
      <c r="H339" s="448" t="s">
        <v>95</v>
      </c>
      <c r="I339" s="448" t="s">
        <v>1140</v>
      </c>
      <c r="J339" s="448" t="s">
        <v>924</v>
      </c>
      <c r="K339" s="889">
        <v>0</v>
      </c>
      <c r="L339" s="970">
        <v>1561</v>
      </c>
      <c r="M339" s="889">
        <v>324</v>
      </c>
      <c r="N339" s="971">
        <f t="shared" si="5"/>
        <v>1885</v>
      </c>
      <c r="O339" s="858"/>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589"/>
      <c r="BB339" s="589"/>
      <c r="BC339" s="332"/>
      <c r="BD339" s="332"/>
      <c r="BE339" s="1040"/>
      <c r="BF339" s="1040"/>
      <c r="BG339" s="332"/>
      <c r="BH339" s="332"/>
      <c r="BI339" s="332"/>
      <c r="BJ339" s="332"/>
      <c r="BK339" s="332"/>
      <c r="BL339" s="332"/>
      <c r="BM339" s="606"/>
      <c r="BN339" s="332"/>
      <c r="BO339" s="332"/>
      <c r="BP339" s="332"/>
      <c r="BQ339" s="332"/>
      <c r="BR339" s="332"/>
      <c r="BS339" s="332"/>
      <c r="BT339" s="332"/>
      <c r="BU339" s="332"/>
      <c r="BV339" s="332"/>
      <c r="BW339" s="332"/>
      <c r="BX339" s="332"/>
      <c r="BY339" s="332"/>
      <c r="BZ339" s="332"/>
      <c r="CA339" s="332"/>
      <c r="CB339" s="332"/>
      <c r="CC339" s="332"/>
      <c r="CD339" s="332"/>
      <c r="CE339" s="332"/>
      <c r="CF339" s="332"/>
      <c r="CG339" s="332"/>
      <c r="CH339" s="332"/>
    </row>
    <row r="340" spans="1:86" s="6" customFormat="1">
      <c r="A340" s="889" t="s">
        <v>344</v>
      </c>
      <c r="B340" s="889" t="s">
        <v>344</v>
      </c>
      <c r="C340" s="889" t="s">
        <v>744</v>
      </c>
      <c r="D340" s="889">
        <v>2016</v>
      </c>
      <c r="E340" s="889" t="s">
        <v>24</v>
      </c>
      <c r="F340" s="889" t="s">
        <v>96</v>
      </c>
      <c r="G340" s="448" t="s">
        <v>772</v>
      </c>
      <c r="H340" s="448" t="s">
        <v>95</v>
      </c>
      <c r="I340" s="448" t="s">
        <v>1140</v>
      </c>
      <c r="J340" s="448" t="s">
        <v>928</v>
      </c>
      <c r="K340" s="889">
        <v>0</v>
      </c>
      <c r="L340" s="970">
        <v>996</v>
      </c>
      <c r="M340" s="889">
        <v>93</v>
      </c>
      <c r="N340" s="971">
        <f t="shared" si="5"/>
        <v>1089</v>
      </c>
      <c r="O340" s="858"/>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589"/>
      <c r="BB340" s="589"/>
      <c r="BC340" s="332"/>
      <c r="BD340" s="332"/>
      <c r="BE340" s="1040"/>
      <c r="BF340" s="1040"/>
      <c r="BG340" s="332"/>
      <c r="BH340" s="332"/>
      <c r="BI340" s="332"/>
      <c r="BJ340" s="332"/>
      <c r="BK340" s="332"/>
      <c r="BL340" s="332"/>
      <c r="BM340" s="606"/>
      <c r="BN340" s="332"/>
      <c r="BO340" s="332"/>
      <c r="BP340" s="332"/>
      <c r="BQ340" s="332"/>
      <c r="BR340" s="332"/>
      <c r="BS340" s="332"/>
      <c r="BT340" s="332"/>
      <c r="BU340" s="332"/>
      <c r="BV340" s="332"/>
      <c r="BW340" s="332"/>
      <c r="BX340" s="332"/>
      <c r="BY340" s="332"/>
      <c r="BZ340" s="332"/>
      <c r="CA340" s="332"/>
      <c r="CB340" s="332"/>
      <c r="CC340" s="332"/>
      <c r="CD340" s="332"/>
      <c r="CE340" s="332"/>
      <c r="CF340" s="332"/>
      <c r="CG340" s="332"/>
      <c r="CH340" s="332"/>
    </row>
    <row r="341" spans="1:86" s="6" customFormat="1">
      <c r="A341" s="889" t="s">
        <v>344</v>
      </c>
      <c r="B341" s="889" t="s">
        <v>344</v>
      </c>
      <c r="C341" s="889" t="s">
        <v>744</v>
      </c>
      <c r="D341" s="889">
        <v>2016</v>
      </c>
      <c r="E341" s="889" t="s">
        <v>24</v>
      </c>
      <c r="F341" s="889" t="s">
        <v>96</v>
      </c>
      <c r="G341" s="448" t="s">
        <v>772</v>
      </c>
      <c r="H341" s="448" t="s">
        <v>95</v>
      </c>
      <c r="I341" s="448" t="s">
        <v>1140</v>
      </c>
      <c r="J341" s="448" t="s">
        <v>261</v>
      </c>
      <c r="K341" s="889">
        <v>0</v>
      </c>
      <c r="L341" s="970">
        <v>598</v>
      </c>
      <c r="M341" s="889">
        <v>37</v>
      </c>
      <c r="N341" s="971">
        <f t="shared" si="5"/>
        <v>635</v>
      </c>
      <c r="O341" s="858"/>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589"/>
      <c r="BB341" s="589"/>
      <c r="BC341" s="332"/>
      <c r="BD341" s="332"/>
      <c r="BE341" s="1040"/>
      <c r="BF341" s="1040"/>
      <c r="BG341" s="332"/>
      <c r="BH341" s="332"/>
      <c r="BI341" s="332"/>
      <c r="BJ341" s="332"/>
      <c r="BK341" s="332"/>
      <c r="BL341" s="332"/>
      <c r="BM341" s="606"/>
      <c r="BN341" s="332"/>
      <c r="BO341" s="332"/>
      <c r="BP341" s="332"/>
      <c r="BQ341" s="332"/>
      <c r="BR341" s="332"/>
      <c r="BS341" s="332"/>
      <c r="BT341" s="332"/>
      <c r="BU341" s="332"/>
      <c r="BV341" s="332"/>
      <c r="BW341" s="332"/>
      <c r="BX341" s="332"/>
      <c r="BY341" s="332"/>
      <c r="BZ341" s="332"/>
      <c r="CA341" s="332"/>
      <c r="CB341" s="332"/>
      <c r="CC341" s="332"/>
      <c r="CD341" s="332"/>
      <c r="CE341" s="332"/>
      <c r="CF341" s="332"/>
      <c r="CG341" s="332"/>
      <c r="CH341" s="332"/>
    </row>
    <row r="342" spans="1:86" s="6" customFormat="1">
      <c r="A342" s="889" t="s">
        <v>344</v>
      </c>
      <c r="B342" s="889" t="s">
        <v>344</v>
      </c>
      <c r="C342" s="889" t="s">
        <v>744</v>
      </c>
      <c r="D342" s="889">
        <v>2016</v>
      </c>
      <c r="E342" s="889" t="s">
        <v>24</v>
      </c>
      <c r="F342" s="889" t="s">
        <v>96</v>
      </c>
      <c r="G342" s="448" t="s">
        <v>772</v>
      </c>
      <c r="H342" s="448" t="s">
        <v>95</v>
      </c>
      <c r="I342" s="448" t="s">
        <v>1140</v>
      </c>
      <c r="J342" s="448" t="s">
        <v>930</v>
      </c>
      <c r="K342" s="889">
        <v>0</v>
      </c>
      <c r="L342" s="970">
        <v>2494</v>
      </c>
      <c r="M342" s="889">
        <v>1953</v>
      </c>
      <c r="N342" s="971">
        <f t="shared" si="5"/>
        <v>4447</v>
      </c>
      <c r="O342" s="858"/>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589"/>
      <c r="BB342" s="589"/>
      <c r="BC342" s="332"/>
      <c r="BD342" s="332"/>
      <c r="BE342" s="1040"/>
      <c r="BF342" s="1040"/>
      <c r="BG342" s="332"/>
      <c r="BH342" s="332"/>
      <c r="BI342" s="332"/>
      <c r="BJ342" s="332"/>
      <c r="BK342" s="332"/>
      <c r="BL342" s="332"/>
      <c r="BM342" s="606"/>
      <c r="BN342" s="332"/>
      <c r="BO342" s="332"/>
      <c r="BP342" s="332"/>
      <c r="BQ342" s="332"/>
      <c r="BR342" s="332"/>
      <c r="BS342" s="332"/>
      <c r="BT342" s="332"/>
      <c r="BU342" s="332"/>
      <c r="BV342" s="332"/>
      <c r="BW342" s="332"/>
      <c r="BX342" s="332"/>
      <c r="BY342" s="332"/>
      <c r="BZ342" s="332"/>
      <c r="CA342" s="332"/>
      <c r="CB342" s="332"/>
      <c r="CC342" s="332"/>
      <c r="CD342" s="332"/>
      <c r="CE342" s="332"/>
      <c r="CF342" s="332"/>
      <c r="CG342" s="332"/>
      <c r="CH342" s="332"/>
    </row>
    <row r="343" spans="1:86" s="6" customFormat="1">
      <c r="A343" s="889" t="s">
        <v>344</v>
      </c>
      <c r="B343" s="889" t="s">
        <v>344</v>
      </c>
      <c r="C343" s="889" t="s">
        <v>744</v>
      </c>
      <c r="D343" s="889">
        <v>2016</v>
      </c>
      <c r="E343" s="889" t="s">
        <v>24</v>
      </c>
      <c r="F343" s="889" t="s">
        <v>96</v>
      </c>
      <c r="G343" s="448" t="s">
        <v>772</v>
      </c>
      <c r="H343" s="448" t="s">
        <v>95</v>
      </c>
      <c r="I343" s="448" t="s">
        <v>1140</v>
      </c>
      <c r="J343" s="448" t="s">
        <v>927</v>
      </c>
      <c r="K343" s="889">
        <v>0</v>
      </c>
      <c r="L343" s="970">
        <v>4923</v>
      </c>
      <c r="M343" s="889">
        <v>588</v>
      </c>
      <c r="N343" s="971">
        <f t="shared" si="5"/>
        <v>5511</v>
      </c>
      <c r="O343" s="858"/>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589"/>
      <c r="BB343" s="589"/>
      <c r="BC343" s="332"/>
      <c r="BD343" s="332"/>
      <c r="BE343" s="1040"/>
      <c r="BF343" s="1040"/>
      <c r="BG343" s="332"/>
      <c r="BH343" s="332"/>
      <c r="BI343" s="332"/>
      <c r="BJ343" s="332"/>
      <c r="BK343" s="332"/>
      <c r="BL343" s="332"/>
      <c r="BM343" s="606"/>
      <c r="BN343" s="332"/>
      <c r="BO343" s="332"/>
      <c r="BP343" s="332"/>
      <c r="BQ343" s="332"/>
      <c r="BR343" s="332"/>
      <c r="BS343" s="332"/>
      <c r="BT343" s="332"/>
      <c r="BU343" s="332"/>
      <c r="BV343" s="332"/>
      <c r="BW343" s="332"/>
      <c r="BX343" s="332"/>
      <c r="BY343" s="332"/>
      <c r="BZ343" s="332"/>
      <c r="CA343" s="332"/>
      <c r="CB343" s="332"/>
      <c r="CC343" s="332"/>
      <c r="CD343" s="332"/>
      <c r="CE343" s="332"/>
      <c r="CF343" s="332"/>
      <c r="CG343" s="332"/>
      <c r="CH343" s="332"/>
    </row>
    <row r="344" spans="1:86" s="6" customFormat="1">
      <c r="A344" s="889" t="s">
        <v>344</v>
      </c>
      <c r="B344" s="889" t="s">
        <v>344</v>
      </c>
      <c r="C344" s="889" t="s">
        <v>744</v>
      </c>
      <c r="D344" s="889">
        <v>2016</v>
      </c>
      <c r="E344" s="889" t="s">
        <v>24</v>
      </c>
      <c r="F344" s="889" t="s">
        <v>96</v>
      </c>
      <c r="G344" s="448" t="s">
        <v>772</v>
      </c>
      <c r="H344" s="448" t="s">
        <v>1141</v>
      </c>
      <c r="I344" s="448" t="s">
        <v>1140</v>
      </c>
      <c r="J344" s="448" t="s">
        <v>924</v>
      </c>
      <c r="K344" s="889">
        <v>0</v>
      </c>
      <c r="L344" s="970">
        <v>59</v>
      </c>
      <c r="M344" s="889">
        <v>6</v>
      </c>
      <c r="N344" s="971">
        <f t="shared" si="5"/>
        <v>65</v>
      </c>
      <c r="O344" s="858"/>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589"/>
      <c r="BB344" s="589"/>
      <c r="BC344" s="332"/>
      <c r="BD344" s="332"/>
      <c r="BE344" s="1040"/>
      <c r="BF344" s="1040"/>
      <c r="BG344" s="332"/>
      <c r="BH344" s="332"/>
      <c r="BI344" s="332"/>
      <c r="BJ344" s="332"/>
      <c r="BK344" s="332"/>
      <c r="BL344" s="332"/>
      <c r="BM344" s="606"/>
      <c r="BN344" s="332"/>
      <c r="BO344" s="332"/>
      <c r="BP344" s="332"/>
      <c r="BQ344" s="332"/>
      <c r="BR344" s="332"/>
      <c r="BS344" s="332"/>
      <c r="BT344" s="332"/>
      <c r="BU344" s="332"/>
      <c r="BV344" s="332"/>
      <c r="BW344" s="332"/>
      <c r="BX344" s="332"/>
      <c r="BY344" s="332"/>
      <c r="BZ344" s="332"/>
      <c r="CA344" s="332"/>
      <c r="CB344" s="332"/>
      <c r="CC344" s="332"/>
      <c r="CD344" s="332"/>
      <c r="CE344" s="332"/>
      <c r="CF344" s="332"/>
      <c r="CG344" s="332"/>
      <c r="CH344" s="332"/>
    </row>
    <row r="345" spans="1:86" s="6" customFormat="1">
      <c r="A345" s="889" t="s">
        <v>344</v>
      </c>
      <c r="B345" s="889" t="s">
        <v>344</v>
      </c>
      <c r="C345" s="889" t="s">
        <v>744</v>
      </c>
      <c r="D345" s="889">
        <v>2016</v>
      </c>
      <c r="E345" s="889" t="s">
        <v>24</v>
      </c>
      <c r="F345" s="889" t="s">
        <v>96</v>
      </c>
      <c r="G345" s="448" t="s">
        <v>772</v>
      </c>
      <c r="H345" s="448" t="s">
        <v>1141</v>
      </c>
      <c r="I345" s="448" t="s">
        <v>1140</v>
      </c>
      <c r="J345" s="448" t="s">
        <v>928</v>
      </c>
      <c r="K345" s="889">
        <v>0</v>
      </c>
      <c r="L345" s="970">
        <v>154</v>
      </c>
      <c r="M345" s="889">
        <v>36</v>
      </c>
      <c r="N345" s="971">
        <f t="shared" si="5"/>
        <v>190</v>
      </c>
      <c r="O345" s="858"/>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589"/>
      <c r="BB345" s="589"/>
      <c r="BC345" s="332"/>
      <c r="BD345" s="332"/>
      <c r="BE345" s="1040"/>
      <c r="BF345" s="1040"/>
      <c r="BG345" s="332"/>
      <c r="BH345" s="332"/>
      <c r="BI345" s="332"/>
      <c r="BJ345" s="332"/>
      <c r="BK345" s="332"/>
      <c r="BL345" s="332"/>
      <c r="BM345" s="606"/>
      <c r="BN345" s="332"/>
      <c r="BO345" s="332"/>
      <c r="BP345" s="332"/>
      <c r="BQ345" s="332"/>
      <c r="BR345" s="332"/>
      <c r="BS345" s="332"/>
      <c r="BT345" s="332"/>
      <c r="BU345" s="332"/>
      <c r="BV345" s="332"/>
      <c r="BW345" s="332"/>
      <c r="BX345" s="332"/>
      <c r="BY345" s="332"/>
      <c r="BZ345" s="332"/>
      <c r="CA345" s="332"/>
      <c r="CB345" s="332"/>
      <c r="CC345" s="332"/>
      <c r="CD345" s="332"/>
      <c r="CE345" s="332"/>
      <c r="CF345" s="332"/>
      <c r="CG345" s="332"/>
      <c r="CH345" s="332"/>
    </row>
    <row r="346" spans="1:86" s="6" customFormat="1">
      <c r="A346" s="889" t="s">
        <v>344</v>
      </c>
      <c r="B346" s="889" t="s">
        <v>344</v>
      </c>
      <c r="C346" s="889" t="s">
        <v>744</v>
      </c>
      <c r="D346" s="889">
        <v>2016</v>
      </c>
      <c r="E346" s="889" t="s">
        <v>24</v>
      </c>
      <c r="F346" s="889" t="s">
        <v>96</v>
      </c>
      <c r="G346" s="448" t="s">
        <v>772</v>
      </c>
      <c r="H346" s="448" t="s">
        <v>1141</v>
      </c>
      <c r="I346" s="448" t="s">
        <v>1140</v>
      </c>
      <c r="J346" s="448" t="s">
        <v>261</v>
      </c>
      <c r="K346" s="889">
        <v>0</v>
      </c>
      <c r="L346" s="970">
        <v>28</v>
      </c>
      <c r="M346" s="889">
        <v>0</v>
      </c>
      <c r="N346" s="971">
        <f t="shared" si="5"/>
        <v>28</v>
      </c>
      <c r="O346" s="858"/>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589"/>
      <c r="BB346" s="589"/>
      <c r="BC346" s="332"/>
      <c r="BD346" s="332"/>
      <c r="BE346" s="1040"/>
      <c r="BF346" s="1040"/>
      <c r="BG346" s="332"/>
      <c r="BH346" s="332"/>
      <c r="BI346" s="332"/>
      <c r="BJ346" s="332"/>
      <c r="BK346" s="332"/>
      <c r="BL346" s="332"/>
      <c r="BM346" s="606"/>
      <c r="BN346" s="332"/>
      <c r="BO346" s="332"/>
      <c r="BP346" s="332"/>
      <c r="BQ346" s="332"/>
      <c r="BR346" s="332"/>
      <c r="BS346" s="332"/>
      <c r="BT346" s="332"/>
      <c r="BU346" s="332"/>
      <c r="BV346" s="332"/>
      <c r="BW346" s="332"/>
      <c r="BX346" s="332"/>
      <c r="BY346" s="332"/>
      <c r="BZ346" s="332"/>
      <c r="CA346" s="332"/>
      <c r="CB346" s="332"/>
      <c r="CC346" s="332"/>
      <c r="CD346" s="332"/>
      <c r="CE346" s="332"/>
      <c r="CF346" s="332"/>
      <c r="CG346" s="332"/>
      <c r="CH346" s="332"/>
    </row>
    <row r="347" spans="1:86" s="6" customFormat="1">
      <c r="A347" s="889" t="s">
        <v>344</v>
      </c>
      <c r="B347" s="889" t="s">
        <v>344</v>
      </c>
      <c r="C347" s="889" t="s">
        <v>744</v>
      </c>
      <c r="D347" s="889">
        <v>2016</v>
      </c>
      <c r="E347" s="889" t="s">
        <v>24</v>
      </c>
      <c r="F347" s="889" t="s">
        <v>96</v>
      </c>
      <c r="G347" s="448" t="s">
        <v>772</v>
      </c>
      <c r="H347" s="448" t="s">
        <v>1141</v>
      </c>
      <c r="I347" s="448" t="s">
        <v>1140</v>
      </c>
      <c r="J347" s="448" t="s">
        <v>930</v>
      </c>
      <c r="K347" s="889">
        <v>0</v>
      </c>
      <c r="L347" s="970">
        <v>1777</v>
      </c>
      <c r="M347" s="889">
        <v>14</v>
      </c>
      <c r="N347" s="971">
        <f t="shared" si="5"/>
        <v>1791</v>
      </c>
      <c r="O347" s="858"/>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589"/>
      <c r="BB347" s="589"/>
      <c r="BC347" s="332"/>
      <c r="BD347" s="332"/>
      <c r="BE347" s="1040"/>
      <c r="BF347" s="1040"/>
      <c r="BG347" s="332"/>
      <c r="BH347" s="332"/>
      <c r="BI347" s="332"/>
      <c r="BJ347" s="332"/>
      <c r="BK347" s="332"/>
      <c r="BL347" s="332"/>
      <c r="BM347" s="606"/>
      <c r="BN347" s="332"/>
      <c r="BO347" s="332"/>
      <c r="BP347" s="332"/>
      <c r="BQ347" s="332"/>
      <c r="BR347" s="332"/>
      <c r="BS347" s="332"/>
      <c r="BT347" s="332"/>
      <c r="BU347" s="332"/>
      <c r="BV347" s="332"/>
      <c r="BW347" s="332"/>
      <c r="BX347" s="332"/>
      <c r="BY347" s="332"/>
      <c r="BZ347" s="332"/>
      <c r="CA347" s="332"/>
      <c r="CB347" s="332"/>
      <c r="CC347" s="332"/>
      <c r="CD347" s="332"/>
      <c r="CE347" s="332"/>
      <c r="CF347" s="332"/>
      <c r="CG347" s="332"/>
      <c r="CH347" s="332"/>
    </row>
    <row r="348" spans="1:86" s="6" customFormat="1">
      <c r="A348" s="889" t="s">
        <v>344</v>
      </c>
      <c r="B348" s="889" t="s">
        <v>344</v>
      </c>
      <c r="C348" s="889" t="s">
        <v>744</v>
      </c>
      <c r="D348" s="889">
        <v>2016</v>
      </c>
      <c r="E348" s="889" t="s">
        <v>24</v>
      </c>
      <c r="F348" s="889" t="s">
        <v>262</v>
      </c>
      <c r="G348" s="448" t="s">
        <v>772</v>
      </c>
      <c r="H348" s="448" t="s">
        <v>486</v>
      </c>
      <c r="I348" s="448" t="s">
        <v>1140</v>
      </c>
      <c r="J348" s="448" t="s">
        <v>924</v>
      </c>
      <c r="K348" s="889">
        <v>0</v>
      </c>
      <c r="L348" s="970">
        <v>2</v>
      </c>
      <c r="M348" s="889">
        <v>0</v>
      </c>
      <c r="N348" s="971">
        <f t="shared" si="5"/>
        <v>2</v>
      </c>
      <c r="O348" s="858"/>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589"/>
      <c r="BB348" s="589"/>
      <c r="BC348" s="332"/>
      <c r="BD348" s="332"/>
      <c r="BE348" s="1040"/>
      <c r="BF348" s="1040"/>
      <c r="BG348" s="332"/>
      <c r="BH348" s="332"/>
      <c r="BI348" s="332"/>
      <c r="BJ348" s="332"/>
      <c r="BK348" s="332"/>
      <c r="BL348" s="332"/>
      <c r="BM348" s="606"/>
      <c r="BN348" s="332"/>
      <c r="BO348" s="332"/>
      <c r="BP348" s="332"/>
      <c r="BQ348" s="332"/>
      <c r="BR348" s="332"/>
      <c r="BS348" s="332"/>
      <c r="BT348" s="332"/>
      <c r="BU348" s="332"/>
      <c r="BV348" s="332"/>
      <c r="BW348" s="332"/>
      <c r="BX348" s="332"/>
      <c r="BY348" s="332"/>
      <c r="BZ348" s="332"/>
      <c r="CA348" s="332"/>
      <c r="CB348" s="332"/>
      <c r="CC348" s="332"/>
      <c r="CD348" s="332"/>
      <c r="CE348" s="332"/>
      <c r="CF348" s="332"/>
      <c r="CG348" s="332"/>
      <c r="CH348" s="332"/>
    </row>
    <row r="349" spans="1:86" s="6" customFormat="1">
      <c r="A349" s="889" t="s">
        <v>344</v>
      </c>
      <c r="B349" s="889" t="s">
        <v>344</v>
      </c>
      <c r="C349" s="889" t="s">
        <v>744</v>
      </c>
      <c r="D349" s="889">
        <v>2016</v>
      </c>
      <c r="E349" s="889" t="s">
        <v>24</v>
      </c>
      <c r="F349" s="889" t="s">
        <v>262</v>
      </c>
      <c r="G349" s="448" t="s">
        <v>772</v>
      </c>
      <c r="H349" s="448" t="s">
        <v>486</v>
      </c>
      <c r="I349" s="448" t="s">
        <v>1140</v>
      </c>
      <c r="J349" s="448" t="s">
        <v>261</v>
      </c>
      <c r="K349" s="889">
        <v>0</v>
      </c>
      <c r="L349" s="970">
        <v>1</v>
      </c>
      <c r="M349" s="889">
        <v>0</v>
      </c>
      <c r="N349" s="971">
        <f t="shared" si="5"/>
        <v>1</v>
      </c>
      <c r="O349" s="858"/>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589"/>
      <c r="BB349" s="589"/>
      <c r="BC349" s="332"/>
      <c r="BD349" s="332"/>
      <c r="BE349" s="1040"/>
      <c r="BF349" s="1040"/>
      <c r="BG349" s="332"/>
      <c r="BH349" s="332"/>
      <c r="BI349" s="332"/>
      <c r="BJ349" s="332"/>
      <c r="BK349" s="332"/>
      <c r="BL349" s="332"/>
      <c r="BM349" s="606"/>
      <c r="BN349" s="332"/>
      <c r="BO349" s="332"/>
      <c r="BP349" s="332"/>
      <c r="BQ349" s="332"/>
      <c r="BR349" s="332"/>
      <c r="BS349" s="332"/>
      <c r="BT349" s="332"/>
      <c r="BU349" s="332"/>
      <c r="BV349" s="332"/>
      <c r="BW349" s="332"/>
      <c r="BX349" s="332"/>
      <c r="BY349" s="332"/>
      <c r="BZ349" s="332"/>
      <c r="CA349" s="332"/>
      <c r="CB349" s="332"/>
      <c r="CC349" s="332"/>
      <c r="CD349" s="332"/>
      <c r="CE349" s="332"/>
      <c r="CF349" s="332"/>
      <c r="CG349" s="332"/>
      <c r="CH349" s="332"/>
    </row>
    <row r="350" spans="1:86" s="6" customFormat="1">
      <c r="A350" s="889" t="s">
        <v>344</v>
      </c>
      <c r="B350" s="889" t="s">
        <v>344</v>
      </c>
      <c r="C350" s="889" t="s">
        <v>744</v>
      </c>
      <c r="D350" s="889">
        <v>2016</v>
      </c>
      <c r="E350" s="889" t="s">
        <v>24</v>
      </c>
      <c r="F350" s="889" t="s">
        <v>262</v>
      </c>
      <c r="G350" s="448" t="s">
        <v>772</v>
      </c>
      <c r="H350" s="448" t="s">
        <v>486</v>
      </c>
      <c r="I350" s="448" t="s">
        <v>1140</v>
      </c>
      <c r="J350" s="448" t="s">
        <v>927</v>
      </c>
      <c r="K350" s="889">
        <v>0</v>
      </c>
      <c r="L350" s="970">
        <v>16</v>
      </c>
      <c r="M350" s="889">
        <v>1</v>
      </c>
      <c r="N350" s="971">
        <f t="shared" si="5"/>
        <v>17</v>
      </c>
      <c r="O350" s="858"/>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589"/>
      <c r="BB350" s="589"/>
      <c r="BC350" s="332"/>
      <c r="BD350" s="332"/>
      <c r="BE350" s="1040"/>
      <c r="BF350" s="1040"/>
      <c r="BG350" s="332"/>
      <c r="BH350" s="332"/>
      <c r="BI350" s="332"/>
      <c r="BJ350" s="332"/>
      <c r="BK350" s="332"/>
      <c r="BL350" s="332"/>
      <c r="BM350" s="606"/>
      <c r="BN350" s="332"/>
      <c r="BO350" s="332"/>
      <c r="BP350" s="332"/>
      <c r="BQ350" s="332"/>
      <c r="BR350" s="332"/>
      <c r="BS350" s="332"/>
      <c r="BT350" s="332"/>
      <c r="BU350" s="332"/>
      <c r="BV350" s="332"/>
      <c r="BW350" s="332"/>
      <c r="BX350" s="332"/>
      <c r="BY350" s="332"/>
      <c r="BZ350" s="332"/>
      <c r="CA350" s="332"/>
      <c r="CB350" s="332"/>
      <c r="CC350" s="332"/>
      <c r="CD350" s="332"/>
      <c r="CE350" s="332"/>
      <c r="CF350" s="332"/>
      <c r="CG350" s="332"/>
      <c r="CH350" s="332"/>
    </row>
    <row r="351" spans="1:86" s="6" customFormat="1">
      <c r="A351" s="889" t="s">
        <v>344</v>
      </c>
      <c r="B351" s="889" t="s">
        <v>344</v>
      </c>
      <c r="C351" s="889" t="s">
        <v>744</v>
      </c>
      <c r="D351" s="889">
        <v>2016</v>
      </c>
      <c r="E351" s="889" t="s">
        <v>24</v>
      </c>
      <c r="F351" s="889" t="s">
        <v>96</v>
      </c>
      <c r="G351" s="448" t="s">
        <v>772</v>
      </c>
      <c r="H351" s="448" t="s">
        <v>1152</v>
      </c>
      <c r="I351" s="448" t="s">
        <v>1140</v>
      </c>
      <c r="J351" s="448" t="s">
        <v>928</v>
      </c>
      <c r="K351" s="889">
        <v>0</v>
      </c>
      <c r="L351" s="970">
        <v>2</v>
      </c>
      <c r="M351" s="889">
        <v>0</v>
      </c>
      <c r="N351" s="971">
        <f t="shared" si="5"/>
        <v>2</v>
      </c>
      <c r="O351" s="858"/>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589"/>
      <c r="BB351" s="589"/>
      <c r="BC351" s="332"/>
      <c r="BD351" s="332"/>
      <c r="BE351" s="1040"/>
      <c r="BF351" s="1040"/>
      <c r="BG351" s="332"/>
      <c r="BH351" s="332"/>
      <c r="BI351" s="332"/>
      <c r="BJ351" s="332"/>
      <c r="BK351" s="332"/>
      <c r="BL351" s="332"/>
      <c r="BM351" s="606"/>
      <c r="BN351" s="332"/>
      <c r="BO351" s="332"/>
      <c r="BP351" s="332"/>
      <c r="BQ351" s="332"/>
      <c r="BR351" s="332"/>
      <c r="BS351" s="332"/>
      <c r="BT351" s="332"/>
      <c r="BU351" s="332"/>
      <c r="BV351" s="332"/>
      <c r="BW351" s="332"/>
      <c r="BX351" s="332"/>
      <c r="BY351" s="332"/>
      <c r="BZ351" s="332"/>
      <c r="CA351" s="332"/>
      <c r="CB351" s="332"/>
      <c r="CC351" s="332"/>
      <c r="CD351" s="332"/>
      <c r="CE351" s="332"/>
      <c r="CF351" s="332"/>
      <c r="CG351" s="332"/>
      <c r="CH351" s="332"/>
    </row>
    <row r="352" spans="1:86" s="6" customFormat="1">
      <c r="A352" s="889" t="s">
        <v>344</v>
      </c>
      <c r="B352" s="889" t="s">
        <v>344</v>
      </c>
      <c r="C352" s="889" t="s">
        <v>744</v>
      </c>
      <c r="D352" s="889">
        <v>2016</v>
      </c>
      <c r="E352" s="889" t="s">
        <v>24</v>
      </c>
      <c r="F352" s="889" t="s">
        <v>96</v>
      </c>
      <c r="G352" s="448" t="s">
        <v>772</v>
      </c>
      <c r="H352" s="448" t="s">
        <v>1152</v>
      </c>
      <c r="I352" s="448" t="s">
        <v>1140</v>
      </c>
      <c r="J352" s="448" t="s">
        <v>930</v>
      </c>
      <c r="K352" s="889">
        <v>0</v>
      </c>
      <c r="L352" s="970">
        <v>79</v>
      </c>
      <c r="M352" s="889">
        <v>36</v>
      </c>
      <c r="N352" s="971">
        <f t="shared" si="5"/>
        <v>115</v>
      </c>
      <c r="O352" s="858"/>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589"/>
      <c r="BB352" s="589"/>
      <c r="BC352" s="332"/>
      <c r="BD352" s="332"/>
      <c r="BE352" s="1040"/>
      <c r="BF352" s="1040"/>
      <c r="BG352" s="332"/>
      <c r="BH352" s="332"/>
      <c r="BI352" s="332"/>
      <c r="BJ352" s="332"/>
      <c r="BK352" s="332"/>
      <c r="BL352" s="332"/>
      <c r="BM352" s="606"/>
      <c r="BN352" s="332"/>
      <c r="BO352" s="332"/>
      <c r="BP352" s="332"/>
      <c r="BQ352" s="332"/>
      <c r="BR352" s="332"/>
      <c r="BS352" s="332"/>
      <c r="BT352" s="332"/>
      <c r="BU352" s="332"/>
      <c r="BV352" s="332"/>
      <c r="BW352" s="332"/>
      <c r="BX352" s="332"/>
      <c r="BY352" s="332"/>
      <c r="BZ352" s="332"/>
      <c r="CA352" s="332"/>
      <c r="CB352" s="332"/>
      <c r="CC352" s="332"/>
      <c r="CD352" s="332"/>
      <c r="CE352" s="332"/>
      <c r="CF352" s="332"/>
      <c r="CG352" s="332"/>
      <c r="CH352" s="332"/>
    </row>
    <row r="353" spans="1:86" s="6" customFormat="1">
      <c r="A353" s="889" t="s">
        <v>344</v>
      </c>
      <c r="B353" s="889" t="s">
        <v>344</v>
      </c>
      <c r="C353" s="889" t="s">
        <v>744</v>
      </c>
      <c r="D353" s="889">
        <v>2016</v>
      </c>
      <c r="E353" s="889" t="s">
        <v>24</v>
      </c>
      <c r="F353" s="889" t="s">
        <v>96</v>
      </c>
      <c r="G353" s="448" t="s">
        <v>772</v>
      </c>
      <c r="H353" s="448" t="s">
        <v>497</v>
      </c>
      <c r="I353" s="448" t="s">
        <v>1140</v>
      </c>
      <c r="J353" s="448" t="s">
        <v>1284</v>
      </c>
      <c r="K353" s="889">
        <v>0</v>
      </c>
      <c r="L353" s="970">
        <v>1</v>
      </c>
      <c r="M353" s="889">
        <v>0</v>
      </c>
      <c r="N353" s="971">
        <f t="shared" si="5"/>
        <v>1</v>
      </c>
      <c r="O353" s="858"/>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589"/>
      <c r="BB353" s="589"/>
      <c r="BC353" s="332"/>
      <c r="BD353" s="332"/>
      <c r="BE353" s="1040"/>
      <c r="BF353" s="1040"/>
      <c r="BG353" s="332"/>
      <c r="BH353" s="332"/>
      <c r="BI353" s="332"/>
      <c r="BJ353" s="332"/>
      <c r="BK353" s="332"/>
      <c r="BL353" s="332"/>
      <c r="BM353" s="606"/>
      <c r="BN353" s="332"/>
      <c r="BO353" s="332"/>
      <c r="BP353" s="332"/>
      <c r="BQ353" s="332"/>
      <c r="BR353" s="332"/>
      <c r="BS353" s="332"/>
      <c r="BT353" s="332"/>
      <c r="BU353" s="332"/>
      <c r="BV353" s="332"/>
      <c r="BW353" s="332"/>
      <c r="BX353" s="332"/>
      <c r="BY353" s="332"/>
      <c r="BZ353" s="332"/>
      <c r="CA353" s="332"/>
      <c r="CB353" s="332"/>
      <c r="CC353" s="332"/>
      <c r="CD353" s="332"/>
      <c r="CE353" s="332"/>
      <c r="CF353" s="332"/>
      <c r="CG353" s="332"/>
      <c r="CH353" s="332"/>
    </row>
    <row r="354" spans="1:86" s="6" customFormat="1">
      <c r="A354" s="889" t="s">
        <v>344</v>
      </c>
      <c r="B354" s="889" t="s">
        <v>344</v>
      </c>
      <c r="C354" s="889" t="s">
        <v>744</v>
      </c>
      <c r="D354" s="889">
        <v>2016</v>
      </c>
      <c r="E354" s="889" t="s">
        <v>24</v>
      </c>
      <c r="F354" s="889" t="s">
        <v>96</v>
      </c>
      <c r="G354" s="448" t="s">
        <v>772</v>
      </c>
      <c r="H354" s="448" t="s">
        <v>497</v>
      </c>
      <c r="I354" s="448" t="s">
        <v>1140</v>
      </c>
      <c r="J354" s="448" t="s">
        <v>924</v>
      </c>
      <c r="K354" s="889">
        <v>0</v>
      </c>
      <c r="L354" s="970">
        <v>0</v>
      </c>
      <c r="M354" s="889">
        <v>2</v>
      </c>
      <c r="N354" s="971">
        <f t="shared" si="5"/>
        <v>2</v>
      </c>
      <c r="O354" s="858"/>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589"/>
      <c r="BB354" s="589"/>
      <c r="BC354" s="332"/>
      <c r="BD354" s="332"/>
      <c r="BE354" s="1040"/>
      <c r="BF354" s="1040"/>
      <c r="BG354" s="332"/>
      <c r="BH354" s="332"/>
      <c r="BI354" s="332"/>
      <c r="BJ354" s="332"/>
      <c r="BK354" s="332"/>
      <c r="BL354" s="332"/>
      <c r="BM354" s="606"/>
      <c r="BN354" s="332"/>
      <c r="BO354" s="332"/>
      <c r="BP354" s="332"/>
      <c r="BQ354" s="332"/>
      <c r="BR354" s="332"/>
      <c r="BS354" s="332"/>
      <c r="BT354" s="332"/>
      <c r="BU354" s="332"/>
      <c r="BV354" s="332"/>
      <c r="BW354" s="332"/>
      <c r="BX354" s="332"/>
      <c r="BY354" s="332"/>
      <c r="BZ354" s="332"/>
      <c r="CA354" s="332"/>
      <c r="CB354" s="332"/>
      <c r="CC354" s="332"/>
      <c r="CD354" s="332"/>
      <c r="CE354" s="332"/>
      <c r="CF354" s="332"/>
      <c r="CG354" s="332"/>
      <c r="CH354" s="332"/>
    </row>
    <row r="355" spans="1:86" s="6" customFormat="1">
      <c r="A355" s="889" t="s">
        <v>344</v>
      </c>
      <c r="B355" s="889" t="s">
        <v>344</v>
      </c>
      <c r="C355" s="889" t="s">
        <v>744</v>
      </c>
      <c r="D355" s="889">
        <v>2016</v>
      </c>
      <c r="E355" s="889" t="s">
        <v>24</v>
      </c>
      <c r="F355" s="889" t="s">
        <v>96</v>
      </c>
      <c r="G355" s="448" t="s">
        <v>772</v>
      </c>
      <c r="H355" s="448" t="s">
        <v>497</v>
      </c>
      <c r="I355" s="448" t="s">
        <v>1140</v>
      </c>
      <c r="J355" s="448" t="s">
        <v>928</v>
      </c>
      <c r="K355" s="889">
        <v>0</v>
      </c>
      <c r="L355" s="970">
        <v>27</v>
      </c>
      <c r="M355" s="889">
        <v>5</v>
      </c>
      <c r="N355" s="971">
        <f t="shared" si="5"/>
        <v>32</v>
      </c>
      <c r="O355" s="858"/>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589"/>
      <c r="BB355" s="589"/>
      <c r="BC355" s="332"/>
      <c r="BD355" s="332"/>
      <c r="BE355" s="1040"/>
      <c r="BF355" s="1040"/>
      <c r="BG355" s="332"/>
      <c r="BH355" s="332"/>
      <c r="BI355" s="332"/>
      <c r="BJ355" s="332"/>
      <c r="BK355" s="332"/>
      <c r="BL355" s="332"/>
      <c r="BM355" s="606"/>
      <c r="BN355" s="332"/>
      <c r="BO355" s="332"/>
      <c r="BP355" s="332"/>
      <c r="BQ355" s="332"/>
      <c r="BR355" s="332"/>
      <c r="BS355" s="332"/>
      <c r="BT355" s="332"/>
      <c r="BU355" s="332"/>
      <c r="BV355" s="332"/>
      <c r="BW355" s="332"/>
      <c r="BX355" s="332"/>
      <c r="BY355" s="332"/>
      <c r="BZ355" s="332"/>
      <c r="CA355" s="332"/>
      <c r="CB355" s="332"/>
      <c r="CC355" s="332"/>
      <c r="CD355" s="332"/>
      <c r="CE355" s="332"/>
      <c r="CF355" s="332"/>
      <c r="CG355" s="332"/>
      <c r="CH355" s="332"/>
    </row>
    <row r="356" spans="1:86" s="6" customFormat="1">
      <c r="A356" s="889" t="s">
        <v>344</v>
      </c>
      <c r="B356" s="889" t="s">
        <v>344</v>
      </c>
      <c r="C356" s="889" t="s">
        <v>744</v>
      </c>
      <c r="D356" s="889">
        <v>2016</v>
      </c>
      <c r="E356" s="889" t="s">
        <v>24</v>
      </c>
      <c r="F356" s="889" t="s">
        <v>96</v>
      </c>
      <c r="G356" s="448" t="s">
        <v>772</v>
      </c>
      <c r="H356" s="448" t="s">
        <v>497</v>
      </c>
      <c r="I356" s="448" t="s">
        <v>1140</v>
      </c>
      <c r="J356" s="448" t="s">
        <v>261</v>
      </c>
      <c r="K356" s="889">
        <v>0</v>
      </c>
      <c r="L356" s="970">
        <v>1</v>
      </c>
      <c r="M356" s="889">
        <v>1</v>
      </c>
      <c r="N356" s="971">
        <f t="shared" si="5"/>
        <v>2</v>
      </c>
      <c r="O356" s="858"/>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589"/>
      <c r="BB356" s="589"/>
      <c r="BC356" s="332"/>
      <c r="BD356" s="332"/>
      <c r="BE356" s="1040"/>
      <c r="BF356" s="1040"/>
      <c r="BG356" s="332"/>
      <c r="BH356" s="332"/>
      <c r="BI356" s="332"/>
      <c r="BJ356" s="332"/>
      <c r="BK356" s="332"/>
      <c r="BL356" s="332"/>
      <c r="BM356" s="606"/>
      <c r="BN356" s="332"/>
      <c r="BO356" s="332"/>
      <c r="BP356" s="332"/>
      <c r="BQ356" s="332"/>
      <c r="BR356" s="332"/>
      <c r="BS356" s="332"/>
      <c r="BT356" s="332"/>
      <c r="BU356" s="332"/>
      <c r="BV356" s="332"/>
      <c r="BW356" s="332"/>
      <c r="BX356" s="332"/>
      <c r="BY356" s="332"/>
      <c r="BZ356" s="332"/>
      <c r="CA356" s="332"/>
      <c r="CB356" s="332"/>
      <c r="CC356" s="332"/>
      <c r="CD356" s="332"/>
      <c r="CE356" s="332"/>
      <c r="CF356" s="332"/>
      <c r="CG356" s="332"/>
      <c r="CH356" s="332"/>
    </row>
    <row r="357" spans="1:86" s="6" customFormat="1">
      <c r="A357" s="889" t="s">
        <v>344</v>
      </c>
      <c r="B357" s="889" t="s">
        <v>344</v>
      </c>
      <c r="C357" s="889" t="s">
        <v>744</v>
      </c>
      <c r="D357" s="889">
        <v>2016</v>
      </c>
      <c r="E357" s="889" t="s">
        <v>24</v>
      </c>
      <c r="F357" s="889" t="s">
        <v>96</v>
      </c>
      <c r="G357" s="448" t="s">
        <v>772</v>
      </c>
      <c r="H357" s="448" t="s">
        <v>497</v>
      </c>
      <c r="I357" s="448" t="s">
        <v>1140</v>
      </c>
      <c r="J357" s="448" t="s">
        <v>930</v>
      </c>
      <c r="K357" s="889">
        <v>0</v>
      </c>
      <c r="L357" s="970">
        <v>1844</v>
      </c>
      <c r="M357" s="889">
        <v>83</v>
      </c>
      <c r="N357" s="971">
        <f t="shared" si="5"/>
        <v>1927</v>
      </c>
      <c r="O357" s="858"/>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589"/>
      <c r="BB357" s="589"/>
      <c r="BC357" s="332"/>
      <c r="BD357" s="332"/>
      <c r="BE357" s="1040"/>
      <c r="BF357" s="1040"/>
      <c r="BG357" s="332"/>
      <c r="BH357" s="332"/>
      <c r="BI357" s="332"/>
      <c r="BJ357" s="332"/>
      <c r="BK357" s="332"/>
      <c r="BL357" s="332"/>
      <c r="BM357" s="606"/>
      <c r="BN357" s="332"/>
      <c r="BO357" s="332"/>
      <c r="BP357" s="332"/>
      <c r="BQ357" s="332"/>
      <c r="BR357" s="332"/>
      <c r="BS357" s="332"/>
      <c r="BT357" s="332"/>
      <c r="BU357" s="332"/>
      <c r="BV357" s="332"/>
      <c r="BW357" s="332"/>
      <c r="BX357" s="332"/>
      <c r="BY357" s="332"/>
      <c r="BZ357" s="332"/>
      <c r="CA357" s="332"/>
      <c r="CB357" s="332"/>
      <c r="CC357" s="332"/>
      <c r="CD357" s="332"/>
      <c r="CE357" s="332"/>
      <c r="CF357" s="332"/>
      <c r="CG357" s="332"/>
      <c r="CH357" s="332"/>
    </row>
    <row r="358" spans="1:86" s="6" customFormat="1">
      <c r="A358" s="889" t="s">
        <v>344</v>
      </c>
      <c r="B358" s="889" t="s">
        <v>344</v>
      </c>
      <c r="C358" s="889" t="s">
        <v>744</v>
      </c>
      <c r="D358" s="889">
        <v>2016</v>
      </c>
      <c r="E358" s="889" t="s">
        <v>24</v>
      </c>
      <c r="F358" s="889" t="s">
        <v>96</v>
      </c>
      <c r="G358" s="448" t="s">
        <v>772</v>
      </c>
      <c r="H358" s="448" t="s">
        <v>497</v>
      </c>
      <c r="I358" s="448" t="s">
        <v>1140</v>
      </c>
      <c r="J358" s="448" t="s">
        <v>927</v>
      </c>
      <c r="K358" s="889">
        <v>0</v>
      </c>
      <c r="L358" s="970">
        <v>1</v>
      </c>
      <c r="M358" s="889">
        <v>0</v>
      </c>
      <c r="N358" s="971">
        <f t="shared" si="5"/>
        <v>1</v>
      </c>
      <c r="O358" s="858"/>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589"/>
      <c r="BB358" s="589"/>
      <c r="BC358" s="332"/>
      <c r="BD358" s="332"/>
      <c r="BE358" s="1040"/>
      <c r="BF358" s="1040"/>
      <c r="BG358" s="332"/>
      <c r="BH358" s="332"/>
      <c r="BI358" s="332"/>
      <c r="BJ358" s="332"/>
      <c r="BK358" s="332"/>
      <c r="BL358" s="332"/>
      <c r="BM358" s="606"/>
      <c r="BN358" s="332"/>
      <c r="BO358" s="332"/>
      <c r="BP358" s="332"/>
      <c r="BQ358" s="332"/>
      <c r="BR358" s="332"/>
      <c r="BS358" s="332"/>
      <c r="BT358" s="332"/>
      <c r="BU358" s="332"/>
      <c r="BV358" s="332"/>
      <c r="BW358" s="332"/>
      <c r="BX358" s="332"/>
      <c r="BY358" s="332"/>
      <c r="BZ358" s="332"/>
      <c r="CA358" s="332"/>
      <c r="CB358" s="332"/>
      <c r="CC358" s="332"/>
      <c r="CD358" s="332"/>
      <c r="CE358" s="332"/>
      <c r="CF358" s="332"/>
      <c r="CG358" s="332"/>
      <c r="CH358" s="332"/>
    </row>
    <row r="359" spans="1:86" s="6" customFormat="1">
      <c r="A359" s="889" t="s">
        <v>344</v>
      </c>
      <c r="B359" s="889" t="s">
        <v>344</v>
      </c>
      <c r="C359" s="889" t="s">
        <v>744</v>
      </c>
      <c r="D359" s="889">
        <v>2016</v>
      </c>
      <c r="E359" s="889" t="s">
        <v>24</v>
      </c>
      <c r="F359" s="889" t="s">
        <v>96</v>
      </c>
      <c r="G359" s="448" t="s">
        <v>772</v>
      </c>
      <c r="H359" s="448" t="s">
        <v>502</v>
      </c>
      <c r="I359" s="448" t="s">
        <v>1140</v>
      </c>
      <c r="J359" s="448" t="s">
        <v>924</v>
      </c>
      <c r="K359" s="889">
        <v>0</v>
      </c>
      <c r="L359" s="970">
        <v>4</v>
      </c>
      <c r="M359" s="889">
        <v>13</v>
      </c>
      <c r="N359" s="971">
        <f t="shared" si="5"/>
        <v>17</v>
      </c>
      <c r="O359" s="858"/>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589"/>
      <c r="BB359" s="589"/>
      <c r="BC359" s="332"/>
      <c r="BD359" s="332"/>
      <c r="BE359" s="1040"/>
      <c r="BF359" s="1040"/>
      <c r="BG359" s="332"/>
      <c r="BH359" s="332"/>
      <c r="BI359" s="332"/>
      <c r="BJ359" s="332"/>
      <c r="BK359" s="332"/>
      <c r="BL359" s="332"/>
      <c r="BM359" s="606"/>
      <c r="BN359" s="332"/>
      <c r="BO359" s="332"/>
      <c r="BP359" s="332"/>
      <c r="BQ359" s="332"/>
      <c r="BR359" s="332"/>
      <c r="BS359" s="332"/>
      <c r="BT359" s="332"/>
      <c r="BU359" s="332"/>
      <c r="BV359" s="332"/>
      <c r="BW359" s="332"/>
      <c r="BX359" s="332"/>
      <c r="BY359" s="332"/>
      <c r="BZ359" s="332"/>
      <c r="CA359" s="332"/>
      <c r="CB359" s="332"/>
      <c r="CC359" s="332"/>
      <c r="CD359" s="332"/>
      <c r="CE359" s="332"/>
      <c r="CF359" s="332"/>
      <c r="CG359" s="332"/>
      <c r="CH359" s="332"/>
    </row>
    <row r="360" spans="1:86" s="6" customFormat="1">
      <c r="A360" s="889" t="s">
        <v>344</v>
      </c>
      <c r="B360" s="889" t="s">
        <v>344</v>
      </c>
      <c r="C360" s="889" t="s">
        <v>744</v>
      </c>
      <c r="D360" s="889">
        <v>2016</v>
      </c>
      <c r="E360" s="889" t="s">
        <v>24</v>
      </c>
      <c r="F360" s="889" t="s">
        <v>96</v>
      </c>
      <c r="G360" s="448" t="s">
        <v>772</v>
      </c>
      <c r="H360" s="448" t="s">
        <v>502</v>
      </c>
      <c r="I360" s="448" t="s">
        <v>1140</v>
      </c>
      <c r="J360" s="448" t="s">
        <v>928</v>
      </c>
      <c r="K360" s="889">
        <v>0</v>
      </c>
      <c r="L360" s="970">
        <v>0</v>
      </c>
      <c r="M360" s="889">
        <v>2</v>
      </c>
      <c r="N360" s="971">
        <f t="shared" si="5"/>
        <v>2</v>
      </c>
      <c r="O360" s="858"/>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589"/>
      <c r="BB360" s="589"/>
      <c r="BC360" s="332"/>
      <c r="BD360" s="332"/>
      <c r="BE360" s="1040"/>
      <c r="BF360" s="1040"/>
      <c r="BG360" s="332"/>
      <c r="BH360" s="332"/>
      <c r="BI360" s="332"/>
      <c r="BJ360" s="332"/>
      <c r="BK360" s="332"/>
      <c r="BL360" s="332"/>
      <c r="BM360" s="606"/>
      <c r="BN360" s="332"/>
      <c r="BO360" s="332"/>
      <c r="BP360" s="332"/>
      <c r="BQ360" s="332"/>
      <c r="BR360" s="332"/>
      <c r="BS360" s="332"/>
      <c r="BT360" s="332"/>
      <c r="BU360" s="332"/>
      <c r="BV360" s="332"/>
      <c r="BW360" s="332"/>
      <c r="BX360" s="332"/>
      <c r="BY360" s="332"/>
      <c r="BZ360" s="332"/>
      <c r="CA360" s="332"/>
      <c r="CB360" s="332"/>
      <c r="CC360" s="332"/>
      <c r="CD360" s="332"/>
      <c r="CE360" s="332"/>
      <c r="CF360" s="332"/>
      <c r="CG360" s="332"/>
      <c r="CH360" s="332"/>
    </row>
    <row r="361" spans="1:86" s="6" customFormat="1">
      <c r="A361" s="889" t="s">
        <v>344</v>
      </c>
      <c r="B361" s="889" t="s">
        <v>344</v>
      </c>
      <c r="C361" s="889" t="s">
        <v>744</v>
      </c>
      <c r="D361" s="889">
        <v>2016</v>
      </c>
      <c r="E361" s="889" t="s">
        <v>24</v>
      </c>
      <c r="F361" s="889" t="s">
        <v>96</v>
      </c>
      <c r="G361" s="448" t="s">
        <v>772</v>
      </c>
      <c r="H361" s="448" t="s">
        <v>502</v>
      </c>
      <c r="I361" s="448" t="s">
        <v>1140</v>
      </c>
      <c r="J361" s="448" t="s">
        <v>930</v>
      </c>
      <c r="K361" s="889">
        <v>0</v>
      </c>
      <c r="L361" s="970">
        <v>254</v>
      </c>
      <c r="M361" s="889">
        <v>157</v>
      </c>
      <c r="N361" s="971">
        <f t="shared" si="5"/>
        <v>411</v>
      </c>
      <c r="O361" s="858"/>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589"/>
      <c r="BB361" s="589"/>
      <c r="BC361" s="332"/>
      <c r="BD361" s="332"/>
      <c r="BE361" s="1040"/>
      <c r="BF361" s="1040"/>
      <c r="BG361" s="332"/>
      <c r="BH361" s="332"/>
      <c r="BI361" s="332"/>
      <c r="BJ361" s="332"/>
      <c r="BK361" s="332"/>
      <c r="BL361" s="332"/>
      <c r="BM361" s="606"/>
      <c r="BN361" s="332"/>
      <c r="BO361" s="332"/>
      <c r="BP361" s="332"/>
      <c r="BQ361" s="332"/>
      <c r="BR361" s="332"/>
      <c r="BS361" s="332"/>
      <c r="BT361" s="332"/>
      <c r="BU361" s="332"/>
      <c r="BV361" s="332"/>
      <c r="BW361" s="332"/>
      <c r="BX361" s="332"/>
      <c r="BY361" s="332"/>
      <c r="BZ361" s="332"/>
      <c r="CA361" s="332"/>
      <c r="CB361" s="332"/>
      <c r="CC361" s="332"/>
      <c r="CD361" s="332"/>
      <c r="CE361" s="332"/>
      <c r="CF361" s="332"/>
      <c r="CG361" s="332"/>
      <c r="CH361" s="332"/>
    </row>
    <row r="362" spans="1:86" s="6" customFormat="1">
      <c r="A362" s="889" t="s">
        <v>344</v>
      </c>
      <c r="B362" s="889" t="s">
        <v>344</v>
      </c>
      <c r="C362" s="889" t="s">
        <v>744</v>
      </c>
      <c r="D362" s="889">
        <v>2016</v>
      </c>
      <c r="E362" s="889" t="s">
        <v>24</v>
      </c>
      <c r="F362" s="889" t="s">
        <v>96</v>
      </c>
      <c r="G362" s="448" t="s">
        <v>772</v>
      </c>
      <c r="H362" s="448" t="s">
        <v>502</v>
      </c>
      <c r="I362" s="448" t="s">
        <v>1140</v>
      </c>
      <c r="J362" s="448" t="s">
        <v>927</v>
      </c>
      <c r="K362" s="889">
        <v>0</v>
      </c>
      <c r="L362" s="970">
        <v>0</v>
      </c>
      <c r="M362" s="889">
        <v>2</v>
      </c>
      <c r="N362" s="971">
        <f t="shared" si="5"/>
        <v>2</v>
      </c>
      <c r="O362" s="858"/>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589"/>
      <c r="BB362" s="589"/>
      <c r="BC362" s="332"/>
      <c r="BD362" s="332"/>
      <c r="BE362" s="1040"/>
      <c r="BF362" s="1040"/>
      <c r="BG362" s="332"/>
      <c r="BH362" s="332"/>
      <c r="BI362" s="332"/>
      <c r="BJ362" s="332"/>
      <c r="BK362" s="332"/>
      <c r="BL362" s="332"/>
      <c r="BM362" s="606"/>
      <c r="BN362" s="332"/>
      <c r="BO362" s="332"/>
      <c r="BP362" s="332"/>
      <c r="BQ362" s="332"/>
      <c r="BR362" s="332"/>
      <c r="BS362" s="332"/>
      <c r="BT362" s="332"/>
      <c r="BU362" s="332"/>
      <c r="BV362" s="332"/>
      <c r="BW362" s="332"/>
      <c r="BX362" s="332"/>
      <c r="BY362" s="332"/>
      <c r="BZ362" s="332"/>
      <c r="CA362" s="332"/>
      <c r="CB362" s="332"/>
      <c r="CC362" s="332"/>
      <c r="CD362" s="332"/>
      <c r="CE362" s="332"/>
      <c r="CF362" s="332"/>
      <c r="CG362" s="332"/>
      <c r="CH362" s="332"/>
    </row>
    <row r="363" spans="1:86" s="6" customFormat="1">
      <c r="A363" s="889" t="s">
        <v>344</v>
      </c>
      <c r="B363" s="889" t="s">
        <v>344</v>
      </c>
      <c r="C363" s="889" t="s">
        <v>744</v>
      </c>
      <c r="D363" s="889">
        <v>2016</v>
      </c>
      <c r="E363" s="889" t="s">
        <v>24</v>
      </c>
      <c r="F363" s="889" t="s">
        <v>96</v>
      </c>
      <c r="G363" s="448" t="s">
        <v>772</v>
      </c>
      <c r="H363" s="448" t="s">
        <v>1128</v>
      </c>
      <c r="I363" s="448" t="s">
        <v>1140</v>
      </c>
      <c r="J363" s="448" t="s">
        <v>924</v>
      </c>
      <c r="K363" s="889">
        <v>0</v>
      </c>
      <c r="L363" s="970">
        <v>883</v>
      </c>
      <c r="M363" s="889">
        <v>6</v>
      </c>
      <c r="N363" s="971">
        <f t="shared" si="5"/>
        <v>889</v>
      </c>
      <c r="O363" s="858"/>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589"/>
      <c r="BB363" s="589"/>
      <c r="BC363" s="332"/>
      <c r="BD363" s="332"/>
      <c r="BE363" s="1040"/>
      <c r="BF363" s="1040"/>
      <c r="BG363" s="332"/>
      <c r="BH363" s="332"/>
      <c r="BI363" s="332"/>
      <c r="BJ363" s="332"/>
      <c r="BK363" s="332"/>
      <c r="BL363" s="332"/>
      <c r="BM363" s="606"/>
      <c r="BN363" s="332"/>
      <c r="BO363" s="332"/>
      <c r="BP363" s="332"/>
      <c r="BQ363" s="332"/>
      <c r="BR363" s="332"/>
      <c r="BS363" s="332"/>
      <c r="BT363" s="332"/>
      <c r="BU363" s="332"/>
      <c r="BV363" s="332"/>
      <c r="BW363" s="332"/>
      <c r="BX363" s="332"/>
      <c r="BY363" s="332"/>
      <c r="BZ363" s="332"/>
      <c r="CA363" s="332"/>
      <c r="CB363" s="332"/>
      <c r="CC363" s="332"/>
      <c r="CD363" s="332"/>
      <c r="CE363" s="332"/>
      <c r="CF363" s="332"/>
      <c r="CG363" s="332"/>
      <c r="CH363" s="332"/>
    </row>
    <row r="364" spans="1:86" s="6" customFormat="1">
      <c r="A364" s="889" t="s">
        <v>344</v>
      </c>
      <c r="B364" s="889" t="s">
        <v>344</v>
      </c>
      <c r="C364" s="889" t="s">
        <v>744</v>
      </c>
      <c r="D364" s="889">
        <v>2016</v>
      </c>
      <c r="E364" s="889" t="s">
        <v>24</v>
      </c>
      <c r="F364" s="889" t="s">
        <v>96</v>
      </c>
      <c r="G364" s="448" t="s">
        <v>772</v>
      </c>
      <c r="H364" s="448" t="s">
        <v>1128</v>
      </c>
      <c r="I364" s="448" t="s">
        <v>1140</v>
      </c>
      <c r="J364" s="448" t="s">
        <v>928</v>
      </c>
      <c r="K364" s="889">
        <v>0</v>
      </c>
      <c r="L364" s="970">
        <v>15</v>
      </c>
      <c r="M364" s="889">
        <v>1</v>
      </c>
      <c r="N364" s="971">
        <f t="shared" si="5"/>
        <v>16</v>
      </c>
      <c r="O364" s="858"/>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589"/>
      <c r="BB364" s="589"/>
      <c r="BC364" s="332"/>
      <c r="BD364" s="332"/>
      <c r="BE364" s="1040"/>
      <c r="BF364" s="1040"/>
      <c r="BG364" s="332"/>
      <c r="BH364" s="332"/>
      <c r="BI364" s="332"/>
      <c r="BJ364" s="332"/>
      <c r="BK364" s="332"/>
      <c r="BL364" s="332"/>
      <c r="BM364" s="606"/>
      <c r="BN364" s="332"/>
      <c r="BO364" s="332"/>
      <c r="BP364" s="332"/>
      <c r="BQ364" s="332"/>
      <c r="BR364" s="332"/>
      <c r="BS364" s="332"/>
      <c r="BT364" s="332"/>
      <c r="BU364" s="332"/>
      <c r="BV364" s="332"/>
      <c r="BW364" s="332"/>
      <c r="BX364" s="332"/>
      <c r="BY364" s="332"/>
      <c r="BZ364" s="332"/>
      <c r="CA364" s="332"/>
      <c r="CB364" s="332"/>
      <c r="CC364" s="332"/>
      <c r="CD364" s="332"/>
      <c r="CE364" s="332"/>
      <c r="CF364" s="332"/>
      <c r="CG364" s="332"/>
      <c r="CH364" s="332"/>
    </row>
    <row r="365" spans="1:86" s="6" customFormat="1">
      <c r="A365" s="889" t="s">
        <v>344</v>
      </c>
      <c r="B365" s="889" t="s">
        <v>344</v>
      </c>
      <c r="C365" s="889" t="s">
        <v>744</v>
      </c>
      <c r="D365" s="889">
        <v>2016</v>
      </c>
      <c r="E365" s="889" t="s">
        <v>24</v>
      </c>
      <c r="F365" s="889" t="s">
        <v>96</v>
      </c>
      <c r="G365" s="448" t="s">
        <v>772</v>
      </c>
      <c r="H365" s="448" t="s">
        <v>1128</v>
      </c>
      <c r="I365" s="448" t="s">
        <v>1140</v>
      </c>
      <c r="J365" s="448" t="s">
        <v>261</v>
      </c>
      <c r="K365" s="889">
        <v>0</v>
      </c>
      <c r="L365" s="970">
        <v>1</v>
      </c>
      <c r="M365" s="889">
        <v>0</v>
      </c>
      <c r="N365" s="971">
        <f t="shared" si="5"/>
        <v>1</v>
      </c>
      <c r="O365" s="858"/>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589"/>
      <c r="BB365" s="589"/>
      <c r="BC365" s="332"/>
      <c r="BD365" s="332"/>
      <c r="BE365" s="1040"/>
      <c r="BF365" s="1040"/>
      <c r="BG365" s="332"/>
      <c r="BH365" s="332"/>
      <c r="BI365" s="332"/>
      <c r="BJ365" s="332"/>
      <c r="BK365" s="332"/>
      <c r="BL365" s="332"/>
      <c r="BM365" s="606"/>
      <c r="BN365" s="332"/>
      <c r="BO365" s="332"/>
      <c r="BP365" s="332"/>
      <c r="BQ365" s="332"/>
      <c r="BR365" s="332"/>
      <c r="BS365" s="332"/>
      <c r="BT365" s="332"/>
      <c r="BU365" s="332"/>
      <c r="BV365" s="332"/>
      <c r="BW365" s="332"/>
      <c r="BX365" s="332"/>
      <c r="BY365" s="332"/>
      <c r="BZ365" s="332"/>
      <c r="CA365" s="332"/>
      <c r="CB365" s="332"/>
      <c r="CC365" s="332"/>
      <c r="CD365" s="332"/>
      <c r="CE365" s="332"/>
      <c r="CF365" s="332"/>
      <c r="CG365" s="332"/>
      <c r="CH365" s="332"/>
    </row>
    <row r="366" spans="1:86" s="6" customFormat="1">
      <c r="A366" s="889" t="s">
        <v>344</v>
      </c>
      <c r="B366" s="889" t="s">
        <v>344</v>
      </c>
      <c r="C366" s="889" t="s">
        <v>744</v>
      </c>
      <c r="D366" s="889">
        <v>2016</v>
      </c>
      <c r="E366" s="889" t="s">
        <v>24</v>
      </c>
      <c r="F366" s="889" t="s">
        <v>96</v>
      </c>
      <c r="G366" s="448" t="s">
        <v>772</v>
      </c>
      <c r="H366" s="448" t="s">
        <v>1128</v>
      </c>
      <c r="I366" s="448" t="s">
        <v>1140</v>
      </c>
      <c r="J366" s="448" t="s">
        <v>930</v>
      </c>
      <c r="K366" s="889">
        <v>0</v>
      </c>
      <c r="L366" s="970">
        <v>13919</v>
      </c>
      <c r="M366" s="889">
        <v>2717</v>
      </c>
      <c r="N366" s="971">
        <f t="shared" si="5"/>
        <v>16636</v>
      </c>
      <c r="O366" s="858"/>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589"/>
      <c r="BB366" s="589"/>
      <c r="BC366" s="332"/>
      <c r="BD366" s="332"/>
      <c r="BE366" s="1040"/>
      <c r="BF366" s="1040"/>
      <c r="BG366" s="332"/>
      <c r="BH366" s="332"/>
      <c r="BI366" s="332"/>
      <c r="BJ366" s="332"/>
      <c r="BK366" s="332"/>
      <c r="BL366" s="332"/>
      <c r="BM366" s="606"/>
      <c r="BN366" s="332"/>
      <c r="BO366" s="332"/>
      <c r="BP366" s="332"/>
      <c r="BQ366" s="332"/>
      <c r="BR366" s="332"/>
      <c r="BS366" s="332"/>
      <c r="BT366" s="332"/>
      <c r="BU366" s="332"/>
      <c r="BV366" s="332"/>
      <c r="BW366" s="332"/>
      <c r="BX366" s="332"/>
      <c r="BY366" s="332"/>
      <c r="BZ366" s="332"/>
      <c r="CA366" s="332"/>
      <c r="CB366" s="332"/>
      <c r="CC366" s="332"/>
      <c r="CD366" s="332"/>
      <c r="CE366" s="332"/>
      <c r="CF366" s="332"/>
      <c r="CG366" s="332"/>
      <c r="CH366" s="332"/>
    </row>
    <row r="367" spans="1:86" s="6" customFormat="1">
      <c r="A367" s="889" t="s">
        <v>344</v>
      </c>
      <c r="B367" s="889" t="s">
        <v>344</v>
      </c>
      <c r="C367" s="889" t="s">
        <v>744</v>
      </c>
      <c r="D367" s="889">
        <v>2016</v>
      </c>
      <c r="E367" s="889" t="s">
        <v>24</v>
      </c>
      <c r="F367" s="889" t="s">
        <v>96</v>
      </c>
      <c r="G367" s="448" t="s">
        <v>772</v>
      </c>
      <c r="H367" s="448" t="s">
        <v>1128</v>
      </c>
      <c r="I367" s="448" t="s">
        <v>1140</v>
      </c>
      <c r="J367" s="448" t="s">
        <v>927</v>
      </c>
      <c r="K367" s="889">
        <v>0</v>
      </c>
      <c r="L367" s="970">
        <v>1060</v>
      </c>
      <c r="M367" s="889">
        <v>242</v>
      </c>
      <c r="N367" s="971">
        <f t="shared" si="5"/>
        <v>1302</v>
      </c>
      <c r="O367" s="858"/>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589"/>
      <c r="BB367" s="589"/>
      <c r="BC367" s="332"/>
      <c r="BD367" s="332"/>
      <c r="BE367" s="1040"/>
      <c r="BF367" s="1040"/>
      <c r="BG367" s="332"/>
      <c r="BH367" s="332"/>
      <c r="BI367" s="332"/>
      <c r="BJ367" s="332"/>
      <c r="BK367" s="332"/>
      <c r="BL367" s="332"/>
      <c r="BM367" s="606"/>
      <c r="BN367" s="332"/>
      <c r="BO367" s="332"/>
      <c r="BP367" s="332"/>
      <c r="BQ367" s="332"/>
      <c r="BR367" s="332"/>
      <c r="BS367" s="332"/>
      <c r="BT367" s="332"/>
      <c r="BU367" s="332"/>
      <c r="BV367" s="332"/>
      <c r="BW367" s="332"/>
      <c r="BX367" s="332"/>
      <c r="BY367" s="332"/>
      <c r="BZ367" s="332"/>
      <c r="CA367" s="332"/>
      <c r="CB367" s="332"/>
      <c r="CC367" s="332"/>
      <c r="CD367" s="332"/>
      <c r="CE367" s="332"/>
      <c r="CF367" s="332"/>
      <c r="CG367" s="332"/>
      <c r="CH367" s="332"/>
    </row>
    <row r="368" spans="1:86" s="6" customFormat="1">
      <c r="A368" s="889" t="s">
        <v>344</v>
      </c>
      <c r="B368" s="889" t="s">
        <v>344</v>
      </c>
      <c r="C368" s="889" t="s">
        <v>744</v>
      </c>
      <c r="D368" s="889">
        <v>2016</v>
      </c>
      <c r="E368" s="889" t="s">
        <v>24</v>
      </c>
      <c r="F368" s="889" t="s">
        <v>96</v>
      </c>
      <c r="G368" s="448" t="s">
        <v>772</v>
      </c>
      <c r="H368" s="448" t="s">
        <v>526</v>
      </c>
      <c r="I368" s="448" t="s">
        <v>1140</v>
      </c>
      <c r="J368" s="448" t="s">
        <v>924</v>
      </c>
      <c r="K368" s="889">
        <v>0</v>
      </c>
      <c r="L368" s="970">
        <v>32</v>
      </c>
      <c r="M368" s="889">
        <v>0</v>
      </c>
      <c r="N368" s="971">
        <f t="shared" si="5"/>
        <v>32</v>
      </c>
      <c r="O368" s="858"/>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589"/>
      <c r="BB368" s="589"/>
      <c r="BC368" s="332"/>
      <c r="BD368" s="332"/>
      <c r="BE368" s="1040"/>
      <c r="BF368" s="1040"/>
      <c r="BG368" s="332"/>
      <c r="BH368" s="332"/>
      <c r="BI368" s="332"/>
      <c r="BJ368" s="332"/>
      <c r="BK368" s="332"/>
      <c r="BL368" s="332"/>
      <c r="BM368" s="606"/>
      <c r="BN368" s="332"/>
      <c r="BO368" s="332"/>
      <c r="BP368" s="332"/>
      <c r="BQ368" s="332"/>
      <c r="BR368" s="332"/>
      <c r="BS368" s="332"/>
      <c r="BT368" s="332"/>
      <c r="BU368" s="332"/>
      <c r="BV368" s="332"/>
      <c r="BW368" s="332"/>
      <c r="BX368" s="332"/>
      <c r="BY368" s="332"/>
      <c r="BZ368" s="332"/>
      <c r="CA368" s="332"/>
      <c r="CB368" s="332"/>
      <c r="CC368" s="332"/>
      <c r="CD368" s="332"/>
      <c r="CE368" s="332"/>
      <c r="CF368" s="332"/>
      <c r="CG368" s="332"/>
      <c r="CH368" s="332"/>
    </row>
    <row r="369" spans="1:86" s="6" customFormat="1">
      <c r="A369" s="889" t="s">
        <v>344</v>
      </c>
      <c r="B369" s="889" t="s">
        <v>344</v>
      </c>
      <c r="C369" s="889" t="s">
        <v>744</v>
      </c>
      <c r="D369" s="889">
        <v>2016</v>
      </c>
      <c r="E369" s="889" t="s">
        <v>24</v>
      </c>
      <c r="F369" s="889" t="s">
        <v>96</v>
      </c>
      <c r="G369" s="448" t="s">
        <v>772</v>
      </c>
      <c r="H369" s="448" t="s">
        <v>526</v>
      </c>
      <c r="I369" s="448" t="s">
        <v>1140</v>
      </c>
      <c r="J369" s="448" t="s">
        <v>928</v>
      </c>
      <c r="K369" s="889">
        <v>0</v>
      </c>
      <c r="L369" s="970">
        <v>72</v>
      </c>
      <c r="M369" s="889">
        <v>1</v>
      </c>
      <c r="N369" s="971">
        <f t="shared" si="5"/>
        <v>73</v>
      </c>
      <c r="O369" s="858"/>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589"/>
      <c r="BB369" s="589"/>
      <c r="BC369" s="332"/>
      <c r="BD369" s="332"/>
      <c r="BE369" s="1040"/>
      <c r="BF369" s="1040"/>
      <c r="BG369" s="332"/>
      <c r="BH369" s="332"/>
      <c r="BI369" s="332"/>
      <c r="BJ369" s="332"/>
      <c r="BK369" s="332"/>
      <c r="BL369" s="332"/>
      <c r="BM369" s="606"/>
      <c r="BN369" s="332"/>
      <c r="BO369" s="332"/>
      <c r="BP369" s="332"/>
      <c r="BQ369" s="332"/>
      <c r="BR369" s="332"/>
      <c r="BS369" s="332"/>
      <c r="BT369" s="332"/>
      <c r="BU369" s="332"/>
      <c r="BV369" s="332"/>
      <c r="BW369" s="332"/>
      <c r="BX369" s="332"/>
      <c r="BY369" s="332"/>
      <c r="BZ369" s="332"/>
      <c r="CA369" s="332"/>
      <c r="CB369" s="332"/>
      <c r="CC369" s="332"/>
      <c r="CD369" s="332"/>
      <c r="CE369" s="332"/>
      <c r="CF369" s="332"/>
      <c r="CG369" s="332"/>
      <c r="CH369" s="332"/>
    </row>
    <row r="370" spans="1:86" s="6" customFormat="1">
      <c r="A370" s="889" t="s">
        <v>344</v>
      </c>
      <c r="B370" s="889" t="s">
        <v>344</v>
      </c>
      <c r="C370" s="889" t="s">
        <v>744</v>
      </c>
      <c r="D370" s="889">
        <v>2016</v>
      </c>
      <c r="E370" s="889" t="s">
        <v>24</v>
      </c>
      <c r="F370" s="889" t="s">
        <v>96</v>
      </c>
      <c r="G370" s="448" t="s">
        <v>772</v>
      </c>
      <c r="H370" s="448" t="s">
        <v>526</v>
      </c>
      <c r="I370" s="448" t="s">
        <v>1140</v>
      </c>
      <c r="J370" s="448" t="s">
        <v>261</v>
      </c>
      <c r="K370" s="889">
        <v>0</v>
      </c>
      <c r="L370" s="970">
        <v>5</v>
      </c>
      <c r="M370" s="889">
        <v>0</v>
      </c>
      <c r="N370" s="971">
        <f t="shared" si="5"/>
        <v>5</v>
      </c>
      <c r="O370" s="858"/>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589"/>
      <c r="BB370" s="589"/>
      <c r="BC370" s="332"/>
      <c r="BD370" s="332"/>
      <c r="BE370" s="1040"/>
      <c r="BF370" s="1040"/>
      <c r="BG370" s="332"/>
      <c r="BH370" s="332"/>
      <c r="BI370" s="332"/>
      <c r="BJ370" s="332"/>
      <c r="BK370" s="332"/>
      <c r="BL370" s="332"/>
      <c r="BM370" s="606"/>
      <c r="BN370" s="332"/>
      <c r="BO370" s="332"/>
      <c r="BP370" s="332"/>
      <c r="BQ370" s="332"/>
      <c r="BR370" s="332"/>
      <c r="BS370" s="332"/>
      <c r="BT370" s="332"/>
      <c r="BU370" s="332"/>
      <c r="BV370" s="332"/>
      <c r="BW370" s="332"/>
      <c r="BX370" s="332"/>
      <c r="BY370" s="332"/>
      <c r="BZ370" s="332"/>
      <c r="CA370" s="332"/>
      <c r="CB370" s="332"/>
      <c r="CC370" s="332"/>
      <c r="CD370" s="332"/>
      <c r="CE370" s="332"/>
      <c r="CF370" s="332"/>
      <c r="CG370" s="332"/>
      <c r="CH370" s="332"/>
    </row>
    <row r="371" spans="1:86" s="6" customFormat="1">
      <c r="A371" s="889" t="s">
        <v>344</v>
      </c>
      <c r="B371" s="889" t="s">
        <v>344</v>
      </c>
      <c r="C371" s="889" t="s">
        <v>744</v>
      </c>
      <c r="D371" s="889">
        <v>2016</v>
      </c>
      <c r="E371" s="889" t="s">
        <v>24</v>
      </c>
      <c r="F371" s="889" t="s">
        <v>96</v>
      </c>
      <c r="G371" s="448" t="s">
        <v>772</v>
      </c>
      <c r="H371" s="448" t="s">
        <v>526</v>
      </c>
      <c r="I371" s="448" t="s">
        <v>1140</v>
      </c>
      <c r="J371" s="448" t="s">
        <v>930</v>
      </c>
      <c r="K371" s="889">
        <v>0</v>
      </c>
      <c r="L371" s="970">
        <v>3442</v>
      </c>
      <c r="M371" s="889">
        <v>208</v>
      </c>
      <c r="N371" s="971">
        <f t="shared" si="5"/>
        <v>3650</v>
      </c>
      <c r="O371" s="858"/>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589"/>
      <c r="BB371" s="589"/>
      <c r="BC371" s="332"/>
      <c r="BD371" s="332"/>
      <c r="BE371" s="1040"/>
      <c r="BF371" s="1040"/>
      <c r="BG371" s="332"/>
      <c r="BH371" s="332"/>
      <c r="BI371" s="332"/>
      <c r="BJ371" s="332"/>
      <c r="BK371" s="332"/>
      <c r="BL371" s="332"/>
      <c r="BM371" s="606"/>
      <c r="BN371" s="332"/>
      <c r="BO371" s="332"/>
      <c r="BP371" s="332"/>
      <c r="BQ371" s="332"/>
      <c r="BR371" s="332"/>
      <c r="BS371" s="332"/>
      <c r="BT371" s="332"/>
      <c r="BU371" s="332"/>
      <c r="BV371" s="332"/>
      <c r="BW371" s="332"/>
      <c r="BX371" s="332"/>
      <c r="BY371" s="332"/>
      <c r="BZ371" s="332"/>
      <c r="CA371" s="332"/>
      <c r="CB371" s="332"/>
      <c r="CC371" s="332"/>
      <c r="CD371" s="332"/>
      <c r="CE371" s="332"/>
      <c r="CF371" s="332"/>
      <c r="CG371" s="332"/>
      <c r="CH371" s="332"/>
    </row>
    <row r="372" spans="1:86" s="6" customFormat="1">
      <c r="A372" s="889" t="s">
        <v>344</v>
      </c>
      <c r="B372" s="889" t="s">
        <v>344</v>
      </c>
      <c r="C372" s="889" t="s">
        <v>744</v>
      </c>
      <c r="D372" s="889">
        <v>2016</v>
      </c>
      <c r="E372" s="889" t="s">
        <v>24</v>
      </c>
      <c r="F372" s="889" t="s">
        <v>96</v>
      </c>
      <c r="G372" s="448" t="s">
        <v>772</v>
      </c>
      <c r="H372" s="448" t="s">
        <v>526</v>
      </c>
      <c r="I372" s="448" t="s">
        <v>1140</v>
      </c>
      <c r="J372" s="448" t="s">
        <v>927</v>
      </c>
      <c r="K372" s="889">
        <v>0</v>
      </c>
      <c r="L372" s="970">
        <v>1557</v>
      </c>
      <c r="M372" s="889">
        <v>42</v>
      </c>
      <c r="N372" s="971">
        <f t="shared" si="5"/>
        <v>1599</v>
      </c>
      <c r="O372" s="858"/>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589"/>
      <c r="BB372" s="589"/>
      <c r="BC372" s="332"/>
      <c r="BD372" s="332"/>
      <c r="BE372" s="1040"/>
      <c r="BF372" s="1040"/>
      <c r="BG372" s="332"/>
      <c r="BH372" s="332"/>
      <c r="BI372" s="332"/>
      <c r="BJ372" s="332"/>
      <c r="BK372" s="332"/>
      <c r="BL372" s="332"/>
      <c r="BM372" s="606"/>
      <c r="BN372" s="332"/>
      <c r="BO372" s="332"/>
      <c r="BP372" s="332"/>
      <c r="BQ372" s="332"/>
      <c r="BR372" s="332"/>
      <c r="BS372" s="332"/>
      <c r="BT372" s="332"/>
      <c r="BU372" s="332"/>
      <c r="BV372" s="332"/>
      <c r="BW372" s="332"/>
      <c r="BX372" s="332"/>
      <c r="BY372" s="332"/>
      <c r="BZ372" s="332"/>
      <c r="CA372" s="332"/>
      <c r="CB372" s="332"/>
      <c r="CC372" s="332"/>
      <c r="CD372" s="332"/>
      <c r="CE372" s="332"/>
      <c r="CF372" s="332"/>
      <c r="CG372" s="332"/>
      <c r="CH372" s="332"/>
    </row>
    <row r="373" spans="1:86" s="6" customFormat="1">
      <c r="A373" s="889" t="s">
        <v>344</v>
      </c>
      <c r="B373" s="889" t="s">
        <v>344</v>
      </c>
      <c r="C373" s="889" t="s">
        <v>744</v>
      </c>
      <c r="D373" s="889">
        <v>2016</v>
      </c>
      <c r="E373" s="889" t="s">
        <v>24</v>
      </c>
      <c r="F373" s="889" t="s">
        <v>96</v>
      </c>
      <c r="G373" s="448" t="s">
        <v>772</v>
      </c>
      <c r="H373" s="448" t="s">
        <v>527</v>
      </c>
      <c r="I373" s="448" t="s">
        <v>1140</v>
      </c>
      <c r="J373" s="448" t="s">
        <v>924</v>
      </c>
      <c r="K373" s="889">
        <v>0</v>
      </c>
      <c r="L373" s="970">
        <v>99</v>
      </c>
      <c r="M373" s="889">
        <v>25</v>
      </c>
      <c r="N373" s="971">
        <f t="shared" si="5"/>
        <v>124</v>
      </c>
      <c r="O373" s="858"/>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589"/>
      <c r="BB373" s="589"/>
      <c r="BC373" s="332"/>
      <c r="BD373" s="332"/>
      <c r="BE373" s="1040"/>
      <c r="BF373" s="1040"/>
      <c r="BG373" s="332"/>
      <c r="BH373" s="332"/>
      <c r="BI373" s="332"/>
      <c r="BJ373" s="332"/>
      <c r="BK373" s="332"/>
      <c r="BL373" s="332"/>
      <c r="BM373" s="606"/>
      <c r="BN373" s="332"/>
      <c r="BO373" s="332"/>
      <c r="BP373" s="332"/>
      <c r="BQ373" s="332"/>
      <c r="BR373" s="332"/>
      <c r="BS373" s="332"/>
      <c r="BT373" s="332"/>
      <c r="BU373" s="332"/>
      <c r="BV373" s="332"/>
      <c r="BW373" s="332"/>
      <c r="BX373" s="332"/>
      <c r="BY373" s="332"/>
      <c r="BZ373" s="332"/>
      <c r="CA373" s="332"/>
      <c r="CB373" s="332"/>
      <c r="CC373" s="332"/>
      <c r="CD373" s="332"/>
      <c r="CE373" s="332"/>
      <c r="CF373" s="332"/>
      <c r="CG373" s="332"/>
      <c r="CH373" s="332"/>
    </row>
    <row r="374" spans="1:86" s="6" customFormat="1">
      <c r="A374" s="889" t="s">
        <v>344</v>
      </c>
      <c r="B374" s="889" t="s">
        <v>344</v>
      </c>
      <c r="C374" s="889" t="s">
        <v>744</v>
      </c>
      <c r="D374" s="889">
        <v>2016</v>
      </c>
      <c r="E374" s="889" t="s">
        <v>24</v>
      </c>
      <c r="F374" s="889" t="s">
        <v>96</v>
      </c>
      <c r="G374" s="448" t="s">
        <v>772</v>
      </c>
      <c r="H374" s="448" t="s">
        <v>527</v>
      </c>
      <c r="I374" s="448" t="s">
        <v>1140</v>
      </c>
      <c r="J374" s="448" t="s">
        <v>928</v>
      </c>
      <c r="K374" s="889">
        <v>0</v>
      </c>
      <c r="L374" s="970">
        <v>194</v>
      </c>
      <c r="M374" s="889">
        <v>25</v>
      </c>
      <c r="N374" s="971">
        <f t="shared" si="5"/>
        <v>219</v>
      </c>
      <c r="O374" s="858"/>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589"/>
      <c r="BB374" s="589"/>
      <c r="BC374" s="332"/>
      <c r="BD374" s="332"/>
      <c r="BE374" s="1040"/>
      <c r="BF374" s="1040"/>
      <c r="BG374" s="332"/>
      <c r="BH374" s="332"/>
      <c r="BI374" s="332"/>
      <c r="BJ374" s="332"/>
      <c r="BK374" s="332"/>
      <c r="BL374" s="332"/>
      <c r="BM374" s="606"/>
      <c r="BN374" s="332"/>
      <c r="BO374" s="332"/>
      <c r="BP374" s="332"/>
      <c r="BQ374" s="332"/>
      <c r="BR374" s="332"/>
      <c r="BS374" s="332"/>
      <c r="BT374" s="332"/>
      <c r="BU374" s="332"/>
      <c r="BV374" s="332"/>
      <c r="BW374" s="332"/>
      <c r="BX374" s="332"/>
      <c r="BY374" s="332"/>
      <c r="BZ374" s="332"/>
      <c r="CA374" s="332"/>
      <c r="CB374" s="332"/>
      <c r="CC374" s="332"/>
      <c r="CD374" s="332"/>
      <c r="CE374" s="332"/>
      <c r="CF374" s="332"/>
      <c r="CG374" s="332"/>
      <c r="CH374" s="332"/>
    </row>
    <row r="375" spans="1:86" s="6" customFormat="1">
      <c r="A375" s="889" t="s">
        <v>344</v>
      </c>
      <c r="B375" s="889" t="s">
        <v>344</v>
      </c>
      <c r="C375" s="889" t="s">
        <v>744</v>
      </c>
      <c r="D375" s="889">
        <v>2016</v>
      </c>
      <c r="E375" s="889" t="s">
        <v>24</v>
      </c>
      <c r="F375" s="889" t="s">
        <v>96</v>
      </c>
      <c r="G375" s="448" t="s">
        <v>772</v>
      </c>
      <c r="H375" s="448" t="s">
        <v>527</v>
      </c>
      <c r="I375" s="448" t="s">
        <v>1140</v>
      </c>
      <c r="J375" s="448" t="s">
        <v>261</v>
      </c>
      <c r="K375" s="889">
        <v>0</v>
      </c>
      <c r="L375" s="970">
        <v>3</v>
      </c>
      <c r="M375" s="889">
        <v>0</v>
      </c>
      <c r="N375" s="971">
        <f t="shared" si="5"/>
        <v>3</v>
      </c>
      <c r="O375" s="858"/>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589"/>
      <c r="BB375" s="589"/>
      <c r="BC375" s="332"/>
      <c r="BD375" s="332"/>
      <c r="BE375" s="1040"/>
      <c r="BF375" s="1040"/>
      <c r="BG375" s="332"/>
      <c r="BH375" s="332"/>
      <c r="BI375" s="332"/>
      <c r="BJ375" s="332"/>
      <c r="BK375" s="332"/>
      <c r="BL375" s="332"/>
      <c r="BM375" s="606"/>
      <c r="BN375" s="332"/>
      <c r="BO375" s="332"/>
      <c r="BP375" s="332"/>
      <c r="BQ375" s="332"/>
      <c r="BR375" s="332"/>
      <c r="BS375" s="332"/>
      <c r="BT375" s="332"/>
      <c r="BU375" s="332"/>
      <c r="BV375" s="332"/>
      <c r="BW375" s="332"/>
      <c r="BX375" s="332"/>
      <c r="BY375" s="332"/>
      <c r="BZ375" s="332"/>
      <c r="CA375" s="332"/>
      <c r="CB375" s="332"/>
      <c r="CC375" s="332"/>
      <c r="CD375" s="332"/>
      <c r="CE375" s="332"/>
      <c r="CF375" s="332"/>
      <c r="CG375" s="332"/>
      <c r="CH375" s="332"/>
    </row>
    <row r="376" spans="1:86" s="6" customFormat="1">
      <c r="A376" s="889" t="s">
        <v>344</v>
      </c>
      <c r="B376" s="889" t="s">
        <v>344</v>
      </c>
      <c r="C376" s="889" t="s">
        <v>744</v>
      </c>
      <c r="D376" s="889">
        <v>2016</v>
      </c>
      <c r="E376" s="889" t="s">
        <v>24</v>
      </c>
      <c r="F376" s="889" t="s">
        <v>96</v>
      </c>
      <c r="G376" s="448" t="s">
        <v>772</v>
      </c>
      <c r="H376" s="448" t="s">
        <v>527</v>
      </c>
      <c r="I376" s="448" t="s">
        <v>1140</v>
      </c>
      <c r="J376" s="448" t="s">
        <v>930</v>
      </c>
      <c r="K376" s="889">
        <v>0</v>
      </c>
      <c r="L376" s="970">
        <v>3262</v>
      </c>
      <c r="M376" s="889">
        <v>421</v>
      </c>
      <c r="N376" s="971">
        <f t="shared" si="5"/>
        <v>3683</v>
      </c>
      <c r="O376" s="858"/>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589"/>
      <c r="BB376" s="589"/>
      <c r="BC376" s="332"/>
      <c r="BD376" s="332"/>
      <c r="BE376" s="1040"/>
      <c r="BF376" s="1040"/>
      <c r="BG376" s="332"/>
      <c r="BH376" s="332"/>
      <c r="BI376" s="332"/>
      <c r="BJ376" s="332"/>
      <c r="BK376" s="332"/>
      <c r="BL376" s="332"/>
      <c r="BM376" s="606"/>
      <c r="BN376" s="332"/>
      <c r="BO376" s="332"/>
      <c r="BP376" s="332"/>
      <c r="BQ376" s="332"/>
      <c r="BR376" s="332"/>
      <c r="BS376" s="332"/>
      <c r="BT376" s="332"/>
      <c r="BU376" s="332"/>
      <c r="BV376" s="332"/>
      <c r="BW376" s="332"/>
      <c r="BX376" s="332"/>
      <c r="BY376" s="332"/>
      <c r="BZ376" s="332"/>
      <c r="CA376" s="332"/>
      <c r="CB376" s="332"/>
      <c r="CC376" s="332"/>
      <c r="CD376" s="332"/>
      <c r="CE376" s="332"/>
      <c r="CF376" s="332"/>
      <c r="CG376" s="332"/>
      <c r="CH376" s="332"/>
    </row>
    <row r="377" spans="1:86" s="6" customFormat="1">
      <c r="A377" s="889" t="s">
        <v>344</v>
      </c>
      <c r="B377" s="889" t="s">
        <v>344</v>
      </c>
      <c r="C377" s="889" t="s">
        <v>744</v>
      </c>
      <c r="D377" s="889">
        <v>2016</v>
      </c>
      <c r="E377" s="889" t="s">
        <v>24</v>
      </c>
      <c r="F377" s="889" t="s">
        <v>96</v>
      </c>
      <c r="G377" s="448" t="s">
        <v>772</v>
      </c>
      <c r="H377" s="448" t="s">
        <v>527</v>
      </c>
      <c r="I377" s="448" t="s">
        <v>1140</v>
      </c>
      <c r="J377" s="448" t="s">
        <v>927</v>
      </c>
      <c r="K377" s="889">
        <v>0</v>
      </c>
      <c r="L377" s="970">
        <v>4</v>
      </c>
      <c r="M377" s="889">
        <v>0</v>
      </c>
      <c r="N377" s="971">
        <f t="shared" si="5"/>
        <v>4</v>
      </c>
      <c r="O377" s="858"/>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589"/>
      <c r="BB377" s="589"/>
      <c r="BC377" s="332"/>
      <c r="BD377" s="332"/>
      <c r="BE377" s="1040"/>
      <c r="BF377" s="1040"/>
      <c r="BG377" s="332"/>
      <c r="BH377" s="332"/>
      <c r="BI377" s="332"/>
      <c r="BJ377" s="332"/>
      <c r="BK377" s="332"/>
      <c r="BL377" s="332"/>
      <c r="BM377" s="606"/>
      <c r="BN377" s="332"/>
      <c r="BO377" s="332"/>
      <c r="BP377" s="332"/>
      <c r="BQ377" s="332"/>
      <c r="BR377" s="332"/>
      <c r="BS377" s="332"/>
      <c r="BT377" s="332"/>
      <c r="BU377" s="332"/>
      <c r="BV377" s="332"/>
      <c r="BW377" s="332"/>
      <c r="BX377" s="332"/>
      <c r="BY377" s="332"/>
      <c r="BZ377" s="332"/>
      <c r="CA377" s="332"/>
      <c r="CB377" s="332"/>
      <c r="CC377" s="332"/>
      <c r="CD377" s="332"/>
      <c r="CE377" s="332"/>
      <c r="CF377" s="332"/>
      <c r="CG377" s="332"/>
      <c r="CH377" s="332"/>
    </row>
    <row r="378" spans="1:86" s="6" customFormat="1">
      <c r="A378" s="889" t="s">
        <v>344</v>
      </c>
      <c r="B378" s="889" t="s">
        <v>344</v>
      </c>
      <c r="C378" s="889" t="s">
        <v>744</v>
      </c>
      <c r="D378" s="889">
        <v>2016</v>
      </c>
      <c r="E378" s="889" t="s">
        <v>24</v>
      </c>
      <c r="F378" s="889" t="s">
        <v>96</v>
      </c>
      <c r="G378" s="448" t="s">
        <v>772</v>
      </c>
      <c r="H378" s="448" t="s">
        <v>1142</v>
      </c>
      <c r="I378" s="448" t="s">
        <v>1140</v>
      </c>
      <c r="J378" s="448" t="s">
        <v>924</v>
      </c>
      <c r="K378" s="889">
        <v>0</v>
      </c>
      <c r="L378" s="970">
        <v>1</v>
      </c>
      <c r="M378" s="889">
        <v>0</v>
      </c>
      <c r="N378" s="971">
        <f t="shared" si="5"/>
        <v>1</v>
      </c>
      <c r="O378" s="858"/>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589"/>
      <c r="BB378" s="589"/>
      <c r="BC378" s="332"/>
      <c r="BD378" s="332"/>
      <c r="BE378" s="1040"/>
      <c r="BF378" s="1040"/>
      <c r="BG378" s="332"/>
      <c r="BH378" s="332"/>
      <c r="BI378" s="332"/>
      <c r="BJ378" s="332"/>
      <c r="BK378" s="332"/>
      <c r="BL378" s="332"/>
      <c r="BM378" s="606"/>
      <c r="BN378" s="332"/>
      <c r="BO378" s="332"/>
      <c r="BP378" s="332"/>
      <c r="BQ378" s="332"/>
      <c r="BR378" s="332"/>
      <c r="BS378" s="332"/>
      <c r="BT378" s="332"/>
      <c r="BU378" s="332"/>
      <c r="BV378" s="332"/>
      <c r="BW378" s="332"/>
      <c r="BX378" s="332"/>
      <c r="BY378" s="332"/>
      <c r="BZ378" s="332"/>
      <c r="CA378" s="332"/>
      <c r="CB378" s="332"/>
      <c r="CC378" s="332"/>
      <c r="CD378" s="332"/>
      <c r="CE378" s="332"/>
      <c r="CF378" s="332"/>
      <c r="CG378" s="332"/>
      <c r="CH378" s="332"/>
    </row>
    <row r="379" spans="1:86" s="6" customFormat="1">
      <c r="A379" s="889" t="s">
        <v>344</v>
      </c>
      <c r="B379" s="889" t="s">
        <v>344</v>
      </c>
      <c r="C379" s="889" t="s">
        <v>744</v>
      </c>
      <c r="D379" s="889">
        <v>2016</v>
      </c>
      <c r="E379" s="889" t="s">
        <v>24</v>
      </c>
      <c r="F379" s="889" t="s">
        <v>96</v>
      </c>
      <c r="G379" s="448" t="s">
        <v>772</v>
      </c>
      <c r="H379" s="448" t="s">
        <v>1142</v>
      </c>
      <c r="I379" s="448" t="s">
        <v>1140</v>
      </c>
      <c r="J379" s="448" t="s">
        <v>928</v>
      </c>
      <c r="K379" s="889">
        <v>0</v>
      </c>
      <c r="L379" s="970">
        <v>9</v>
      </c>
      <c r="M379" s="889">
        <v>4</v>
      </c>
      <c r="N379" s="971">
        <f t="shared" si="5"/>
        <v>13</v>
      </c>
      <c r="O379" s="858"/>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589"/>
      <c r="BB379" s="589"/>
      <c r="BC379" s="332"/>
      <c r="BD379" s="332"/>
      <c r="BE379" s="1040"/>
      <c r="BF379" s="1040"/>
      <c r="BG379" s="332"/>
      <c r="BH379" s="332"/>
      <c r="BI379" s="332"/>
      <c r="BJ379" s="332"/>
      <c r="BK379" s="332"/>
      <c r="BL379" s="332"/>
      <c r="BM379" s="606"/>
      <c r="BN379" s="332"/>
      <c r="BO379" s="332"/>
      <c r="BP379" s="332"/>
      <c r="BQ379" s="332"/>
      <c r="BR379" s="332"/>
      <c r="BS379" s="332"/>
      <c r="BT379" s="332"/>
      <c r="BU379" s="332"/>
      <c r="BV379" s="332"/>
      <c r="BW379" s="332"/>
      <c r="BX379" s="332"/>
      <c r="BY379" s="332"/>
      <c r="BZ379" s="332"/>
      <c r="CA379" s="332"/>
      <c r="CB379" s="332"/>
      <c r="CC379" s="332"/>
      <c r="CD379" s="332"/>
      <c r="CE379" s="332"/>
      <c r="CF379" s="332"/>
      <c r="CG379" s="332"/>
      <c r="CH379" s="332"/>
    </row>
    <row r="380" spans="1:86" s="6" customFormat="1">
      <c r="A380" s="889" t="s">
        <v>344</v>
      </c>
      <c r="B380" s="889" t="s">
        <v>344</v>
      </c>
      <c r="C380" s="889" t="s">
        <v>744</v>
      </c>
      <c r="D380" s="889">
        <v>2016</v>
      </c>
      <c r="E380" s="889" t="s">
        <v>24</v>
      </c>
      <c r="F380" s="889" t="s">
        <v>96</v>
      </c>
      <c r="G380" s="448" t="s">
        <v>772</v>
      </c>
      <c r="H380" s="448" t="s">
        <v>1142</v>
      </c>
      <c r="I380" s="448" t="s">
        <v>1140</v>
      </c>
      <c r="J380" s="448" t="s">
        <v>930</v>
      </c>
      <c r="K380" s="889">
        <v>0</v>
      </c>
      <c r="L380" s="970">
        <v>33</v>
      </c>
      <c r="M380" s="889">
        <v>1</v>
      </c>
      <c r="N380" s="971">
        <f t="shared" si="5"/>
        <v>34</v>
      </c>
      <c r="O380" s="858"/>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589"/>
      <c r="BB380" s="589"/>
      <c r="BC380" s="332"/>
      <c r="BD380" s="332"/>
      <c r="BE380" s="1040"/>
      <c r="BF380" s="1040"/>
      <c r="BG380" s="332"/>
      <c r="BH380" s="332"/>
      <c r="BI380" s="332"/>
      <c r="BJ380" s="332"/>
      <c r="BK380" s="332"/>
      <c r="BL380" s="332"/>
      <c r="BM380" s="606"/>
      <c r="BN380" s="332"/>
      <c r="BO380" s="332"/>
      <c r="BP380" s="332"/>
      <c r="BQ380" s="332"/>
      <c r="BR380" s="332"/>
      <c r="BS380" s="332"/>
      <c r="BT380" s="332"/>
      <c r="BU380" s="332"/>
      <c r="BV380" s="332"/>
      <c r="BW380" s="332"/>
      <c r="BX380" s="332"/>
      <c r="BY380" s="332"/>
      <c r="BZ380" s="332"/>
      <c r="CA380" s="332"/>
      <c r="CB380" s="332"/>
      <c r="CC380" s="332"/>
      <c r="CD380" s="332"/>
      <c r="CE380" s="332"/>
      <c r="CF380" s="332"/>
      <c r="CG380" s="332"/>
      <c r="CH380" s="332"/>
    </row>
    <row r="381" spans="1:86" s="6" customFormat="1">
      <c r="A381" s="889" t="s">
        <v>344</v>
      </c>
      <c r="B381" s="889" t="s">
        <v>344</v>
      </c>
      <c r="C381" s="889" t="s">
        <v>744</v>
      </c>
      <c r="D381" s="889">
        <v>2016</v>
      </c>
      <c r="E381" s="889" t="s">
        <v>24</v>
      </c>
      <c r="F381" s="889" t="s">
        <v>96</v>
      </c>
      <c r="G381" s="448" t="s">
        <v>772</v>
      </c>
      <c r="H381" s="448" t="s">
        <v>536</v>
      </c>
      <c r="I381" s="448" t="s">
        <v>1140</v>
      </c>
      <c r="J381" s="448" t="s">
        <v>924</v>
      </c>
      <c r="K381" s="889">
        <v>0</v>
      </c>
      <c r="L381" s="970">
        <v>156</v>
      </c>
      <c r="M381" s="889">
        <v>1</v>
      </c>
      <c r="N381" s="971">
        <f t="shared" si="5"/>
        <v>157</v>
      </c>
      <c r="O381" s="858"/>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589"/>
      <c r="BB381" s="589"/>
      <c r="BC381" s="332"/>
      <c r="BD381" s="332"/>
      <c r="BE381" s="1040"/>
      <c r="BF381" s="1040"/>
      <c r="BG381" s="332"/>
      <c r="BH381" s="332"/>
      <c r="BI381" s="332"/>
      <c r="BJ381" s="332"/>
      <c r="BK381" s="332"/>
      <c r="BL381" s="332"/>
      <c r="BM381" s="606"/>
      <c r="BN381" s="332"/>
      <c r="BO381" s="332"/>
      <c r="BP381" s="332"/>
      <c r="BQ381" s="332"/>
      <c r="BR381" s="332"/>
      <c r="BS381" s="332"/>
      <c r="BT381" s="332"/>
      <c r="BU381" s="332"/>
      <c r="BV381" s="332"/>
      <c r="BW381" s="332"/>
      <c r="BX381" s="332"/>
      <c r="BY381" s="332"/>
      <c r="BZ381" s="332"/>
      <c r="CA381" s="332"/>
      <c r="CB381" s="332"/>
      <c r="CC381" s="332"/>
      <c r="CD381" s="332"/>
      <c r="CE381" s="332"/>
      <c r="CF381" s="332"/>
      <c r="CG381" s="332"/>
      <c r="CH381" s="332"/>
    </row>
    <row r="382" spans="1:86" s="6" customFormat="1">
      <c r="A382" s="889" t="s">
        <v>344</v>
      </c>
      <c r="B382" s="889" t="s">
        <v>344</v>
      </c>
      <c r="C382" s="889" t="s">
        <v>744</v>
      </c>
      <c r="D382" s="889">
        <v>2016</v>
      </c>
      <c r="E382" s="889" t="s">
        <v>24</v>
      </c>
      <c r="F382" s="889" t="s">
        <v>96</v>
      </c>
      <c r="G382" s="448" t="s">
        <v>772</v>
      </c>
      <c r="H382" s="448" t="s">
        <v>536</v>
      </c>
      <c r="I382" s="448" t="s">
        <v>1140</v>
      </c>
      <c r="J382" s="448" t="s">
        <v>928</v>
      </c>
      <c r="K382" s="889">
        <v>0</v>
      </c>
      <c r="L382" s="970">
        <v>91</v>
      </c>
      <c r="M382" s="889">
        <v>26</v>
      </c>
      <c r="N382" s="971">
        <f t="shared" si="5"/>
        <v>117</v>
      </c>
      <c r="O382" s="858"/>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589"/>
      <c r="BB382" s="589"/>
      <c r="BC382" s="332"/>
      <c r="BD382" s="332"/>
      <c r="BE382" s="1040"/>
      <c r="BF382" s="1040"/>
      <c r="BG382" s="332"/>
      <c r="BH382" s="332"/>
      <c r="BI382" s="332"/>
      <c r="BJ382" s="332"/>
      <c r="BK382" s="332"/>
      <c r="BL382" s="332"/>
      <c r="BM382" s="606"/>
      <c r="BN382" s="332"/>
      <c r="BO382" s="332"/>
      <c r="BP382" s="332"/>
      <c r="BQ382" s="332"/>
      <c r="BR382" s="332"/>
      <c r="BS382" s="332"/>
      <c r="BT382" s="332"/>
      <c r="BU382" s="332"/>
      <c r="BV382" s="332"/>
      <c r="BW382" s="332"/>
      <c r="BX382" s="332"/>
      <c r="BY382" s="332"/>
      <c r="BZ382" s="332"/>
      <c r="CA382" s="332"/>
      <c r="CB382" s="332"/>
      <c r="CC382" s="332"/>
      <c r="CD382" s="332"/>
      <c r="CE382" s="332"/>
      <c r="CF382" s="332"/>
      <c r="CG382" s="332"/>
      <c r="CH382" s="332"/>
    </row>
    <row r="383" spans="1:86" s="6" customFormat="1">
      <c r="A383" s="889" t="s">
        <v>344</v>
      </c>
      <c r="B383" s="889" t="s">
        <v>344</v>
      </c>
      <c r="C383" s="889" t="s">
        <v>744</v>
      </c>
      <c r="D383" s="889">
        <v>2016</v>
      </c>
      <c r="E383" s="889" t="s">
        <v>24</v>
      </c>
      <c r="F383" s="889" t="s">
        <v>96</v>
      </c>
      <c r="G383" s="448" t="s">
        <v>772</v>
      </c>
      <c r="H383" s="448" t="s">
        <v>536</v>
      </c>
      <c r="I383" s="448" t="s">
        <v>1140</v>
      </c>
      <c r="J383" s="448" t="s">
        <v>261</v>
      </c>
      <c r="K383" s="889">
        <v>0</v>
      </c>
      <c r="L383" s="970">
        <v>1</v>
      </c>
      <c r="M383" s="889">
        <v>0</v>
      </c>
      <c r="N383" s="971">
        <f t="shared" si="5"/>
        <v>1</v>
      </c>
      <c r="O383" s="858"/>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589"/>
      <c r="BB383" s="589"/>
      <c r="BC383" s="332"/>
      <c r="BD383" s="332"/>
      <c r="BE383" s="1040"/>
      <c r="BF383" s="1040"/>
      <c r="BG383" s="332"/>
      <c r="BH383" s="332"/>
      <c r="BI383" s="332"/>
      <c r="BJ383" s="332"/>
      <c r="BK383" s="332"/>
      <c r="BL383" s="332"/>
      <c r="BM383" s="606"/>
      <c r="BN383" s="332"/>
      <c r="BO383" s="332"/>
      <c r="BP383" s="332"/>
      <c r="BQ383" s="332"/>
      <c r="BR383" s="332"/>
      <c r="BS383" s="332"/>
      <c r="BT383" s="332"/>
      <c r="BU383" s="332"/>
      <c r="BV383" s="332"/>
      <c r="BW383" s="332"/>
      <c r="BX383" s="332"/>
      <c r="BY383" s="332"/>
      <c r="BZ383" s="332"/>
      <c r="CA383" s="332"/>
      <c r="CB383" s="332"/>
      <c r="CC383" s="332"/>
      <c r="CD383" s="332"/>
      <c r="CE383" s="332"/>
      <c r="CF383" s="332"/>
      <c r="CG383" s="332"/>
      <c r="CH383" s="332"/>
    </row>
    <row r="384" spans="1:86" s="6" customFormat="1">
      <c r="A384" s="889" t="s">
        <v>344</v>
      </c>
      <c r="B384" s="889" t="s">
        <v>344</v>
      </c>
      <c r="C384" s="889" t="s">
        <v>744</v>
      </c>
      <c r="D384" s="889">
        <v>2016</v>
      </c>
      <c r="E384" s="889" t="s">
        <v>24</v>
      </c>
      <c r="F384" s="889" t="s">
        <v>96</v>
      </c>
      <c r="G384" s="448" t="s">
        <v>772</v>
      </c>
      <c r="H384" s="448" t="s">
        <v>536</v>
      </c>
      <c r="I384" s="448" t="s">
        <v>1140</v>
      </c>
      <c r="J384" s="448" t="s">
        <v>930</v>
      </c>
      <c r="K384" s="889">
        <v>0</v>
      </c>
      <c r="L384" s="970">
        <v>5152</v>
      </c>
      <c r="M384" s="889">
        <v>232</v>
      </c>
      <c r="N384" s="971">
        <f t="shared" si="5"/>
        <v>5384</v>
      </c>
      <c r="O384" s="858"/>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589"/>
      <c r="BB384" s="589"/>
      <c r="BC384" s="332"/>
      <c r="BD384" s="332"/>
      <c r="BE384" s="1040"/>
      <c r="BF384" s="1040"/>
      <c r="BG384" s="332"/>
      <c r="BH384" s="332"/>
      <c r="BI384" s="332"/>
      <c r="BJ384" s="332"/>
      <c r="BK384" s="332"/>
      <c r="BL384" s="332"/>
      <c r="BM384" s="606"/>
      <c r="BN384" s="332"/>
      <c r="BO384" s="332"/>
      <c r="BP384" s="332"/>
      <c r="BQ384" s="332"/>
      <c r="BR384" s="332"/>
      <c r="BS384" s="332"/>
      <c r="BT384" s="332"/>
      <c r="BU384" s="332"/>
      <c r="BV384" s="332"/>
      <c r="BW384" s="332"/>
      <c r="BX384" s="332"/>
      <c r="BY384" s="332"/>
      <c r="BZ384" s="332"/>
      <c r="CA384" s="332"/>
      <c r="CB384" s="332"/>
      <c r="CC384" s="332"/>
      <c r="CD384" s="332"/>
      <c r="CE384" s="332"/>
      <c r="CF384" s="332"/>
      <c r="CG384" s="332"/>
      <c r="CH384" s="332"/>
    </row>
    <row r="385" spans="1:86" s="6" customFormat="1">
      <c r="A385" s="889" t="s">
        <v>344</v>
      </c>
      <c r="B385" s="889" t="s">
        <v>344</v>
      </c>
      <c r="C385" s="889" t="s">
        <v>744</v>
      </c>
      <c r="D385" s="889">
        <v>2016</v>
      </c>
      <c r="E385" s="889" t="s">
        <v>24</v>
      </c>
      <c r="F385" s="889" t="s">
        <v>96</v>
      </c>
      <c r="G385" s="448" t="s">
        <v>772</v>
      </c>
      <c r="H385" s="448" t="s">
        <v>536</v>
      </c>
      <c r="I385" s="448" t="s">
        <v>1140</v>
      </c>
      <c r="J385" s="448" t="s">
        <v>927</v>
      </c>
      <c r="K385" s="889">
        <v>0</v>
      </c>
      <c r="L385" s="970">
        <v>1</v>
      </c>
      <c r="M385" s="889">
        <v>0</v>
      </c>
      <c r="N385" s="971">
        <f t="shared" si="5"/>
        <v>1</v>
      </c>
      <c r="O385" s="858"/>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589"/>
      <c r="BB385" s="589"/>
      <c r="BC385" s="332"/>
      <c r="BD385" s="332"/>
      <c r="BE385" s="1040"/>
      <c r="BF385" s="1040"/>
      <c r="BG385" s="332"/>
      <c r="BH385" s="332"/>
      <c r="BI385" s="332"/>
      <c r="BJ385" s="332"/>
      <c r="BK385" s="332"/>
      <c r="BL385" s="332"/>
      <c r="BM385" s="606"/>
      <c r="BN385" s="332"/>
      <c r="BO385" s="332"/>
      <c r="BP385" s="332"/>
      <c r="BQ385" s="332"/>
      <c r="BR385" s="332"/>
      <c r="BS385" s="332"/>
      <c r="BT385" s="332"/>
      <c r="BU385" s="332"/>
      <c r="BV385" s="332"/>
      <c r="BW385" s="332"/>
      <c r="BX385" s="332"/>
      <c r="BY385" s="332"/>
      <c r="BZ385" s="332"/>
      <c r="CA385" s="332"/>
      <c r="CB385" s="332"/>
      <c r="CC385" s="332"/>
      <c r="CD385" s="332"/>
      <c r="CE385" s="332"/>
      <c r="CF385" s="332"/>
      <c r="CG385" s="332"/>
      <c r="CH385" s="332"/>
    </row>
    <row r="386" spans="1:86" s="6" customFormat="1">
      <c r="A386" s="889" t="s">
        <v>344</v>
      </c>
      <c r="B386" s="889" t="s">
        <v>344</v>
      </c>
      <c r="C386" s="889" t="s">
        <v>744</v>
      </c>
      <c r="D386" s="889">
        <v>2016</v>
      </c>
      <c r="E386" s="889" t="s">
        <v>24</v>
      </c>
      <c r="F386" s="889" t="s">
        <v>96</v>
      </c>
      <c r="G386" s="448" t="s">
        <v>772</v>
      </c>
      <c r="H386" s="448" t="s">
        <v>547</v>
      </c>
      <c r="I386" s="448" t="s">
        <v>1140</v>
      </c>
      <c r="J386" s="448" t="s">
        <v>1284</v>
      </c>
      <c r="K386" s="889">
        <v>0</v>
      </c>
      <c r="L386" s="970">
        <v>1390</v>
      </c>
      <c r="M386" s="889">
        <v>1</v>
      </c>
      <c r="N386" s="971">
        <f t="shared" si="5"/>
        <v>1391</v>
      </c>
      <c r="O386" s="858"/>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589"/>
      <c r="BB386" s="589"/>
      <c r="BC386" s="332"/>
      <c r="BD386" s="332"/>
      <c r="BE386" s="1040"/>
      <c r="BF386" s="1040"/>
      <c r="BG386" s="332"/>
      <c r="BH386" s="332"/>
      <c r="BI386" s="332"/>
      <c r="BJ386" s="332"/>
      <c r="BK386" s="332"/>
      <c r="BL386" s="332"/>
      <c r="BM386" s="606"/>
      <c r="BN386" s="332"/>
      <c r="BO386" s="332"/>
      <c r="BP386" s="332"/>
      <c r="BQ386" s="332"/>
      <c r="BR386" s="332"/>
      <c r="BS386" s="332"/>
      <c r="BT386" s="332"/>
      <c r="BU386" s="332"/>
      <c r="BV386" s="332"/>
      <c r="BW386" s="332"/>
      <c r="BX386" s="332"/>
      <c r="BY386" s="332"/>
      <c r="BZ386" s="332"/>
      <c r="CA386" s="332"/>
      <c r="CB386" s="332"/>
      <c r="CC386" s="332"/>
      <c r="CD386" s="332"/>
      <c r="CE386" s="332"/>
      <c r="CF386" s="332"/>
      <c r="CG386" s="332"/>
      <c r="CH386" s="332"/>
    </row>
    <row r="387" spans="1:86" s="6" customFormat="1">
      <c r="A387" s="889" t="s">
        <v>344</v>
      </c>
      <c r="B387" s="889" t="s">
        <v>344</v>
      </c>
      <c r="C387" s="889" t="s">
        <v>744</v>
      </c>
      <c r="D387" s="889">
        <v>2016</v>
      </c>
      <c r="E387" s="889" t="s">
        <v>24</v>
      </c>
      <c r="F387" s="889" t="s">
        <v>96</v>
      </c>
      <c r="G387" s="448" t="s">
        <v>772</v>
      </c>
      <c r="H387" s="448" t="s">
        <v>547</v>
      </c>
      <c r="I387" s="448" t="s">
        <v>1140</v>
      </c>
      <c r="J387" s="448" t="s">
        <v>924</v>
      </c>
      <c r="K387" s="889">
        <v>0</v>
      </c>
      <c r="L387" s="970">
        <v>22</v>
      </c>
      <c r="M387" s="889">
        <v>2</v>
      </c>
      <c r="N387" s="971">
        <f t="shared" si="5"/>
        <v>24</v>
      </c>
      <c r="O387" s="858"/>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589"/>
      <c r="BB387" s="589"/>
      <c r="BC387" s="332"/>
      <c r="BD387" s="332"/>
      <c r="BE387" s="1040"/>
      <c r="BF387" s="1040"/>
      <c r="BG387" s="332"/>
      <c r="BH387" s="332"/>
      <c r="BI387" s="332"/>
      <c r="BJ387" s="332"/>
      <c r="BK387" s="332"/>
      <c r="BL387" s="332"/>
      <c r="BM387" s="606"/>
      <c r="BN387" s="332"/>
      <c r="BO387" s="332"/>
      <c r="BP387" s="332"/>
      <c r="BQ387" s="332"/>
      <c r="BR387" s="332"/>
      <c r="BS387" s="332"/>
      <c r="BT387" s="332"/>
      <c r="BU387" s="332"/>
      <c r="BV387" s="332"/>
      <c r="BW387" s="332"/>
      <c r="BX387" s="332"/>
      <c r="BY387" s="332"/>
      <c r="BZ387" s="332"/>
      <c r="CA387" s="332"/>
      <c r="CB387" s="332"/>
      <c r="CC387" s="332"/>
      <c r="CD387" s="332"/>
      <c r="CE387" s="332"/>
      <c r="CF387" s="332"/>
      <c r="CG387" s="332"/>
      <c r="CH387" s="332"/>
    </row>
    <row r="388" spans="1:86" s="6" customFormat="1">
      <c r="A388" s="889" t="s">
        <v>344</v>
      </c>
      <c r="B388" s="889" t="s">
        <v>344</v>
      </c>
      <c r="C388" s="889" t="s">
        <v>744</v>
      </c>
      <c r="D388" s="889">
        <v>2016</v>
      </c>
      <c r="E388" s="889" t="s">
        <v>24</v>
      </c>
      <c r="F388" s="889" t="s">
        <v>96</v>
      </c>
      <c r="G388" s="448" t="s">
        <v>772</v>
      </c>
      <c r="H388" s="448" t="s">
        <v>547</v>
      </c>
      <c r="I388" s="448" t="s">
        <v>1140</v>
      </c>
      <c r="J388" s="448" t="s">
        <v>928</v>
      </c>
      <c r="K388" s="889">
        <v>0</v>
      </c>
      <c r="L388" s="970">
        <v>275</v>
      </c>
      <c r="M388" s="889">
        <v>4</v>
      </c>
      <c r="N388" s="971">
        <f t="shared" si="5"/>
        <v>279</v>
      </c>
      <c r="O388" s="858"/>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589"/>
      <c r="BB388" s="589"/>
      <c r="BC388" s="332"/>
      <c r="BD388" s="332"/>
      <c r="BE388" s="1040"/>
      <c r="BF388" s="1040"/>
      <c r="BG388" s="332"/>
      <c r="BH388" s="332"/>
      <c r="BI388" s="332"/>
      <c r="BJ388" s="332"/>
      <c r="BK388" s="332"/>
      <c r="BL388" s="332"/>
      <c r="BM388" s="606"/>
      <c r="BN388" s="332"/>
      <c r="BO388" s="332"/>
      <c r="BP388" s="332"/>
      <c r="BQ388" s="332"/>
      <c r="BR388" s="332"/>
      <c r="BS388" s="332"/>
      <c r="BT388" s="332"/>
      <c r="BU388" s="332"/>
      <c r="BV388" s="332"/>
      <c r="BW388" s="332"/>
      <c r="BX388" s="332"/>
      <c r="BY388" s="332"/>
      <c r="BZ388" s="332"/>
      <c r="CA388" s="332"/>
      <c r="CB388" s="332"/>
      <c r="CC388" s="332"/>
      <c r="CD388" s="332"/>
      <c r="CE388" s="332"/>
      <c r="CF388" s="332"/>
      <c r="CG388" s="332"/>
      <c r="CH388" s="332"/>
    </row>
    <row r="389" spans="1:86" s="6" customFormat="1">
      <c r="A389" s="889" t="s">
        <v>344</v>
      </c>
      <c r="B389" s="889" t="s">
        <v>344</v>
      </c>
      <c r="C389" s="889" t="s">
        <v>744</v>
      </c>
      <c r="D389" s="889">
        <v>2016</v>
      </c>
      <c r="E389" s="889" t="s">
        <v>24</v>
      </c>
      <c r="F389" s="889" t="s">
        <v>96</v>
      </c>
      <c r="G389" s="448" t="s">
        <v>772</v>
      </c>
      <c r="H389" s="448" t="s">
        <v>547</v>
      </c>
      <c r="I389" s="448" t="s">
        <v>1140</v>
      </c>
      <c r="J389" s="448" t="s">
        <v>261</v>
      </c>
      <c r="K389" s="889">
        <v>0</v>
      </c>
      <c r="L389" s="970">
        <v>26</v>
      </c>
      <c r="M389" s="889">
        <v>1</v>
      </c>
      <c r="N389" s="971">
        <f t="shared" ref="N389:N452" si="6">K389+L389+M389</f>
        <v>27</v>
      </c>
      <c r="O389" s="858"/>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589"/>
      <c r="BB389" s="589"/>
      <c r="BC389" s="332"/>
      <c r="BD389" s="332"/>
      <c r="BE389" s="1040"/>
      <c r="BF389" s="1040"/>
      <c r="BG389" s="332"/>
      <c r="BH389" s="332"/>
      <c r="BI389" s="332"/>
      <c r="BJ389" s="332"/>
      <c r="BK389" s="332"/>
      <c r="BL389" s="332"/>
      <c r="BM389" s="606"/>
      <c r="BN389" s="332"/>
      <c r="BO389" s="332"/>
      <c r="BP389" s="332"/>
      <c r="BQ389" s="332"/>
      <c r="BR389" s="332"/>
      <c r="BS389" s="332"/>
      <c r="BT389" s="332"/>
      <c r="BU389" s="332"/>
      <c r="BV389" s="332"/>
      <c r="BW389" s="332"/>
      <c r="BX389" s="332"/>
      <c r="BY389" s="332"/>
      <c r="BZ389" s="332"/>
      <c r="CA389" s="332"/>
      <c r="CB389" s="332"/>
      <c r="CC389" s="332"/>
      <c r="CD389" s="332"/>
      <c r="CE389" s="332"/>
      <c r="CF389" s="332"/>
      <c r="CG389" s="332"/>
      <c r="CH389" s="332"/>
    </row>
    <row r="390" spans="1:86" s="6" customFormat="1">
      <c r="A390" s="889" t="s">
        <v>344</v>
      </c>
      <c r="B390" s="889" t="s">
        <v>344</v>
      </c>
      <c r="C390" s="889" t="s">
        <v>744</v>
      </c>
      <c r="D390" s="889">
        <v>2016</v>
      </c>
      <c r="E390" s="889" t="s">
        <v>24</v>
      </c>
      <c r="F390" s="889" t="s">
        <v>96</v>
      </c>
      <c r="G390" s="448" t="s">
        <v>772</v>
      </c>
      <c r="H390" s="448" t="s">
        <v>547</v>
      </c>
      <c r="I390" s="448" t="s">
        <v>1140</v>
      </c>
      <c r="J390" s="448" t="s">
        <v>930</v>
      </c>
      <c r="K390" s="889">
        <v>0</v>
      </c>
      <c r="L390" s="970">
        <v>425</v>
      </c>
      <c r="M390" s="889">
        <v>31</v>
      </c>
      <c r="N390" s="971">
        <f t="shared" si="6"/>
        <v>456</v>
      </c>
      <c r="O390" s="858"/>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589"/>
      <c r="BB390" s="589"/>
      <c r="BC390" s="332"/>
      <c r="BD390" s="332"/>
      <c r="BE390" s="1040"/>
      <c r="BF390" s="1040"/>
      <c r="BG390" s="332"/>
      <c r="BH390" s="332"/>
      <c r="BI390" s="332"/>
      <c r="BJ390" s="332"/>
      <c r="BK390" s="332"/>
      <c r="BL390" s="332"/>
      <c r="BM390" s="606"/>
      <c r="BN390" s="332"/>
      <c r="BO390" s="332"/>
      <c r="BP390" s="332"/>
      <c r="BQ390" s="332"/>
      <c r="BR390" s="332"/>
      <c r="BS390" s="332"/>
      <c r="BT390" s="332"/>
      <c r="BU390" s="332"/>
      <c r="BV390" s="332"/>
      <c r="BW390" s="332"/>
      <c r="BX390" s="332"/>
      <c r="BY390" s="332"/>
      <c r="BZ390" s="332"/>
      <c r="CA390" s="332"/>
      <c r="CB390" s="332"/>
      <c r="CC390" s="332"/>
      <c r="CD390" s="332"/>
      <c r="CE390" s="332"/>
      <c r="CF390" s="332"/>
      <c r="CG390" s="332"/>
      <c r="CH390" s="332"/>
    </row>
    <row r="391" spans="1:86" s="6" customFormat="1">
      <c r="A391" s="889" t="s">
        <v>344</v>
      </c>
      <c r="B391" s="889" t="s">
        <v>344</v>
      </c>
      <c r="C391" s="889" t="s">
        <v>744</v>
      </c>
      <c r="D391" s="889">
        <v>2016</v>
      </c>
      <c r="E391" s="889" t="s">
        <v>24</v>
      </c>
      <c r="F391" s="889" t="s">
        <v>96</v>
      </c>
      <c r="G391" s="448" t="s">
        <v>772</v>
      </c>
      <c r="H391" s="448" t="s">
        <v>547</v>
      </c>
      <c r="I391" s="448" t="s">
        <v>1140</v>
      </c>
      <c r="J391" s="448" t="s">
        <v>927</v>
      </c>
      <c r="K391" s="889">
        <v>0</v>
      </c>
      <c r="L391" s="970">
        <v>3</v>
      </c>
      <c r="M391" s="889">
        <v>1</v>
      </c>
      <c r="N391" s="971">
        <f t="shared" si="6"/>
        <v>4</v>
      </c>
      <c r="O391" s="858"/>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589"/>
      <c r="BB391" s="589"/>
      <c r="BC391" s="332"/>
      <c r="BD391" s="332"/>
      <c r="BE391" s="1040"/>
      <c r="BF391" s="1040"/>
      <c r="BG391" s="332"/>
      <c r="BH391" s="332"/>
      <c r="BI391" s="332"/>
      <c r="BJ391" s="332"/>
      <c r="BK391" s="332"/>
      <c r="BL391" s="332"/>
      <c r="BM391" s="606"/>
      <c r="BN391" s="332"/>
      <c r="BO391" s="332"/>
      <c r="BP391" s="332"/>
      <c r="BQ391" s="332"/>
      <c r="BR391" s="332"/>
      <c r="BS391" s="332"/>
      <c r="BT391" s="332"/>
      <c r="BU391" s="332"/>
      <c r="BV391" s="332"/>
      <c r="BW391" s="332"/>
      <c r="BX391" s="332"/>
      <c r="BY391" s="332"/>
      <c r="BZ391" s="332"/>
      <c r="CA391" s="332"/>
      <c r="CB391" s="332"/>
      <c r="CC391" s="332"/>
      <c r="CD391" s="332"/>
      <c r="CE391" s="332"/>
      <c r="CF391" s="332"/>
      <c r="CG391" s="332"/>
      <c r="CH391" s="332"/>
    </row>
    <row r="392" spans="1:86" s="6" customFormat="1">
      <c r="A392" s="889" t="s">
        <v>344</v>
      </c>
      <c r="B392" s="889" t="s">
        <v>344</v>
      </c>
      <c r="C392" s="889" t="s">
        <v>744</v>
      </c>
      <c r="D392" s="889">
        <v>2016</v>
      </c>
      <c r="E392" s="889" t="s">
        <v>24</v>
      </c>
      <c r="F392" s="889" t="s">
        <v>96</v>
      </c>
      <c r="G392" s="448" t="s">
        <v>772</v>
      </c>
      <c r="H392" s="448" t="s">
        <v>551</v>
      </c>
      <c r="I392" s="448" t="s">
        <v>1140</v>
      </c>
      <c r="J392" s="448" t="s">
        <v>924</v>
      </c>
      <c r="K392" s="889">
        <v>0</v>
      </c>
      <c r="L392" s="970">
        <v>724</v>
      </c>
      <c r="M392" s="889">
        <v>85</v>
      </c>
      <c r="N392" s="971">
        <f t="shared" si="6"/>
        <v>809</v>
      </c>
      <c r="O392" s="858"/>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589"/>
      <c r="BB392" s="589"/>
      <c r="BC392" s="332"/>
      <c r="BD392" s="332"/>
      <c r="BE392" s="1040"/>
      <c r="BF392" s="1040"/>
      <c r="BG392" s="332"/>
      <c r="BH392" s="332"/>
      <c r="BI392" s="332"/>
      <c r="BJ392" s="332"/>
      <c r="BK392" s="332"/>
      <c r="BL392" s="332"/>
      <c r="BM392" s="606"/>
      <c r="BN392" s="332"/>
      <c r="BO392" s="332"/>
      <c r="BP392" s="332"/>
      <c r="BQ392" s="332"/>
      <c r="BR392" s="332"/>
      <c r="BS392" s="332"/>
      <c r="BT392" s="332"/>
      <c r="BU392" s="332"/>
      <c r="BV392" s="332"/>
      <c r="BW392" s="332"/>
      <c r="BX392" s="332"/>
      <c r="BY392" s="332"/>
      <c r="BZ392" s="332"/>
      <c r="CA392" s="332"/>
      <c r="CB392" s="332"/>
      <c r="CC392" s="332"/>
      <c r="CD392" s="332"/>
      <c r="CE392" s="332"/>
      <c r="CF392" s="332"/>
      <c r="CG392" s="332"/>
      <c r="CH392" s="332"/>
    </row>
    <row r="393" spans="1:86" s="6" customFormat="1">
      <c r="A393" s="889" t="s">
        <v>344</v>
      </c>
      <c r="B393" s="889" t="s">
        <v>344</v>
      </c>
      <c r="C393" s="889" t="s">
        <v>744</v>
      </c>
      <c r="D393" s="889">
        <v>2016</v>
      </c>
      <c r="E393" s="889" t="s">
        <v>24</v>
      </c>
      <c r="F393" s="889" t="s">
        <v>96</v>
      </c>
      <c r="G393" s="448" t="s">
        <v>772</v>
      </c>
      <c r="H393" s="448" t="s">
        <v>551</v>
      </c>
      <c r="I393" s="448" t="s">
        <v>1140</v>
      </c>
      <c r="J393" s="448" t="s">
        <v>928</v>
      </c>
      <c r="K393" s="889">
        <v>0</v>
      </c>
      <c r="L393" s="970">
        <v>1188</v>
      </c>
      <c r="M393" s="889">
        <v>331</v>
      </c>
      <c r="N393" s="971">
        <f t="shared" si="6"/>
        <v>1519</v>
      </c>
      <c r="O393" s="858"/>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589"/>
      <c r="BB393" s="589"/>
      <c r="BC393" s="332"/>
      <c r="BD393" s="332"/>
      <c r="BE393" s="1040"/>
      <c r="BF393" s="1040"/>
      <c r="BG393" s="332"/>
      <c r="BH393" s="332"/>
      <c r="BI393" s="332"/>
      <c r="BJ393" s="332"/>
      <c r="BK393" s="332"/>
      <c r="BL393" s="332"/>
      <c r="BM393" s="606"/>
      <c r="BN393" s="332"/>
      <c r="BO393" s="332"/>
      <c r="BP393" s="332"/>
      <c r="BQ393" s="332"/>
      <c r="BR393" s="332"/>
      <c r="BS393" s="332"/>
      <c r="BT393" s="332"/>
      <c r="BU393" s="332"/>
      <c r="BV393" s="332"/>
      <c r="BW393" s="332"/>
      <c r="BX393" s="332"/>
      <c r="BY393" s="332"/>
      <c r="BZ393" s="332"/>
      <c r="CA393" s="332"/>
      <c r="CB393" s="332"/>
      <c r="CC393" s="332"/>
      <c r="CD393" s="332"/>
      <c r="CE393" s="332"/>
      <c r="CF393" s="332"/>
      <c r="CG393" s="332"/>
      <c r="CH393" s="332"/>
    </row>
    <row r="394" spans="1:86" s="6" customFormat="1">
      <c r="A394" s="889" t="s">
        <v>344</v>
      </c>
      <c r="B394" s="889" t="s">
        <v>344</v>
      </c>
      <c r="C394" s="889" t="s">
        <v>744</v>
      </c>
      <c r="D394" s="889">
        <v>2016</v>
      </c>
      <c r="E394" s="889" t="s">
        <v>24</v>
      </c>
      <c r="F394" s="889" t="s">
        <v>96</v>
      </c>
      <c r="G394" s="448" t="s">
        <v>772</v>
      </c>
      <c r="H394" s="448" t="s">
        <v>551</v>
      </c>
      <c r="I394" s="448" t="s">
        <v>1140</v>
      </c>
      <c r="J394" s="448" t="s">
        <v>261</v>
      </c>
      <c r="K394" s="889">
        <v>0</v>
      </c>
      <c r="L394" s="970">
        <v>1830</v>
      </c>
      <c r="M394" s="889">
        <v>4</v>
      </c>
      <c r="N394" s="971">
        <f t="shared" si="6"/>
        <v>1834</v>
      </c>
      <c r="O394" s="858"/>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589"/>
      <c r="BB394" s="589"/>
      <c r="BC394" s="332"/>
      <c r="BD394" s="332"/>
      <c r="BE394" s="1040"/>
      <c r="BF394" s="1040"/>
      <c r="BG394" s="332"/>
      <c r="BH394" s="332"/>
      <c r="BI394" s="332"/>
      <c r="BJ394" s="332"/>
      <c r="BK394" s="332"/>
      <c r="BL394" s="332"/>
      <c r="BM394" s="606"/>
      <c r="BN394" s="332"/>
      <c r="BO394" s="332"/>
      <c r="BP394" s="332"/>
      <c r="BQ394" s="332"/>
      <c r="BR394" s="332"/>
      <c r="BS394" s="332"/>
      <c r="BT394" s="332"/>
      <c r="BU394" s="332"/>
      <c r="BV394" s="332"/>
      <c r="BW394" s="332"/>
      <c r="BX394" s="332"/>
      <c r="BY394" s="332"/>
      <c r="BZ394" s="332"/>
      <c r="CA394" s="332"/>
      <c r="CB394" s="332"/>
      <c r="CC394" s="332"/>
      <c r="CD394" s="332"/>
      <c r="CE394" s="332"/>
      <c r="CF394" s="332"/>
      <c r="CG394" s="332"/>
      <c r="CH394" s="332"/>
    </row>
    <row r="395" spans="1:86" s="6" customFormat="1">
      <c r="A395" s="889" t="s">
        <v>344</v>
      </c>
      <c r="B395" s="889" t="s">
        <v>344</v>
      </c>
      <c r="C395" s="889" t="s">
        <v>744</v>
      </c>
      <c r="D395" s="889">
        <v>2016</v>
      </c>
      <c r="E395" s="889" t="s">
        <v>24</v>
      </c>
      <c r="F395" s="889" t="s">
        <v>96</v>
      </c>
      <c r="G395" s="448" t="s">
        <v>772</v>
      </c>
      <c r="H395" s="448" t="s">
        <v>551</v>
      </c>
      <c r="I395" s="448" t="s">
        <v>1140</v>
      </c>
      <c r="J395" s="448" t="s">
        <v>930</v>
      </c>
      <c r="K395" s="889">
        <v>0</v>
      </c>
      <c r="L395" s="970">
        <v>1602</v>
      </c>
      <c r="M395" s="889">
        <v>235</v>
      </c>
      <c r="N395" s="971">
        <f t="shared" si="6"/>
        <v>1837</v>
      </c>
      <c r="O395" s="858"/>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589"/>
      <c r="BB395" s="589"/>
      <c r="BC395" s="332"/>
      <c r="BD395" s="332"/>
      <c r="BE395" s="1040"/>
      <c r="BF395" s="1040"/>
      <c r="BG395" s="332"/>
      <c r="BH395" s="332"/>
      <c r="BI395" s="332"/>
      <c r="BJ395" s="332"/>
      <c r="BK395" s="332"/>
      <c r="BL395" s="332"/>
      <c r="BM395" s="606"/>
      <c r="BN395" s="332"/>
      <c r="BO395" s="332"/>
      <c r="BP395" s="332"/>
      <c r="BQ395" s="332"/>
      <c r="BR395" s="332"/>
      <c r="BS395" s="332"/>
      <c r="BT395" s="332"/>
      <c r="BU395" s="332"/>
      <c r="BV395" s="332"/>
      <c r="BW395" s="332"/>
      <c r="BX395" s="332"/>
      <c r="BY395" s="332"/>
      <c r="BZ395" s="332"/>
      <c r="CA395" s="332"/>
      <c r="CB395" s="332"/>
      <c r="CC395" s="332"/>
      <c r="CD395" s="332"/>
      <c r="CE395" s="332"/>
      <c r="CF395" s="332"/>
      <c r="CG395" s="332"/>
      <c r="CH395" s="332"/>
    </row>
    <row r="396" spans="1:86" s="6" customFormat="1">
      <c r="A396" s="889" t="s">
        <v>344</v>
      </c>
      <c r="B396" s="889" t="s">
        <v>344</v>
      </c>
      <c r="C396" s="889" t="s">
        <v>744</v>
      </c>
      <c r="D396" s="889">
        <v>2016</v>
      </c>
      <c r="E396" s="889" t="s">
        <v>24</v>
      </c>
      <c r="F396" s="889" t="s">
        <v>96</v>
      </c>
      <c r="G396" s="448" t="s">
        <v>772</v>
      </c>
      <c r="H396" s="448" t="s">
        <v>551</v>
      </c>
      <c r="I396" s="448" t="s">
        <v>1140</v>
      </c>
      <c r="J396" s="448" t="s">
        <v>927</v>
      </c>
      <c r="K396" s="889">
        <v>0</v>
      </c>
      <c r="L396" s="970">
        <v>94</v>
      </c>
      <c r="M396" s="889">
        <v>28</v>
      </c>
      <c r="N396" s="971">
        <f t="shared" si="6"/>
        <v>122</v>
      </c>
      <c r="O396" s="858"/>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589"/>
      <c r="BB396" s="589"/>
      <c r="BC396" s="332"/>
      <c r="BD396" s="332"/>
      <c r="BE396" s="1040"/>
      <c r="BF396" s="1040"/>
      <c r="BG396" s="332"/>
      <c r="BH396" s="332"/>
      <c r="BI396" s="332"/>
      <c r="BJ396" s="332"/>
      <c r="BK396" s="332"/>
      <c r="BL396" s="332"/>
      <c r="BM396" s="606"/>
      <c r="BN396" s="332"/>
      <c r="BO396" s="332"/>
      <c r="BP396" s="332"/>
      <c r="BQ396" s="332"/>
      <c r="BR396" s="332"/>
      <c r="BS396" s="332"/>
      <c r="BT396" s="332"/>
      <c r="BU396" s="332"/>
      <c r="BV396" s="332"/>
      <c r="BW396" s="332"/>
      <c r="BX396" s="332"/>
      <c r="BY396" s="332"/>
      <c r="BZ396" s="332"/>
      <c r="CA396" s="332"/>
      <c r="CB396" s="332"/>
      <c r="CC396" s="332"/>
      <c r="CD396" s="332"/>
      <c r="CE396" s="332"/>
      <c r="CF396" s="332"/>
      <c r="CG396" s="332"/>
      <c r="CH396" s="332"/>
    </row>
    <row r="397" spans="1:86" s="6" customFormat="1">
      <c r="A397" s="889" t="s">
        <v>344</v>
      </c>
      <c r="B397" s="889" t="s">
        <v>344</v>
      </c>
      <c r="C397" s="889" t="s">
        <v>744</v>
      </c>
      <c r="D397" s="889">
        <v>2016</v>
      </c>
      <c r="E397" s="889" t="s">
        <v>24</v>
      </c>
      <c r="F397" s="889" t="s">
        <v>96</v>
      </c>
      <c r="G397" s="448" t="s">
        <v>772</v>
      </c>
      <c r="H397" s="448" t="s">
        <v>554</v>
      </c>
      <c r="I397" s="448" t="s">
        <v>1140</v>
      </c>
      <c r="J397" s="448" t="s">
        <v>924</v>
      </c>
      <c r="K397" s="889">
        <v>0</v>
      </c>
      <c r="L397" s="970">
        <v>68</v>
      </c>
      <c r="M397" s="889">
        <v>3</v>
      </c>
      <c r="N397" s="971">
        <f t="shared" si="6"/>
        <v>71</v>
      </c>
      <c r="O397" s="858"/>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589"/>
      <c r="BB397" s="589"/>
      <c r="BC397" s="332"/>
      <c r="BD397" s="332"/>
      <c r="BE397" s="1040"/>
      <c r="BF397" s="1040"/>
      <c r="BG397" s="332"/>
      <c r="BH397" s="332"/>
      <c r="BI397" s="332"/>
      <c r="BJ397" s="332"/>
      <c r="BK397" s="332"/>
      <c r="BL397" s="332"/>
      <c r="BM397" s="606"/>
      <c r="BN397" s="332"/>
      <c r="BO397" s="332"/>
      <c r="BP397" s="332"/>
      <c r="BQ397" s="332"/>
      <c r="BR397" s="332"/>
      <c r="BS397" s="332"/>
      <c r="BT397" s="332"/>
      <c r="BU397" s="332"/>
      <c r="BV397" s="332"/>
      <c r="BW397" s="332"/>
      <c r="BX397" s="332"/>
      <c r="BY397" s="332"/>
      <c r="BZ397" s="332"/>
      <c r="CA397" s="332"/>
      <c r="CB397" s="332"/>
      <c r="CC397" s="332"/>
      <c r="CD397" s="332"/>
      <c r="CE397" s="332"/>
      <c r="CF397" s="332"/>
      <c r="CG397" s="332"/>
      <c r="CH397" s="332"/>
    </row>
    <row r="398" spans="1:86" s="6" customFormat="1">
      <c r="A398" s="889" t="s">
        <v>344</v>
      </c>
      <c r="B398" s="889" t="s">
        <v>344</v>
      </c>
      <c r="C398" s="889" t="s">
        <v>744</v>
      </c>
      <c r="D398" s="889">
        <v>2016</v>
      </c>
      <c r="E398" s="889" t="s">
        <v>24</v>
      </c>
      <c r="F398" s="889" t="s">
        <v>96</v>
      </c>
      <c r="G398" s="448" t="s">
        <v>772</v>
      </c>
      <c r="H398" s="448" t="s">
        <v>554</v>
      </c>
      <c r="I398" s="448" t="s">
        <v>1140</v>
      </c>
      <c r="J398" s="448" t="s">
        <v>928</v>
      </c>
      <c r="K398" s="889">
        <v>0</v>
      </c>
      <c r="L398" s="970">
        <v>979</v>
      </c>
      <c r="M398" s="889">
        <v>13</v>
      </c>
      <c r="N398" s="971">
        <f t="shared" si="6"/>
        <v>992</v>
      </c>
      <c r="O398" s="858"/>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589"/>
      <c r="BB398" s="589"/>
      <c r="BC398" s="332"/>
      <c r="BD398" s="332"/>
      <c r="BE398" s="1040"/>
      <c r="BF398" s="1040"/>
      <c r="BG398" s="332"/>
      <c r="BH398" s="332"/>
      <c r="BI398" s="332"/>
      <c r="BJ398" s="332"/>
      <c r="BK398" s="332"/>
      <c r="BL398" s="332"/>
      <c r="BM398" s="606"/>
      <c r="BN398" s="332"/>
      <c r="BO398" s="332"/>
      <c r="BP398" s="332"/>
      <c r="BQ398" s="332"/>
      <c r="BR398" s="332"/>
      <c r="BS398" s="332"/>
      <c r="BT398" s="332"/>
      <c r="BU398" s="332"/>
      <c r="BV398" s="332"/>
      <c r="BW398" s="332"/>
      <c r="BX398" s="332"/>
      <c r="BY398" s="332"/>
      <c r="BZ398" s="332"/>
      <c r="CA398" s="332"/>
      <c r="CB398" s="332"/>
      <c r="CC398" s="332"/>
      <c r="CD398" s="332"/>
      <c r="CE398" s="332"/>
      <c r="CF398" s="332"/>
      <c r="CG398" s="332"/>
      <c r="CH398" s="332"/>
    </row>
    <row r="399" spans="1:86" s="6" customFormat="1">
      <c r="A399" s="889" t="s">
        <v>344</v>
      </c>
      <c r="B399" s="889" t="s">
        <v>344</v>
      </c>
      <c r="C399" s="889" t="s">
        <v>744</v>
      </c>
      <c r="D399" s="889">
        <v>2016</v>
      </c>
      <c r="E399" s="889" t="s">
        <v>24</v>
      </c>
      <c r="F399" s="889" t="s">
        <v>96</v>
      </c>
      <c r="G399" s="448" t="s">
        <v>772</v>
      </c>
      <c r="H399" s="448" t="s">
        <v>554</v>
      </c>
      <c r="I399" s="448" t="s">
        <v>1140</v>
      </c>
      <c r="J399" s="448" t="s">
        <v>930</v>
      </c>
      <c r="K399" s="889">
        <v>0</v>
      </c>
      <c r="L399" s="970">
        <v>1796</v>
      </c>
      <c r="M399" s="889">
        <v>1</v>
      </c>
      <c r="N399" s="971">
        <f t="shared" si="6"/>
        <v>1797</v>
      </c>
      <c r="O399" s="858"/>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589"/>
      <c r="BB399" s="589"/>
      <c r="BC399" s="332"/>
      <c r="BD399" s="332"/>
      <c r="BE399" s="1040"/>
      <c r="BF399" s="1040"/>
      <c r="BG399" s="332"/>
      <c r="BH399" s="332"/>
      <c r="BI399" s="332"/>
      <c r="BJ399" s="332"/>
      <c r="BK399" s="332"/>
      <c r="BL399" s="332"/>
      <c r="BM399" s="606"/>
      <c r="BN399" s="332"/>
      <c r="BO399" s="332"/>
      <c r="BP399" s="332"/>
      <c r="BQ399" s="332"/>
      <c r="BR399" s="332"/>
      <c r="BS399" s="332"/>
      <c r="BT399" s="332"/>
      <c r="BU399" s="332"/>
      <c r="BV399" s="332"/>
      <c r="BW399" s="332"/>
      <c r="BX399" s="332"/>
      <c r="BY399" s="332"/>
      <c r="BZ399" s="332"/>
      <c r="CA399" s="332"/>
      <c r="CB399" s="332"/>
      <c r="CC399" s="332"/>
      <c r="CD399" s="332"/>
      <c r="CE399" s="332"/>
      <c r="CF399" s="332"/>
      <c r="CG399" s="332"/>
      <c r="CH399" s="332"/>
    </row>
    <row r="400" spans="1:86" s="6" customFormat="1">
      <c r="A400" s="889" t="s">
        <v>344</v>
      </c>
      <c r="B400" s="889" t="s">
        <v>344</v>
      </c>
      <c r="C400" s="889" t="s">
        <v>744</v>
      </c>
      <c r="D400" s="889">
        <v>2016</v>
      </c>
      <c r="E400" s="889" t="s">
        <v>24</v>
      </c>
      <c r="F400" s="889" t="s">
        <v>96</v>
      </c>
      <c r="G400" s="448" t="s">
        <v>772</v>
      </c>
      <c r="H400" s="448" t="s">
        <v>554</v>
      </c>
      <c r="I400" s="448" t="s">
        <v>1140</v>
      </c>
      <c r="J400" s="448" t="s">
        <v>927</v>
      </c>
      <c r="K400" s="889">
        <v>0</v>
      </c>
      <c r="L400" s="970">
        <v>58</v>
      </c>
      <c r="M400" s="889">
        <v>3</v>
      </c>
      <c r="N400" s="971">
        <f t="shared" si="6"/>
        <v>61</v>
      </c>
      <c r="O400" s="858"/>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589"/>
      <c r="BB400" s="589"/>
      <c r="BC400" s="332"/>
      <c r="BD400" s="332"/>
      <c r="BE400" s="1040"/>
      <c r="BF400" s="1040"/>
      <c r="BG400" s="332"/>
      <c r="BH400" s="332"/>
      <c r="BI400" s="332"/>
      <c r="BJ400" s="332"/>
      <c r="BK400" s="332"/>
      <c r="BL400" s="332"/>
      <c r="BM400" s="606"/>
      <c r="BN400" s="332"/>
      <c r="BO400" s="332"/>
      <c r="BP400" s="332"/>
      <c r="BQ400" s="332"/>
      <c r="BR400" s="332"/>
      <c r="BS400" s="332"/>
      <c r="BT400" s="332"/>
      <c r="BU400" s="332"/>
      <c r="BV400" s="332"/>
      <c r="BW400" s="332"/>
      <c r="BX400" s="332"/>
      <c r="BY400" s="332"/>
      <c r="BZ400" s="332"/>
      <c r="CA400" s="332"/>
      <c r="CB400" s="332"/>
      <c r="CC400" s="332"/>
      <c r="CD400" s="332"/>
      <c r="CE400" s="332"/>
      <c r="CF400" s="332"/>
      <c r="CG400" s="332"/>
      <c r="CH400" s="332"/>
    </row>
    <row r="401" spans="1:86" s="6" customFormat="1">
      <c r="A401" s="889" t="s">
        <v>344</v>
      </c>
      <c r="B401" s="889" t="s">
        <v>344</v>
      </c>
      <c r="C401" s="889" t="s">
        <v>744</v>
      </c>
      <c r="D401" s="889">
        <v>2016</v>
      </c>
      <c r="E401" s="889" t="s">
        <v>24</v>
      </c>
      <c r="F401" s="889" t="s">
        <v>262</v>
      </c>
      <c r="G401" s="448" t="s">
        <v>772</v>
      </c>
      <c r="H401" s="448" t="s">
        <v>586</v>
      </c>
      <c r="I401" s="448" t="s">
        <v>1140</v>
      </c>
      <c r="J401" s="448" t="s">
        <v>924</v>
      </c>
      <c r="K401" s="889">
        <v>0</v>
      </c>
      <c r="L401" s="970">
        <v>181</v>
      </c>
      <c r="M401" s="889">
        <v>0</v>
      </c>
      <c r="N401" s="971">
        <f t="shared" si="6"/>
        <v>181</v>
      </c>
      <c r="O401" s="858"/>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589"/>
      <c r="BB401" s="589"/>
      <c r="BC401" s="332"/>
      <c r="BD401" s="332"/>
      <c r="BE401" s="1040"/>
      <c r="BF401" s="1040"/>
      <c r="BG401" s="332"/>
      <c r="BH401" s="332"/>
      <c r="BI401" s="332"/>
      <c r="BJ401" s="332"/>
      <c r="BK401" s="332"/>
      <c r="BL401" s="332"/>
      <c r="BM401" s="606"/>
      <c r="BN401" s="332"/>
      <c r="BO401" s="332"/>
      <c r="BP401" s="332"/>
      <c r="BQ401" s="332"/>
      <c r="BR401" s="332"/>
      <c r="BS401" s="332"/>
      <c r="BT401" s="332"/>
      <c r="BU401" s="332"/>
      <c r="BV401" s="332"/>
      <c r="BW401" s="332"/>
      <c r="BX401" s="332"/>
      <c r="BY401" s="332"/>
      <c r="BZ401" s="332"/>
      <c r="CA401" s="332"/>
      <c r="CB401" s="332"/>
      <c r="CC401" s="332"/>
      <c r="CD401" s="332"/>
      <c r="CE401" s="332"/>
      <c r="CF401" s="332"/>
      <c r="CG401" s="332"/>
      <c r="CH401" s="332"/>
    </row>
    <row r="402" spans="1:86" s="6" customFormat="1">
      <c r="A402" s="889" t="s">
        <v>344</v>
      </c>
      <c r="B402" s="889" t="s">
        <v>344</v>
      </c>
      <c r="C402" s="889" t="s">
        <v>744</v>
      </c>
      <c r="D402" s="889">
        <v>2016</v>
      </c>
      <c r="E402" s="889" t="s">
        <v>24</v>
      </c>
      <c r="F402" s="889" t="s">
        <v>262</v>
      </c>
      <c r="G402" s="448" t="s">
        <v>772</v>
      </c>
      <c r="H402" s="448" t="s">
        <v>586</v>
      </c>
      <c r="I402" s="448" t="s">
        <v>1140</v>
      </c>
      <c r="J402" s="448" t="s">
        <v>928</v>
      </c>
      <c r="K402" s="889">
        <v>0</v>
      </c>
      <c r="L402" s="970">
        <v>158</v>
      </c>
      <c r="M402" s="889">
        <v>1</v>
      </c>
      <c r="N402" s="971">
        <f t="shared" si="6"/>
        <v>159</v>
      </c>
      <c r="O402" s="858"/>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589"/>
      <c r="BB402" s="589"/>
      <c r="BC402" s="332"/>
      <c r="BD402" s="332"/>
      <c r="BE402" s="1040"/>
      <c r="BF402" s="1040"/>
      <c r="BG402" s="332"/>
      <c r="BH402" s="332"/>
      <c r="BI402" s="332"/>
      <c r="BJ402" s="332"/>
      <c r="BK402" s="332"/>
      <c r="BL402" s="332"/>
      <c r="BM402" s="606"/>
      <c r="BN402" s="332"/>
      <c r="BO402" s="332"/>
      <c r="BP402" s="332"/>
      <c r="BQ402" s="332"/>
      <c r="BR402" s="332"/>
      <c r="BS402" s="332"/>
      <c r="BT402" s="332"/>
      <c r="BU402" s="332"/>
      <c r="BV402" s="332"/>
      <c r="BW402" s="332"/>
      <c r="BX402" s="332"/>
      <c r="BY402" s="332"/>
      <c r="BZ402" s="332"/>
      <c r="CA402" s="332"/>
      <c r="CB402" s="332"/>
      <c r="CC402" s="332"/>
      <c r="CD402" s="332"/>
      <c r="CE402" s="332"/>
      <c r="CF402" s="332"/>
      <c r="CG402" s="332"/>
      <c r="CH402" s="332"/>
    </row>
    <row r="403" spans="1:86" s="6" customFormat="1">
      <c r="A403" s="889" t="s">
        <v>344</v>
      </c>
      <c r="B403" s="889" t="s">
        <v>344</v>
      </c>
      <c r="C403" s="889" t="s">
        <v>744</v>
      </c>
      <c r="D403" s="889">
        <v>2016</v>
      </c>
      <c r="E403" s="889" t="s">
        <v>24</v>
      </c>
      <c r="F403" s="889" t="s">
        <v>262</v>
      </c>
      <c r="G403" s="448" t="s">
        <v>772</v>
      </c>
      <c r="H403" s="448" t="s">
        <v>586</v>
      </c>
      <c r="I403" s="448" t="s">
        <v>1140</v>
      </c>
      <c r="J403" s="448" t="s">
        <v>261</v>
      </c>
      <c r="K403" s="889">
        <v>0</v>
      </c>
      <c r="L403" s="970">
        <v>26</v>
      </c>
      <c r="M403" s="889">
        <v>0</v>
      </c>
      <c r="N403" s="971">
        <f t="shared" si="6"/>
        <v>26</v>
      </c>
      <c r="O403" s="858"/>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589"/>
      <c r="BB403" s="589"/>
      <c r="BC403" s="332"/>
      <c r="BD403" s="332"/>
      <c r="BE403" s="1040"/>
      <c r="BF403" s="1040"/>
      <c r="BG403" s="332"/>
      <c r="BH403" s="332"/>
      <c r="BI403" s="332"/>
      <c r="BJ403" s="332"/>
      <c r="BK403" s="332"/>
      <c r="BL403" s="332"/>
      <c r="BM403" s="606"/>
      <c r="BN403" s="332"/>
      <c r="BO403" s="332"/>
      <c r="BP403" s="332"/>
      <c r="BQ403" s="332"/>
      <c r="BR403" s="332"/>
      <c r="BS403" s="332"/>
      <c r="BT403" s="332"/>
      <c r="BU403" s="332"/>
      <c r="BV403" s="332"/>
      <c r="BW403" s="332"/>
      <c r="BX403" s="332"/>
      <c r="BY403" s="332"/>
      <c r="BZ403" s="332"/>
      <c r="CA403" s="332"/>
      <c r="CB403" s="332"/>
      <c r="CC403" s="332"/>
      <c r="CD403" s="332"/>
      <c r="CE403" s="332"/>
      <c r="CF403" s="332"/>
      <c r="CG403" s="332"/>
      <c r="CH403" s="332"/>
    </row>
    <row r="404" spans="1:86" s="6" customFormat="1">
      <c r="A404" s="889" t="s">
        <v>344</v>
      </c>
      <c r="B404" s="889" t="s">
        <v>344</v>
      </c>
      <c r="C404" s="889" t="s">
        <v>744</v>
      </c>
      <c r="D404" s="889">
        <v>2016</v>
      </c>
      <c r="E404" s="889" t="s">
        <v>24</v>
      </c>
      <c r="F404" s="889" t="s">
        <v>262</v>
      </c>
      <c r="G404" s="448" t="s">
        <v>772</v>
      </c>
      <c r="H404" s="448" t="s">
        <v>586</v>
      </c>
      <c r="I404" s="448" t="s">
        <v>1140</v>
      </c>
      <c r="J404" s="448" t="s">
        <v>930</v>
      </c>
      <c r="K404" s="889">
        <v>0</v>
      </c>
      <c r="L404" s="970">
        <v>5</v>
      </c>
      <c r="M404" s="889">
        <v>0</v>
      </c>
      <c r="N404" s="971">
        <f t="shared" si="6"/>
        <v>5</v>
      </c>
      <c r="O404" s="858"/>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589"/>
      <c r="BB404" s="589"/>
      <c r="BC404" s="332"/>
      <c r="BD404" s="332"/>
      <c r="BE404" s="1040"/>
      <c r="BF404" s="1040"/>
      <c r="BG404" s="332"/>
      <c r="BH404" s="332"/>
      <c r="BI404" s="332"/>
      <c r="BJ404" s="332"/>
      <c r="BK404" s="332"/>
      <c r="BL404" s="332"/>
      <c r="BM404" s="606"/>
      <c r="BN404" s="332"/>
      <c r="BO404" s="332"/>
      <c r="BP404" s="332"/>
      <c r="BQ404" s="332"/>
      <c r="BR404" s="332"/>
      <c r="BS404" s="332"/>
      <c r="BT404" s="332"/>
      <c r="BU404" s="332"/>
      <c r="BV404" s="332"/>
      <c r="BW404" s="332"/>
      <c r="BX404" s="332"/>
      <c r="BY404" s="332"/>
      <c r="BZ404" s="332"/>
      <c r="CA404" s="332"/>
      <c r="CB404" s="332"/>
      <c r="CC404" s="332"/>
      <c r="CD404" s="332"/>
      <c r="CE404" s="332"/>
      <c r="CF404" s="332"/>
      <c r="CG404" s="332"/>
      <c r="CH404" s="332"/>
    </row>
    <row r="405" spans="1:86" s="6" customFormat="1">
      <c r="A405" s="889" t="s">
        <v>344</v>
      </c>
      <c r="B405" s="889" t="s">
        <v>344</v>
      </c>
      <c r="C405" s="889" t="s">
        <v>744</v>
      </c>
      <c r="D405" s="889">
        <v>2016</v>
      </c>
      <c r="E405" s="889" t="s">
        <v>24</v>
      </c>
      <c r="F405" s="889" t="s">
        <v>262</v>
      </c>
      <c r="G405" s="448" t="s">
        <v>772</v>
      </c>
      <c r="H405" s="448" t="s">
        <v>586</v>
      </c>
      <c r="I405" s="448" t="s">
        <v>1140</v>
      </c>
      <c r="J405" s="448" t="s">
        <v>927</v>
      </c>
      <c r="K405" s="889">
        <v>0</v>
      </c>
      <c r="L405" s="970">
        <v>298</v>
      </c>
      <c r="M405" s="889">
        <v>0</v>
      </c>
      <c r="N405" s="971">
        <f t="shared" si="6"/>
        <v>298</v>
      </c>
      <c r="O405" s="858"/>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589"/>
      <c r="BB405" s="589"/>
      <c r="BC405" s="332"/>
      <c r="BD405" s="332"/>
      <c r="BE405" s="1040"/>
      <c r="BF405" s="1040"/>
      <c r="BG405" s="332"/>
      <c r="BH405" s="332"/>
      <c r="BI405" s="332"/>
      <c r="BJ405" s="332"/>
      <c r="BK405" s="332"/>
      <c r="BL405" s="332"/>
      <c r="BM405" s="606"/>
      <c r="BN405" s="332"/>
      <c r="BO405" s="332"/>
      <c r="BP405" s="332"/>
      <c r="BQ405" s="332"/>
      <c r="BR405" s="332"/>
      <c r="BS405" s="332"/>
      <c r="BT405" s="332"/>
      <c r="BU405" s="332"/>
      <c r="BV405" s="332"/>
      <c r="BW405" s="332"/>
      <c r="BX405" s="332"/>
      <c r="BY405" s="332"/>
      <c r="BZ405" s="332"/>
      <c r="CA405" s="332"/>
      <c r="CB405" s="332"/>
      <c r="CC405" s="332"/>
      <c r="CD405" s="332"/>
      <c r="CE405" s="332"/>
      <c r="CF405" s="332"/>
      <c r="CG405" s="332"/>
      <c r="CH405" s="332"/>
    </row>
    <row r="406" spans="1:86" s="6" customFormat="1">
      <c r="A406" s="889" t="s">
        <v>344</v>
      </c>
      <c r="B406" s="889" t="s">
        <v>344</v>
      </c>
      <c r="C406" s="889" t="s">
        <v>744</v>
      </c>
      <c r="D406" s="889">
        <v>2016</v>
      </c>
      <c r="E406" s="889" t="s">
        <v>24</v>
      </c>
      <c r="F406" s="889" t="s">
        <v>96</v>
      </c>
      <c r="G406" s="448" t="s">
        <v>772</v>
      </c>
      <c r="H406" s="448" t="s">
        <v>1157</v>
      </c>
      <c r="I406" s="448" t="s">
        <v>1140</v>
      </c>
      <c r="J406" s="448" t="s">
        <v>924</v>
      </c>
      <c r="K406" s="889">
        <v>0</v>
      </c>
      <c r="L406" s="970">
        <v>133</v>
      </c>
      <c r="M406" s="889">
        <v>3</v>
      </c>
      <c r="N406" s="971">
        <f t="shared" si="6"/>
        <v>136</v>
      </c>
      <c r="O406" s="858"/>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589"/>
      <c r="BB406" s="589"/>
      <c r="BC406" s="332"/>
      <c r="BD406" s="332"/>
      <c r="BE406" s="1040"/>
      <c r="BF406" s="1040"/>
      <c r="BG406" s="332"/>
      <c r="BH406" s="332"/>
      <c r="BI406" s="332"/>
      <c r="BJ406" s="332"/>
      <c r="BK406" s="332"/>
      <c r="BL406" s="332"/>
      <c r="BM406" s="606"/>
      <c r="BN406" s="332"/>
      <c r="BO406" s="332"/>
      <c r="BP406" s="332"/>
      <c r="BQ406" s="332"/>
      <c r="BR406" s="332"/>
      <c r="BS406" s="332"/>
      <c r="BT406" s="332"/>
      <c r="BU406" s="332"/>
      <c r="BV406" s="332"/>
      <c r="BW406" s="332"/>
      <c r="BX406" s="332"/>
      <c r="BY406" s="332"/>
      <c r="BZ406" s="332"/>
      <c r="CA406" s="332"/>
      <c r="CB406" s="332"/>
      <c r="CC406" s="332"/>
      <c r="CD406" s="332"/>
      <c r="CE406" s="332"/>
      <c r="CF406" s="332"/>
      <c r="CG406" s="332"/>
      <c r="CH406" s="332"/>
    </row>
    <row r="407" spans="1:86" s="6" customFormat="1">
      <c r="A407" s="889" t="s">
        <v>344</v>
      </c>
      <c r="B407" s="889" t="s">
        <v>344</v>
      </c>
      <c r="C407" s="889" t="s">
        <v>744</v>
      </c>
      <c r="D407" s="889">
        <v>2016</v>
      </c>
      <c r="E407" s="889" t="s">
        <v>24</v>
      </c>
      <c r="F407" s="889" t="s">
        <v>96</v>
      </c>
      <c r="G407" s="448" t="s">
        <v>772</v>
      </c>
      <c r="H407" s="448" t="s">
        <v>1157</v>
      </c>
      <c r="I407" s="448" t="s">
        <v>1140</v>
      </c>
      <c r="J407" s="448" t="s">
        <v>928</v>
      </c>
      <c r="K407" s="889">
        <v>0</v>
      </c>
      <c r="L407" s="970">
        <v>65</v>
      </c>
      <c r="M407" s="889">
        <v>7</v>
      </c>
      <c r="N407" s="971">
        <f t="shared" si="6"/>
        <v>72</v>
      </c>
      <c r="O407" s="858"/>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589"/>
      <c r="BB407" s="589"/>
      <c r="BC407" s="332"/>
      <c r="BD407" s="332"/>
      <c r="BE407" s="1040"/>
      <c r="BF407" s="1040"/>
      <c r="BG407" s="332"/>
      <c r="BH407" s="332"/>
      <c r="BI407" s="332"/>
      <c r="BJ407" s="332"/>
      <c r="BK407" s="332"/>
      <c r="BL407" s="332"/>
      <c r="BM407" s="606"/>
      <c r="BN407" s="332"/>
      <c r="BO407" s="332"/>
      <c r="BP407" s="332"/>
      <c r="BQ407" s="332"/>
      <c r="BR407" s="332"/>
      <c r="BS407" s="332"/>
      <c r="BT407" s="332"/>
      <c r="BU407" s="332"/>
      <c r="BV407" s="332"/>
      <c r="BW407" s="332"/>
      <c r="BX407" s="332"/>
      <c r="BY407" s="332"/>
      <c r="BZ407" s="332"/>
      <c r="CA407" s="332"/>
      <c r="CB407" s="332"/>
      <c r="CC407" s="332"/>
      <c r="CD407" s="332"/>
      <c r="CE407" s="332"/>
      <c r="CF407" s="332"/>
      <c r="CG407" s="332"/>
      <c r="CH407" s="332"/>
    </row>
    <row r="408" spans="1:86" s="6" customFormat="1">
      <c r="A408" s="889" t="s">
        <v>344</v>
      </c>
      <c r="B408" s="889" t="s">
        <v>344</v>
      </c>
      <c r="C408" s="889" t="s">
        <v>744</v>
      </c>
      <c r="D408" s="889">
        <v>2016</v>
      </c>
      <c r="E408" s="889" t="s">
        <v>24</v>
      </c>
      <c r="F408" s="889" t="s">
        <v>96</v>
      </c>
      <c r="G408" s="448" t="s">
        <v>772</v>
      </c>
      <c r="H408" s="448" t="s">
        <v>1157</v>
      </c>
      <c r="I408" s="448" t="s">
        <v>1140</v>
      </c>
      <c r="J408" s="448" t="s">
        <v>261</v>
      </c>
      <c r="K408" s="889">
        <v>0</v>
      </c>
      <c r="L408" s="970">
        <v>24</v>
      </c>
      <c r="M408" s="889">
        <v>8</v>
      </c>
      <c r="N408" s="971">
        <f t="shared" si="6"/>
        <v>32</v>
      </c>
      <c r="O408" s="858"/>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589"/>
      <c r="BB408" s="589"/>
      <c r="BC408" s="332"/>
      <c r="BD408" s="332"/>
      <c r="BE408" s="1040"/>
      <c r="BF408" s="1040"/>
      <c r="BG408" s="332"/>
      <c r="BH408" s="332"/>
      <c r="BI408" s="332"/>
      <c r="BJ408" s="332"/>
      <c r="BK408" s="332"/>
      <c r="BL408" s="332"/>
      <c r="BM408" s="606"/>
      <c r="BN408" s="332"/>
      <c r="BO408" s="332"/>
      <c r="BP408" s="332"/>
      <c r="BQ408" s="332"/>
      <c r="BR408" s="332"/>
      <c r="BS408" s="332"/>
      <c r="BT408" s="332"/>
      <c r="BU408" s="332"/>
      <c r="BV408" s="332"/>
      <c r="BW408" s="332"/>
      <c r="BX408" s="332"/>
      <c r="BY408" s="332"/>
      <c r="BZ408" s="332"/>
      <c r="CA408" s="332"/>
      <c r="CB408" s="332"/>
      <c r="CC408" s="332"/>
      <c r="CD408" s="332"/>
      <c r="CE408" s="332"/>
      <c r="CF408" s="332"/>
      <c r="CG408" s="332"/>
      <c r="CH408" s="332"/>
    </row>
    <row r="409" spans="1:86" s="6" customFormat="1">
      <c r="A409" s="889" t="s">
        <v>344</v>
      </c>
      <c r="B409" s="889" t="s">
        <v>344</v>
      </c>
      <c r="C409" s="889" t="s">
        <v>744</v>
      </c>
      <c r="D409" s="889">
        <v>2016</v>
      </c>
      <c r="E409" s="889" t="s">
        <v>24</v>
      </c>
      <c r="F409" s="889" t="s">
        <v>96</v>
      </c>
      <c r="G409" s="448" t="s">
        <v>772</v>
      </c>
      <c r="H409" s="448" t="s">
        <v>1157</v>
      </c>
      <c r="I409" s="448" t="s">
        <v>1140</v>
      </c>
      <c r="J409" s="448" t="s">
        <v>930</v>
      </c>
      <c r="K409" s="889">
        <v>0</v>
      </c>
      <c r="L409" s="970">
        <v>467</v>
      </c>
      <c r="M409" s="889">
        <v>265</v>
      </c>
      <c r="N409" s="971">
        <f t="shared" si="6"/>
        <v>732</v>
      </c>
      <c r="O409" s="858"/>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589"/>
      <c r="BB409" s="589"/>
      <c r="BC409" s="332"/>
      <c r="BD409" s="332"/>
      <c r="BE409" s="1040"/>
      <c r="BF409" s="1040"/>
      <c r="BG409" s="332"/>
      <c r="BH409" s="332"/>
      <c r="BI409" s="332"/>
      <c r="BJ409" s="332"/>
      <c r="BK409" s="332"/>
      <c r="BL409" s="332"/>
      <c r="BM409" s="606"/>
      <c r="BN409" s="332"/>
      <c r="BO409" s="332"/>
      <c r="BP409" s="332"/>
      <c r="BQ409" s="332"/>
      <c r="BR409" s="332"/>
      <c r="BS409" s="332"/>
      <c r="BT409" s="332"/>
      <c r="BU409" s="332"/>
      <c r="BV409" s="332"/>
      <c r="BW409" s="332"/>
      <c r="BX409" s="332"/>
      <c r="BY409" s="332"/>
      <c r="BZ409" s="332"/>
      <c r="CA409" s="332"/>
      <c r="CB409" s="332"/>
      <c r="CC409" s="332"/>
      <c r="CD409" s="332"/>
      <c r="CE409" s="332"/>
      <c r="CF409" s="332"/>
      <c r="CG409" s="332"/>
      <c r="CH409" s="332"/>
    </row>
    <row r="410" spans="1:86" s="6" customFormat="1">
      <c r="A410" s="889" t="s">
        <v>344</v>
      </c>
      <c r="B410" s="889" t="s">
        <v>344</v>
      </c>
      <c r="C410" s="889" t="s">
        <v>744</v>
      </c>
      <c r="D410" s="889">
        <v>2016</v>
      </c>
      <c r="E410" s="889" t="s">
        <v>24</v>
      </c>
      <c r="F410" s="889" t="s">
        <v>96</v>
      </c>
      <c r="G410" s="448" t="s">
        <v>772</v>
      </c>
      <c r="H410" s="448" t="s">
        <v>1157</v>
      </c>
      <c r="I410" s="448" t="s">
        <v>1140</v>
      </c>
      <c r="J410" s="448" t="s">
        <v>927</v>
      </c>
      <c r="K410" s="889">
        <v>0</v>
      </c>
      <c r="L410" s="970">
        <v>13946</v>
      </c>
      <c r="M410" s="889">
        <v>346</v>
      </c>
      <c r="N410" s="971">
        <f t="shared" si="6"/>
        <v>14292</v>
      </c>
      <c r="O410" s="858"/>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589"/>
      <c r="BB410" s="589"/>
      <c r="BC410" s="332"/>
      <c r="BD410" s="332"/>
      <c r="BE410" s="1040"/>
      <c r="BF410" s="1040"/>
      <c r="BG410" s="332"/>
      <c r="BH410" s="332"/>
      <c r="BI410" s="332"/>
      <c r="BJ410" s="332"/>
      <c r="BK410" s="332"/>
      <c r="BL410" s="332"/>
      <c r="BM410" s="606"/>
      <c r="BN410" s="332"/>
      <c r="BO410" s="332"/>
      <c r="BP410" s="332"/>
      <c r="BQ410" s="332"/>
      <c r="BR410" s="332"/>
      <c r="BS410" s="332"/>
      <c r="BT410" s="332"/>
      <c r="BU410" s="332"/>
      <c r="BV410" s="332"/>
      <c r="BW410" s="332"/>
      <c r="BX410" s="332"/>
      <c r="BY410" s="332"/>
      <c r="BZ410" s="332"/>
      <c r="CA410" s="332"/>
      <c r="CB410" s="332"/>
      <c r="CC410" s="332"/>
      <c r="CD410" s="332"/>
      <c r="CE410" s="332"/>
      <c r="CF410" s="332"/>
      <c r="CG410" s="332"/>
      <c r="CH410" s="332"/>
    </row>
    <row r="411" spans="1:86" s="6" customFormat="1">
      <c r="A411" s="889" t="s">
        <v>344</v>
      </c>
      <c r="B411" s="889" t="s">
        <v>344</v>
      </c>
      <c r="C411" s="889" t="s">
        <v>744</v>
      </c>
      <c r="D411" s="889">
        <v>2016</v>
      </c>
      <c r="E411" s="889" t="s">
        <v>24</v>
      </c>
      <c r="F411" s="889" t="s">
        <v>96</v>
      </c>
      <c r="G411" s="448" t="s">
        <v>772</v>
      </c>
      <c r="H411" s="448" t="s">
        <v>591</v>
      </c>
      <c r="I411" s="448" t="s">
        <v>1140</v>
      </c>
      <c r="J411" s="448" t="s">
        <v>924</v>
      </c>
      <c r="K411" s="889">
        <v>0</v>
      </c>
      <c r="L411" s="970">
        <v>394</v>
      </c>
      <c r="M411" s="889">
        <v>8</v>
      </c>
      <c r="N411" s="971">
        <f t="shared" si="6"/>
        <v>402</v>
      </c>
      <c r="O411" s="858"/>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589"/>
      <c r="BB411" s="589"/>
      <c r="BC411" s="332"/>
      <c r="BD411" s="332"/>
      <c r="BE411" s="1040"/>
      <c r="BF411" s="1040"/>
      <c r="BG411" s="332"/>
      <c r="BH411" s="332"/>
      <c r="BI411" s="332"/>
      <c r="BJ411" s="332"/>
      <c r="BK411" s="332"/>
      <c r="BL411" s="332"/>
      <c r="BM411" s="606"/>
      <c r="BN411" s="332"/>
      <c r="BO411" s="332"/>
      <c r="BP411" s="332"/>
      <c r="BQ411" s="332"/>
      <c r="BR411" s="332"/>
      <c r="BS411" s="332"/>
      <c r="BT411" s="332"/>
      <c r="BU411" s="332"/>
      <c r="BV411" s="332"/>
      <c r="BW411" s="332"/>
      <c r="BX411" s="332"/>
      <c r="BY411" s="332"/>
      <c r="BZ411" s="332"/>
      <c r="CA411" s="332"/>
      <c r="CB411" s="332"/>
      <c r="CC411" s="332"/>
      <c r="CD411" s="332"/>
      <c r="CE411" s="332"/>
      <c r="CF411" s="332"/>
      <c r="CG411" s="332"/>
      <c r="CH411" s="332"/>
    </row>
    <row r="412" spans="1:86" s="6" customFormat="1">
      <c r="A412" s="889" t="s">
        <v>344</v>
      </c>
      <c r="B412" s="889" t="s">
        <v>344</v>
      </c>
      <c r="C412" s="889" t="s">
        <v>744</v>
      </c>
      <c r="D412" s="889">
        <v>2016</v>
      </c>
      <c r="E412" s="889" t="s">
        <v>24</v>
      </c>
      <c r="F412" s="889" t="s">
        <v>96</v>
      </c>
      <c r="G412" s="448" t="s">
        <v>772</v>
      </c>
      <c r="H412" s="448" t="s">
        <v>591</v>
      </c>
      <c r="I412" s="448" t="s">
        <v>1140</v>
      </c>
      <c r="J412" s="448" t="s">
        <v>928</v>
      </c>
      <c r="K412" s="889">
        <v>0</v>
      </c>
      <c r="L412" s="970">
        <v>56</v>
      </c>
      <c r="M412" s="889">
        <v>0</v>
      </c>
      <c r="N412" s="971">
        <f t="shared" si="6"/>
        <v>56</v>
      </c>
      <c r="O412" s="858"/>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589"/>
      <c r="BB412" s="589"/>
      <c r="BC412" s="332"/>
      <c r="BD412" s="332"/>
      <c r="BE412" s="1040"/>
      <c r="BF412" s="1040"/>
      <c r="BG412" s="332"/>
      <c r="BH412" s="332"/>
      <c r="BI412" s="332"/>
      <c r="BJ412" s="332"/>
      <c r="BK412" s="332"/>
      <c r="BL412" s="332"/>
      <c r="BM412" s="606"/>
      <c r="BN412" s="332"/>
      <c r="BO412" s="332"/>
      <c r="BP412" s="332"/>
      <c r="BQ412" s="332"/>
      <c r="BR412" s="332"/>
      <c r="BS412" s="332"/>
      <c r="BT412" s="332"/>
      <c r="BU412" s="332"/>
      <c r="BV412" s="332"/>
      <c r="BW412" s="332"/>
      <c r="BX412" s="332"/>
      <c r="BY412" s="332"/>
      <c r="BZ412" s="332"/>
      <c r="CA412" s="332"/>
      <c r="CB412" s="332"/>
      <c r="CC412" s="332"/>
      <c r="CD412" s="332"/>
      <c r="CE412" s="332"/>
      <c r="CF412" s="332"/>
      <c r="CG412" s="332"/>
      <c r="CH412" s="332"/>
    </row>
    <row r="413" spans="1:86" s="6" customFormat="1">
      <c r="A413" s="889" t="s">
        <v>344</v>
      </c>
      <c r="B413" s="889" t="s">
        <v>344</v>
      </c>
      <c r="C413" s="889" t="s">
        <v>744</v>
      </c>
      <c r="D413" s="889">
        <v>2016</v>
      </c>
      <c r="E413" s="889" t="s">
        <v>24</v>
      </c>
      <c r="F413" s="889" t="s">
        <v>96</v>
      </c>
      <c r="G413" s="448" t="s">
        <v>772</v>
      </c>
      <c r="H413" s="448" t="s">
        <v>591</v>
      </c>
      <c r="I413" s="448" t="s">
        <v>1140</v>
      </c>
      <c r="J413" s="448" t="s">
        <v>261</v>
      </c>
      <c r="K413" s="889">
        <v>0</v>
      </c>
      <c r="L413" s="970">
        <v>2</v>
      </c>
      <c r="M413" s="889">
        <v>0</v>
      </c>
      <c r="N413" s="971">
        <f t="shared" si="6"/>
        <v>2</v>
      </c>
      <c r="O413" s="858"/>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589"/>
      <c r="BB413" s="589"/>
      <c r="BC413" s="332"/>
      <c r="BD413" s="332"/>
      <c r="BE413" s="1040"/>
      <c r="BF413" s="1040"/>
      <c r="BG413" s="332"/>
      <c r="BH413" s="332"/>
      <c r="BI413" s="332"/>
      <c r="BJ413" s="332"/>
      <c r="BK413" s="332"/>
      <c r="BL413" s="332"/>
      <c r="BM413" s="606"/>
      <c r="BN413" s="332"/>
      <c r="BO413" s="332"/>
      <c r="BP413" s="332"/>
      <c r="BQ413" s="332"/>
      <c r="BR413" s="332"/>
      <c r="BS413" s="332"/>
      <c r="BT413" s="332"/>
      <c r="BU413" s="332"/>
      <c r="BV413" s="332"/>
      <c r="BW413" s="332"/>
      <c r="BX413" s="332"/>
      <c r="BY413" s="332"/>
      <c r="BZ413" s="332"/>
      <c r="CA413" s="332"/>
      <c r="CB413" s="332"/>
      <c r="CC413" s="332"/>
      <c r="CD413" s="332"/>
      <c r="CE413" s="332"/>
      <c r="CF413" s="332"/>
      <c r="CG413" s="332"/>
      <c r="CH413" s="332"/>
    </row>
    <row r="414" spans="1:86" s="6" customFormat="1">
      <c r="A414" s="889" t="s">
        <v>344</v>
      </c>
      <c r="B414" s="889" t="s">
        <v>344</v>
      </c>
      <c r="C414" s="889" t="s">
        <v>744</v>
      </c>
      <c r="D414" s="889">
        <v>2016</v>
      </c>
      <c r="E414" s="889" t="s">
        <v>24</v>
      </c>
      <c r="F414" s="889" t="s">
        <v>96</v>
      </c>
      <c r="G414" s="448" t="s">
        <v>772</v>
      </c>
      <c r="H414" s="448" t="s">
        <v>591</v>
      </c>
      <c r="I414" s="448" t="s">
        <v>1140</v>
      </c>
      <c r="J414" s="448" t="s">
        <v>930</v>
      </c>
      <c r="K414" s="889">
        <v>0</v>
      </c>
      <c r="L414" s="970">
        <v>796</v>
      </c>
      <c r="M414" s="889">
        <v>75</v>
      </c>
      <c r="N414" s="971">
        <f t="shared" si="6"/>
        <v>871</v>
      </c>
      <c r="O414" s="858"/>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589"/>
      <c r="BB414" s="589"/>
      <c r="BC414" s="332"/>
      <c r="BD414" s="332"/>
      <c r="BE414" s="1040"/>
      <c r="BF414" s="1040"/>
      <c r="BG414" s="332"/>
      <c r="BH414" s="332"/>
      <c r="BI414" s="332"/>
      <c r="BJ414" s="332"/>
      <c r="BK414" s="332"/>
      <c r="BL414" s="332"/>
      <c r="BM414" s="606"/>
      <c r="BN414" s="332"/>
      <c r="BO414" s="332"/>
      <c r="BP414" s="332"/>
      <c r="BQ414" s="332"/>
      <c r="BR414" s="332"/>
      <c r="BS414" s="332"/>
      <c r="BT414" s="332"/>
      <c r="BU414" s="332"/>
      <c r="BV414" s="332"/>
      <c r="BW414" s="332"/>
      <c r="BX414" s="332"/>
      <c r="BY414" s="332"/>
      <c r="BZ414" s="332"/>
      <c r="CA414" s="332"/>
      <c r="CB414" s="332"/>
      <c r="CC414" s="332"/>
      <c r="CD414" s="332"/>
      <c r="CE414" s="332"/>
      <c r="CF414" s="332"/>
      <c r="CG414" s="332"/>
      <c r="CH414" s="332"/>
    </row>
    <row r="415" spans="1:86" s="6" customFormat="1">
      <c r="A415" s="889" t="s">
        <v>344</v>
      </c>
      <c r="B415" s="889" t="s">
        <v>344</v>
      </c>
      <c r="C415" s="889" t="s">
        <v>744</v>
      </c>
      <c r="D415" s="889">
        <v>2016</v>
      </c>
      <c r="E415" s="889" t="s">
        <v>24</v>
      </c>
      <c r="F415" s="889" t="s">
        <v>96</v>
      </c>
      <c r="G415" s="448" t="s">
        <v>772</v>
      </c>
      <c r="H415" s="448" t="s">
        <v>591</v>
      </c>
      <c r="I415" s="448" t="s">
        <v>1140</v>
      </c>
      <c r="J415" s="448" t="s">
        <v>927</v>
      </c>
      <c r="K415" s="889">
        <v>0</v>
      </c>
      <c r="L415" s="970">
        <v>406</v>
      </c>
      <c r="M415" s="889">
        <v>28</v>
      </c>
      <c r="N415" s="971">
        <f t="shared" si="6"/>
        <v>434</v>
      </c>
      <c r="O415" s="858"/>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589"/>
      <c r="BB415" s="589"/>
      <c r="BC415" s="332"/>
      <c r="BD415" s="332"/>
      <c r="BE415" s="1040"/>
      <c r="BF415" s="1040"/>
      <c r="BG415" s="332"/>
      <c r="BH415" s="332"/>
      <c r="BI415" s="332"/>
      <c r="BJ415" s="332"/>
      <c r="BK415" s="332"/>
      <c r="BL415" s="332"/>
      <c r="BM415" s="606"/>
      <c r="BN415" s="332"/>
      <c r="BO415" s="332"/>
      <c r="BP415" s="332"/>
      <c r="BQ415" s="332"/>
      <c r="BR415" s="332"/>
      <c r="BS415" s="332"/>
      <c r="BT415" s="332"/>
      <c r="BU415" s="332"/>
      <c r="BV415" s="332"/>
      <c r="BW415" s="332"/>
      <c r="BX415" s="332"/>
      <c r="BY415" s="332"/>
      <c r="BZ415" s="332"/>
      <c r="CA415" s="332"/>
      <c r="CB415" s="332"/>
      <c r="CC415" s="332"/>
      <c r="CD415" s="332"/>
      <c r="CE415" s="332"/>
      <c r="CF415" s="332"/>
      <c r="CG415" s="332"/>
      <c r="CH415" s="332"/>
    </row>
    <row r="416" spans="1:86" s="6" customFormat="1">
      <c r="A416" s="889" t="s">
        <v>344</v>
      </c>
      <c r="B416" s="889" t="s">
        <v>344</v>
      </c>
      <c r="C416" s="889" t="s">
        <v>744</v>
      </c>
      <c r="D416" s="889">
        <v>2016</v>
      </c>
      <c r="E416" s="889" t="s">
        <v>24</v>
      </c>
      <c r="F416" s="889" t="s">
        <v>96</v>
      </c>
      <c r="G416" s="448" t="s">
        <v>772</v>
      </c>
      <c r="H416" s="448" t="s">
        <v>1291</v>
      </c>
      <c r="I416" s="448" t="s">
        <v>1140</v>
      </c>
      <c r="J416" s="448" t="s">
        <v>928</v>
      </c>
      <c r="K416" s="889">
        <v>0</v>
      </c>
      <c r="L416" s="970">
        <v>1</v>
      </c>
      <c r="M416" s="889">
        <v>0</v>
      </c>
      <c r="N416" s="971">
        <f t="shared" si="6"/>
        <v>1</v>
      </c>
      <c r="O416" s="858"/>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589"/>
      <c r="BB416" s="589"/>
      <c r="BC416" s="332"/>
      <c r="BD416" s="332"/>
      <c r="BE416" s="1040"/>
      <c r="BF416" s="1040"/>
      <c r="BG416" s="332"/>
      <c r="BH416" s="332"/>
      <c r="BI416" s="332"/>
      <c r="BJ416" s="332"/>
      <c r="BK416" s="332"/>
      <c r="BL416" s="332"/>
      <c r="BM416" s="606"/>
      <c r="BN416" s="332"/>
      <c r="BO416" s="332"/>
      <c r="BP416" s="332"/>
      <c r="BQ416" s="332"/>
      <c r="BR416" s="332"/>
      <c r="BS416" s="332"/>
      <c r="BT416" s="332"/>
      <c r="BU416" s="332"/>
      <c r="BV416" s="332"/>
      <c r="BW416" s="332"/>
      <c r="BX416" s="332"/>
      <c r="BY416" s="332"/>
      <c r="BZ416" s="332"/>
      <c r="CA416" s="332"/>
      <c r="CB416" s="332"/>
      <c r="CC416" s="332"/>
      <c r="CD416" s="332"/>
      <c r="CE416" s="332"/>
      <c r="CF416" s="332"/>
      <c r="CG416" s="332"/>
      <c r="CH416" s="332"/>
    </row>
    <row r="417" spans="1:86" s="6" customFormat="1">
      <c r="A417" s="889" t="s">
        <v>344</v>
      </c>
      <c r="B417" s="889" t="s">
        <v>344</v>
      </c>
      <c r="C417" s="889" t="s">
        <v>744</v>
      </c>
      <c r="D417" s="889">
        <v>2016</v>
      </c>
      <c r="E417" s="889" t="s">
        <v>24</v>
      </c>
      <c r="F417" s="889" t="s">
        <v>96</v>
      </c>
      <c r="G417" s="448" t="s">
        <v>772</v>
      </c>
      <c r="H417" s="448" t="s">
        <v>598</v>
      </c>
      <c r="I417" s="448" t="s">
        <v>1140</v>
      </c>
      <c r="J417" s="448" t="s">
        <v>1284</v>
      </c>
      <c r="K417" s="889">
        <v>0</v>
      </c>
      <c r="L417" s="970">
        <v>18</v>
      </c>
      <c r="M417" s="889">
        <v>1</v>
      </c>
      <c r="N417" s="971">
        <f t="shared" si="6"/>
        <v>19</v>
      </c>
      <c r="O417" s="858"/>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589"/>
      <c r="BB417" s="589"/>
      <c r="BC417" s="332"/>
      <c r="BD417" s="332"/>
      <c r="BE417" s="1040"/>
      <c r="BF417" s="1040"/>
      <c r="BG417" s="332"/>
      <c r="BH417" s="332"/>
      <c r="BI417" s="332"/>
      <c r="BJ417" s="332"/>
      <c r="BK417" s="332"/>
      <c r="BL417" s="332"/>
      <c r="BM417" s="606"/>
      <c r="BN417" s="332"/>
      <c r="BO417" s="332"/>
      <c r="BP417" s="332"/>
      <c r="BQ417" s="332"/>
      <c r="BR417" s="332"/>
      <c r="BS417" s="332"/>
      <c r="BT417" s="332"/>
      <c r="BU417" s="332"/>
      <c r="BV417" s="332"/>
      <c r="BW417" s="332"/>
      <c r="BX417" s="332"/>
      <c r="BY417" s="332"/>
      <c r="BZ417" s="332"/>
      <c r="CA417" s="332"/>
      <c r="CB417" s="332"/>
      <c r="CC417" s="332"/>
      <c r="CD417" s="332"/>
      <c r="CE417" s="332"/>
      <c r="CF417" s="332"/>
      <c r="CG417" s="332"/>
      <c r="CH417" s="332"/>
    </row>
    <row r="418" spans="1:86" s="6" customFormat="1">
      <c r="A418" s="889" t="s">
        <v>344</v>
      </c>
      <c r="B418" s="889" t="s">
        <v>344</v>
      </c>
      <c r="C418" s="889" t="s">
        <v>744</v>
      </c>
      <c r="D418" s="889">
        <v>2016</v>
      </c>
      <c r="E418" s="889" t="s">
        <v>24</v>
      </c>
      <c r="F418" s="889" t="s">
        <v>96</v>
      </c>
      <c r="G418" s="448" t="s">
        <v>772</v>
      </c>
      <c r="H418" s="448" t="s">
        <v>598</v>
      </c>
      <c r="I418" s="448" t="s">
        <v>1140</v>
      </c>
      <c r="J418" s="448" t="s">
        <v>924</v>
      </c>
      <c r="K418" s="889">
        <v>0</v>
      </c>
      <c r="L418" s="970">
        <v>199</v>
      </c>
      <c r="M418" s="889">
        <v>0</v>
      </c>
      <c r="N418" s="971">
        <f t="shared" si="6"/>
        <v>199</v>
      </c>
      <c r="O418" s="858"/>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589"/>
      <c r="BB418" s="589"/>
      <c r="BC418" s="332"/>
      <c r="BD418" s="332"/>
      <c r="BE418" s="1040"/>
      <c r="BF418" s="1040"/>
      <c r="BG418" s="332"/>
      <c r="BH418" s="332"/>
      <c r="BI418" s="332"/>
      <c r="BJ418" s="332"/>
      <c r="BK418" s="332"/>
      <c r="BL418" s="332"/>
      <c r="BM418" s="606"/>
      <c r="BN418" s="332"/>
      <c r="BO418" s="332"/>
      <c r="BP418" s="332"/>
      <c r="BQ418" s="332"/>
      <c r="BR418" s="332"/>
      <c r="BS418" s="332"/>
      <c r="BT418" s="332"/>
      <c r="BU418" s="332"/>
      <c r="BV418" s="332"/>
      <c r="BW418" s="332"/>
      <c r="BX418" s="332"/>
      <c r="BY418" s="332"/>
      <c r="BZ418" s="332"/>
      <c r="CA418" s="332"/>
      <c r="CB418" s="332"/>
      <c r="CC418" s="332"/>
      <c r="CD418" s="332"/>
      <c r="CE418" s="332"/>
      <c r="CF418" s="332"/>
      <c r="CG418" s="332"/>
      <c r="CH418" s="332"/>
    </row>
    <row r="419" spans="1:86" s="6" customFormat="1">
      <c r="A419" s="889" t="s">
        <v>344</v>
      </c>
      <c r="B419" s="889" t="s">
        <v>344</v>
      </c>
      <c r="C419" s="889" t="s">
        <v>744</v>
      </c>
      <c r="D419" s="889">
        <v>2016</v>
      </c>
      <c r="E419" s="889" t="s">
        <v>24</v>
      </c>
      <c r="F419" s="889" t="s">
        <v>96</v>
      </c>
      <c r="G419" s="448" t="s">
        <v>772</v>
      </c>
      <c r="H419" s="448" t="s">
        <v>598</v>
      </c>
      <c r="I419" s="448" t="s">
        <v>1140</v>
      </c>
      <c r="J419" s="448" t="s">
        <v>928</v>
      </c>
      <c r="K419" s="889">
        <v>0</v>
      </c>
      <c r="L419" s="970">
        <v>2505</v>
      </c>
      <c r="M419" s="889">
        <v>10</v>
      </c>
      <c r="N419" s="971">
        <f t="shared" si="6"/>
        <v>2515</v>
      </c>
      <c r="O419" s="858"/>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589"/>
      <c r="BB419" s="589"/>
      <c r="BC419" s="332"/>
      <c r="BD419" s="332"/>
      <c r="BE419" s="1040"/>
      <c r="BF419" s="1040"/>
      <c r="BG419" s="332"/>
      <c r="BH419" s="332"/>
      <c r="BI419" s="332"/>
      <c r="BJ419" s="332"/>
      <c r="BK419" s="332"/>
      <c r="BL419" s="332"/>
      <c r="BM419" s="606"/>
      <c r="BN419" s="332"/>
      <c r="BO419" s="332"/>
      <c r="BP419" s="332"/>
      <c r="BQ419" s="332"/>
      <c r="BR419" s="332"/>
      <c r="BS419" s="332"/>
      <c r="BT419" s="332"/>
      <c r="BU419" s="332"/>
      <c r="BV419" s="332"/>
      <c r="BW419" s="332"/>
      <c r="BX419" s="332"/>
      <c r="BY419" s="332"/>
      <c r="BZ419" s="332"/>
      <c r="CA419" s="332"/>
      <c r="CB419" s="332"/>
      <c r="CC419" s="332"/>
      <c r="CD419" s="332"/>
      <c r="CE419" s="332"/>
      <c r="CF419" s="332"/>
      <c r="CG419" s="332"/>
      <c r="CH419" s="332"/>
    </row>
    <row r="420" spans="1:86" s="6" customFormat="1">
      <c r="A420" s="889" t="s">
        <v>344</v>
      </c>
      <c r="B420" s="889" t="s">
        <v>344</v>
      </c>
      <c r="C420" s="889" t="s">
        <v>744</v>
      </c>
      <c r="D420" s="889">
        <v>2016</v>
      </c>
      <c r="E420" s="889" t="s">
        <v>24</v>
      </c>
      <c r="F420" s="889" t="s">
        <v>96</v>
      </c>
      <c r="G420" s="448" t="s">
        <v>772</v>
      </c>
      <c r="H420" s="448" t="s">
        <v>598</v>
      </c>
      <c r="I420" s="448" t="s">
        <v>1140</v>
      </c>
      <c r="J420" s="448" t="s">
        <v>261</v>
      </c>
      <c r="K420" s="889">
        <v>0</v>
      </c>
      <c r="L420" s="970">
        <v>72</v>
      </c>
      <c r="M420" s="889">
        <v>0</v>
      </c>
      <c r="N420" s="971">
        <f t="shared" si="6"/>
        <v>72</v>
      </c>
      <c r="O420" s="858"/>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589"/>
      <c r="BB420" s="589"/>
      <c r="BC420" s="332"/>
      <c r="BD420" s="332"/>
      <c r="BE420" s="1040"/>
      <c r="BF420" s="1040"/>
      <c r="BG420" s="332"/>
      <c r="BH420" s="332"/>
      <c r="BI420" s="332"/>
      <c r="BJ420" s="332"/>
      <c r="BK420" s="332"/>
      <c r="BL420" s="332"/>
      <c r="BM420" s="606"/>
      <c r="BN420" s="332"/>
      <c r="BO420" s="332"/>
      <c r="BP420" s="332"/>
      <c r="BQ420" s="332"/>
      <c r="BR420" s="332"/>
      <c r="BS420" s="332"/>
      <c r="BT420" s="332"/>
      <c r="BU420" s="332"/>
      <c r="BV420" s="332"/>
      <c r="BW420" s="332"/>
      <c r="BX420" s="332"/>
      <c r="BY420" s="332"/>
      <c r="BZ420" s="332"/>
      <c r="CA420" s="332"/>
      <c r="CB420" s="332"/>
      <c r="CC420" s="332"/>
      <c r="CD420" s="332"/>
      <c r="CE420" s="332"/>
      <c r="CF420" s="332"/>
      <c r="CG420" s="332"/>
      <c r="CH420" s="332"/>
    </row>
    <row r="421" spans="1:86" s="6" customFormat="1">
      <c r="A421" s="889" t="s">
        <v>344</v>
      </c>
      <c r="B421" s="889" t="s">
        <v>344</v>
      </c>
      <c r="C421" s="889" t="s">
        <v>744</v>
      </c>
      <c r="D421" s="889">
        <v>2016</v>
      </c>
      <c r="E421" s="889" t="s">
        <v>24</v>
      </c>
      <c r="F421" s="889" t="s">
        <v>96</v>
      </c>
      <c r="G421" s="448" t="s">
        <v>772</v>
      </c>
      <c r="H421" s="448" t="s">
        <v>598</v>
      </c>
      <c r="I421" s="448" t="s">
        <v>1140</v>
      </c>
      <c r="J421" s="448" t="s">
        <v>930</v>
      </c>
      <c r="K421" s="889">
        <v>0</v>
      </c>
      <c r="L421" s="970">
        <v>2006</v>
      </c>
      <c r="M421" s="889">
        <v>2</v>
      </c>
      <c r="N421" s="971">
        <f t="shared" si="6"/>
        <v>2008</v>
      </c>
      <c r="O421" s="858"/>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589"/>
      <c r="BB421" s="589"/>
      <c r="BC421" s="332"/>
      <c r="BD421" s="332"/>
      <c r="BE421" s="1040"/>
      <c r="BF421" s="1040"/>
      <c r="BG421" s="332"/>
      <c r="BH421" s="332"/>
      <c r="BI421" s="332"/>
      <c r="BJ421" s="332"/>
      <c r="BK421" s="332"/>
      <c r="BL421" s="332"/>
      <c r="BM421" s="606"/>
      <c r="BN421" s="332"/>
      <c r="BO421" s="332"/>
      <c r="BP421" s="332"/>
      <c r="BQ421" s="332"/>
      <c r="BR421" s="332"/>
      <c r="BS421" s="332"/>
      <c r="BT421" s="332"/>
      <c r="BU421" s="332"/>
      <c r="BV421" s="332"/>
      <c r="BW421" s="332"/>
      <c r="BX421" s="332"/>
      <c r="BY421" s="332"/>
      <c r="BZ421" s="332"/>
      <c r="CA421" s="332"/>
      <c r="CB421" s="332"/>
      <c r="CC421" s="332"/>
      <c r="CD421" s="332"/>
      <c r="CE421" s="332"/>
      <c r="CF421" s="332"/>
      <c r="CG421" s="332"/>
      <c r="CH421" s="332"/>
    </row>
    <row r="422" spans="1:86" s="6" customFormat="1">
      <c r="A422" s="889" t="s">
        <v>344</v>
      </c>
      <c r="B422" s="889" t="s">
        <v>344</v>
      </c>
      <c r="C422" s="889" t="s">
        <v>744</v>
      </c>
      <c r="D422" s="889">
        <v>2016</v>
      </c>
      <c r="E422" s="889" t="s">
        <v>24</v>
      </c>
      <c r="F422" s="889" t="s">
        <v>96</v>
      </c>
      <c r="G422" s="448" t="s">
        <v>772</v>
      </c>
      <c r="H422" s="448" t="s">
        <v>598</v>
      </c>
      <c r="I422" s="448" t="s">
        <v>1140</v>
      </c>
      <c r="J422" s="448" t="s">
        <v>927</v>
      </c>
      <c r="K422" s="889">
        <v>0</v>
      </c>
      <c r="L422" s="970">
        <v>4</v>
      </c>
      <c r="M422" s="889">
        <v>2</v>
      </c>
      <c r="N422" s="971">
        <f t="shared" si="6"/>
        <v>6</v>
      </c>
      <c r="O422" s="858"/>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589"/>
      <c r="BB422" s="589"/>
      <c r="BC422" s="332"/>
      <c r="BD422" s="332"/>
      <c r="BE422" s="1040"/>
      <c r="BF422" s="1040"/>
      <c r="BG422" s="332"/>
      <c r="BH422" s="332"/>
      <c r="BI422" s="332"/>
      <c r="BJ422" s="332"/>
      <c r="BK422" s="332"/>
      <c r="BL422" s="332"/>
      <c r="BM422" s="606"/>
      <c r="BN422" s="332"/>
      <c r="BO422" s="332"/>
      <c r="BP422" s="332"/>
      <c r="BQ422" s="332"/>
      <c r="BR422" s="332"/>
      <c r="BS422" s="332"/>
      <c r="BT422" s="332"/>
      <c r="BU422" s="332"/>
      <c r="BV422" s="332"/>
      <c r="BW422" s="332"/>
      <c r="BX422" s="332"/>
      <c r="BY422" s="332"/>
      <c r="BZ422" s="332"/>
      <c r="CA422" s="332"/>
      <c r="CB422" s="332"/>
      <c r="CC422" s="332"/>
      <c r="CD422" s="332"/>
      <c r="CE422" s="332"/>
      <c r="CF422" s="332"/>
      <c r="CG422" s="332"/>
      <c r="CH422" s="332"/>
    </row>
    <row r="423" spans="1:86" s="6" customFormat="1">
      <c r="A423" s="889" t="s">
        <v>344</v>
      </c>
      <c r="B423" s="889" t="s">
        <v>344</v>
      </c>
      <c r="C423" s="889" t="s">
        <v>744</v>
      </c>
      <c r="D423" s="889">
        <v>2016</v>
      </c>
      <c r="E423" s="889" t="s">
        <v>24</v>
      </c>
      <c r="F423" s="889" t="s">
        <v>96</v>
      </c>
      <c r="G423" s="448" t="s">
        <v>772</v>
      </c>
      <c r="H423" s="448" t="s">
        <v>606</v>
      </c>
      <c r="I423" s="448" t="s">
        <v>1140</v>
      </c>
      <c r="J423" s="448" t="s">
        <v>924</v>
      </c>
      <c r="K423" s="889">
        <v>0</v>
      </c>
      <c r="L423" s="970">
        <v>761</v>
      </c>
      <c r="M423" s="889">
        <v>0</v>
      </c>
      <c r="N423" s="971">
        <f t="shared" si="6"/>
        <v>761</v>
      </c>
      <c r="O423" s="858"/>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589"/>
      <c r="BB423" s="589"/>
      <c r="BC423" s="332"/>
      <c r="BD423" s="332"/>
      <c r="BE423" s="1040"/>
      <c r="BF423" s="1040"/>
      <c r="BG423" s="332"/>
      <c r="BH423" s="332"/>
      <c r="BI423" s="332"/>
      <c r="BJ423" s="332"/>
      <c r="BK423" s="332"/>
      <c r="BL423" s="332"/>
      <c r="BM423" s="606"/>
      <c r="BN423" s="332"/>
      <c r="BO423" s="332"/>
      <c r="BP423" s="332"/>
      <c r="BQ423" s="332"/>
      <c r="BR423" s="332"/>
      <c r="BS423" s="332"/>
      <c r="BT423" s="332"/>
      <c r="BU423" s="332"/>
      <c r="BV423" s="332"/>
      <c r="BW423" s="332"/>
      <c r="BX423" s="332"/>
      <c r="BY423" s="332"/>
      <c r="BZ423" s="332"/>
      <c r="CA423" s="332"/>
      <c r="CB423" s="332"/>
      <c r="CC423" s="332"/>
      <c r="CD423" s="332"/>
      <c r="CE423" s="332"/>
      <c r="CF423" s="332"/>
      <c r="CG423" s="332"/>
      <c r="CH423" s="332"/>
    </row>
    <row r="424" spans="1:86" s="6" customFormat="1">
      <c r="A424" s="889" t="s">
        <v>344</v>
      </c>
      <c r="B424" s="889" t="s">
        <v>344</v>
      </c>
      <c r="C424" s="889" t="s">
        <v>744</v>
      </c>
      <c r="D424" s="889">
        <v>2016</v>
      </c>
      <c r="E424" s="889" t="s">
        <v>24</v>
      </c>
      <c r="F424" s="889" t="s">
        <v>96</v>
      </c>
      <c r="G424" s="448" t="s">
        <v>772</v>
      </c>
      <c r="H424" s="448" t="s">
        <v>606</v>
      </c>
      <c r="I424" s="448" t="s">
        <v>1140</v>
      </c>
      <c r="J424" s="448" t="s">
        <v>928</v>
      </c>
      <c r="K424" s="889">
        <v>0</v>
      </c>
      <c r="L424" s="970">
        <v>2</v>
      </c>
      <c r="M424" s="889">
        <v>8</v>
      </c>
      <c r="N424" s="971">
        <f t="shared" si="6"/>
        <v>10</v>
      </c>
      <c r="O424" s="858"/>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589"/>
      <c r="BB424" s="589"/>
      <c r="BC424" s="332"/>
      <c r="BD424" s="332"/>
      <c r="BE424" s="1040"/>
      <c r="BF424" s="1040"/>
      <c r="BG424" s="332"/>
      <c r="BH424" s="332"/>
      <c r="BI424" s="332"/>
      <c r="BJ424" s="332"/>
      <c r="BK424" s="332"/>
      <c r="BL424" s="332"/>
      <c r="BM424" s="606"/>
      <c r="BN424" s="332"/>
      <c r="BO424" s="332"/>
      <c r="BP424" s="332"/>
      <c r="BQ424" s="332"/>
      <c r="BR424" s="332"/>
      <c r="BS424" s="332"/>
      <c r="BT424" s="332"/>
      <c r="BU424" s="332"/>
      <c r="BV424" s="332"/>
      <c r="BW424" s="332"/>
      <c r="BX424" s="332"/>
      <c r="BY424" s="332"/>
      <c r="BZ424" s="332"/>
      <c r="CA424" s="332"/>
      <c r="CB424" s="332"/>
      <c r="CC424" s="332"/>
      <c r="CD424" s="332"/>
      <c r="CE424" s="332"/>
      <c r="CF424" s="332"/>
      <c r="CG424" s="332"/>
      <c r="CH424" s="332"/>
    </row>
    <row r="425" spans="1:86" s="6" customFormat="1">
      <c r="A425" s="889" t="s">
        <v>344</v>
      </c>
      <c r="B425" s="889" t="s">
        <v>344</v>
      </c>
      <c r="C425" s="889" t="s">
        <v>744</v>
      </c>
      <c r="D425" s="889">
        <v>2016</v>
      </c>
      <c r="E425" s="889" t="s">
        <v>24</v>
      </c>
      <c r="F425" s="889" t="s">
        <v>96</v>
      </c>
      <c r="G425" s="448" t="s">
        <v>772</v>
      </c>
      <c r="H425" s="448" t="s">
        <v>606</v>
      </c>
      <c r="I425" s="448" t="s">
        <v>1140</v>
      </c>
      <c r="J425" s="448" t="s">
        <v>930</v>
      </c>
      <c r="K425" s="889">
        <v>0</v>
      </c>
      <c r="L425" s="970">
        <v>2928</v>
      </c>
      <c r="M425" s="889">
        <v>1280</v>
      </c>
      <c r="N425" s="971">
        <f t="shared" si="6"/>
        <v>4208</v>
      </c>
      <c r="O425" s="858"/>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589"/>
      <c r="BB425" s="589"/>
      <c r="BC425" s="332"/>
      <c r="BD425" s="332"/>
      <c r="BE425" s="1040"/>
      <c r="BF425" s="1040"/>
      <c r="BG425" s="332"/>
      <c r="BH425" s="332"/>
      <c r="BI425" s="332"/>
      <c r="BJ425" s="332"/>
      <c r="BK425" s="332"/>
      <c r="BL425" s="332"/>
      <c r="BM425" s="606"/>
      <c r="BN425" s="332"/>
      <c r="BO425" s="332"/>
      <c r="BP425" s="332"/>
      <c r="BQ425" s="332"/>
      <c r="BR425" s="332"/>
      <c r="BS425" s="332"/>
      <c r="BT425" s="332"/>
      <c r="BU425" s="332"/>
      <c r="BV425" s="332"/>
      <c r="BW425" s="332"/>
      <c r="BX425" s="332"/>
      <c r="BY425" s="332"/>
      <c r="BZ425" s="332"/>
      <c r="CA425" s="332"/>
      <c r="CB425" s="332"/>
      <c r="CC425" s="332"/>
      <c r="CD425" s="332"/>
      <c r="CE425" s="332"/>
      <c r="CF425" s="332"/>
      <c r="CG425" s="332"/>
      <c r="CH425" s="332"/>
    </row>
    <row r="426" spans="1:86" s="6" customFormat="1">
      <c r="A426" s="889" t="s">
        <v>344</v>
      </c>
      <c r="B426" s="889" t="s">
        <v>344</v>
      </c>
      <c r="C426" s="889" t="s">
        <v>744</v>
      </c>
      <c r="D426" s="889">
        <v>2016</v>
      </c>
      <c r="E426" s="889" t="s">
        <v>24</v>
      </c>
      <c r="F426" s="889" t="s">
        <v>96</v>
      </c>
      <c r="G426" s="448" t="s">
        <v>772</v>
      </c>
      <c r="H426" s="448" t="s">
        <v>606</v>
      </c>
      <c r="I426" s="448" t="s">
        <v>1140</v>
      </c>
      <c r="J426" s="448" t="s">
        <v>927</v>
      </c>
      <c r="K426" s="889">
        <v>0</v>
      </c>
      <c r="L426" s="970">
        <v>1</v>
      </c>
      <c r="M426" s="889">
        <v>159</v>
      </c>
      <c r="N426" s="971">
        <f t="shared" si="6"/>
        <v>160</v>
      </c>
      <c r="O426" s="858"/>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589"/>
      <c r="BB426" s="589"/>
      <c r="BC426" s="332"/>
      <c r="BD426" s="332"/>
      <c r="BE426" s="1040"/>
      <c r="BF426" s="1040"/>
      <c r="BG426" s="332"/>
      <c r="BH426" s="332"/>
      <c r="BI426" s="332"/>
      <c r="BJ426" s="332"/>
      <c r="BK426" s="332"/>
      <c r="BL426" s="332"/>
      <c r="BM426" s="606"/>
      <c r="BN426" s="332"/>
      <c r="BO426" s="332"/>
      <c r="BP426" s="332"/>
      <c r="BQ426" s="332"/>
      <c r="BR426" s="332"/>
      <c r="BS426" s="332"/>
      <c r="BT426" s="332"/>
      <c r="BU426" s="332"/>
      <c r="BV426" s="332"/>
      <c r="BW426" s="332"/>
      <c r="BX426" s="332"/>
      <c r="BY426" s="332"/>
      <c r="BZ426" s="332"/>
      <c r="CA426" s="332"/>
      <c r="CB426" s="332"/>
      <c r="CC426" s="332"/>
      <c r="CD426" s="332"/>
      <c r="CE426" s="332"/>
      <c r="CF426" s="332"/>
      <c r="CG426" s="332"/>
      <c r="CH426" s="332"/>
    </row>
    <row r="427" spans="1:86" s="6" customFormat="1">
      <c r="A427" s="889" t="s">
        <v>344</v>
      </c>
      <c r="B427" s="889" t="s">
        <v>344</v>
      </c>
      <c r="C427" s="889" t="s">
        <v>744</v>
      </c>
      <c r="D427" s="889">
        <v>2016</v>
      </c>
      <c r="E427" s="889" t="s">
        <v>24</v>
      </c>
      <c r="F427" s="889" t="s">
        <v>96</v>
      </c>
      <c r="G427" s="448" t="s">
        <v>772</v>
      </c>
      <c r="H427" s="448" t="s">
        <v>614</v>
      </c>
      <c r="I427" s="448" t="s">
        <v>1140</v>
      </c>
      <c r="J427" s="448" t="s">
        <v>1284</v>
      </c>
      <c r="K427" s="889">
        <v>0</v>
      </c>
      <c r="L427" s="970">
        <v>108</v>
      </c>
      <c r="M427" s="889">
        <v>0</v>
      </c>
      <c r="N427" s="971">
        <f t="shared" si="6"/>
        <v>108</v>
      </c>
      <c r="O427" s="858"/>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589"/>
      <c r="BB427" s="589"/>
      <c r="BC427" s="332"/>
      <c r="BD427" s="332"/>
      <c r="BE427" s="1040"/>
      <c r="BF427" s="1040"/>
      <c r="BG427" s="332"/>
      <c r="BH427" s="332"/>
      <c r="BI427" s="332"/>
      <c r="BJ427" s="332"/>
      <c r="BK427" s="332"/>
      <c r="BL427" s="332"/>
      <c r="BM427" s="606"/>
      <c r="BN427" s="332"/>
      <c r="BO427" s="332"/>
      <c r="BP427" s="332"/>
      <c r="BQ427" s="332"/>
      <c r="BR427" s="332"/>
      <c r="BS427" s="332"/>
      <c r="BT427" s="332"/>
      <c r="BU427" s="332"/>
      <c r="BV427" s="332"/>
      <c r="BW427" s="332"/>
      <c r="BX427" s="332"/>
      <c r="BY427" s="332"/>
      <c r="BZ427" s="332"/>
      <c r="CA427" s="332"/>
      <c r="CB427" s="332"/>
      <c r="CC427" s="332"/>
      <c r="CD427" s="332"/>
      <c r="CE427" s="332"/>
      <c r="CF427" s="332"/>
      <c r="CG427" s="332"/>
      <c r="CH427" s="332"/>
    </row>
    <row r="428" spans="1:86" s="6" customFormat="1">
      <c r="A428" s="889" t="s">
        <v>344</v>
      </c>
      <c r="B428" s="889" t="s">
        <v>344</v>
      </c>
      <c r="C428" s="889" t="s">
        <v>744</v>
      </c>
      <c r="D428" s="889">
        <v>2016</v>
      </c>
      <c r="E428" s="889" t="s">
        <v>24</v>
      </c>
      <c r="F428" s="889" t="s">
        <v>96</v>
      </c>
      <c r="G428" s="448" t="s">
        <v>772</v>
      </c>
      <c r="H428" s="448" t="s">
        <v>614</v>
      </c>
      <c r="I428" s="448" t="s">
        <v>1140</v>
      </c>
      <c r="J428" s="448" t="s">
        <v>924</v>
      </c>
      <c r="K428" s="889">
        <v>0</v>
      </c>
      <c r="L428" s="970">
        <v>238</v>
      </c>
      <c r="M428" s="889">
        <v>133</v>
      </c>
      <c r="N428" s="971">
        <f t="shared" si="6"/>
        <v>371</v>
      </c>
      <c r="O428" s="858"/>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589"/>
      <c r="BB428" s="589"/>
      <c r="BC428" s="332"/>
      <c r="BD428" s="332"/>
      <c r="BE428" s="1040"/>
      <c r="BF428" s="1040"/>
      <c r="BG428" s="332"/>
      <c r="BH428" s="332"/>
      <c r="BI428" s="332"/>
      <c r="BJ428" s="332"/>
      <c r="BK428" s="332"/>
      <c r="BL428" s="332"/>
      <c r="BM428" s="606"/>
      <c r="BN428" s="332"/>
      <c r="BO428" s="332"/>
      <c r="BP428" s="332"/>
      <c r="BQ428" s="332"/>
      <c r="BR428" s="332"/>
      <c r="BS428" s="332"/>
      <c r="BT428" s="332"/>
      <c r="BU428" s="332"/>
      <c r="BV428" s="332"/>
      <c r="BW428" s="332"/>
      <c r="BX428" s="332"/>
      <c r="BY428" s="332"/>
      <c r="BZ428" s="332"/>
      <c r="CA428" s="332"/>
      <c r="CB428" s="332"/>
      <c r="CC428" s="332"/>
      <c r="CD428" s="332"/>
      <c r="CE428" s="332"/>
      <c r="CF428" s="332"/>
      <c r="CG428" s="332"/>
      <c r="CH428" s="332"/>
    </row>
    <row r="429" spans="1:86" s="6" customFormat="1">
      <c r="A429" s="889" t="s">
        <v>344</v>
      </c>
      <c r="B429" s="889" t="s">
        <v>344</v>
      </c>
      <c r="C429" s="889" t="s">
        <v>744</v>
      </c>
      <c r="D429" s="889">
        <v>2016</v>
      </c>
      <c r="E429" s="889" t="s">
        <v>24</v>
      </c>
      <c r="F429" s="889" t="s">
        <v>96</v>
      </c>
      <c r="G429" s="448" t="s">
        <v>772</v>
      </c>
      <c r="H429" s="448" t="s">
        <v>614</v>
      </c>
      <c r="I429" s="448" t="s">
        <v>1140</v>
      </c>
      <c r="J429" s="448" t="s">
        <v>928</v>
      </c>
      <c r="K429" s="889">
        <v>0</v>
      </c>
      <c r="L429" s="970">
        <v>2192</v>
      </c>
      <c r="M429" s="889">
        <v>124</v>
      </c>
      <c r="N429" s="971">
        <f t="shared" si="6"/>
        <v>2316</v>
      </c>
      <c r="O429" s="858"/>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589"/>
      <c r="BB429" s="589"/>
      <c r="BC429" s="332"/>
      <c r="BD429" s="332"/>
      <c r="BE429" s="1040"/>
      <c r="BF429" s="1040"/>
      <c r="BG429" s="332"/>
      <c r="BH429" s="332"/>
      <c r="BI429" s="332"/>
      <c r="BJ429" s="332"/>
      <c r="BK429" s="332"/>
      <c r="BL429" s="332"/>
      <c r="BM429" s="606"/>
      <c r="BN429" s="332"/>
      <c r="BO429" s="332"/>
      <c r="BP429" s="332"/>
      <c r="BQ429" s="332"/>
      <c r="BR429" s="332"/>
      <c r="BS429" s="332"/>
      <c r="BT429" s="332"/>
      <c r="BU429" s="332"/>
      <c r="BV429" s="332"/>
      <c r="BW429" s="332"/>
      <c r="BX429" s="332"/>
      <c r="BY429" s="332"/>
      <c r="BZ429" s="332"/>
      <c r="CA429" s="332"/>
      <c r="CB429" s="332"/>
      <c r="CC429" s="332"/>
      <c r="CD429" s="332"/>
      <c r="CE429" s="332"/>
      <c r="CF429" s="332"/>
      <c r="CG429" s="332"/>
      <c r="CH429" s="332"/>
    </row>
    <row r="430" spans="1:86" s="6" customFormat="1">
      <c r="A430" s="889" t="s">
        <v>344</v>
      </c>
      <c r="B430" s="889" t="s">
        <v>344</v>
      </c>
      <c r="C430" s="889" t="s">
        <v>744</v>
      </c>
      <c r="D430" s="889">
        <v>2016</v>
      </c>
      <c r="E430" s="889" t="s">
        <v>24</v>
      </c>
      <c r="F430" s="889" t="s">
        <v>96</v>
      </c>
      <c r="G430" s="448" t="s">
        <v>772</v>
      </c>
      <c r="H430" s="448" t="s">
        <v>614</v>
      </c>
      <c r="I430" s="448" t="s">
        <v>1140</v>
      </c>
      <c r="J430" s="448" t="s">
        <v>261</v>
      </c>
      <c r="K430" s="889">
        <v>0</v>
      </c>
      <c r="L430" s="970">
        <v>0</v>
      </c>
      <c r="M430" s="889">
        <v>2</v>
      </c>
      <c r="N430" s="971">
        <f t="shared" si="6"/>
        <v>2</v>
      </c>
      <c r="O430" s="858"/>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589"/>
      <c r="BB430" s="589"/>
      <c r="BC430" s="332"/>
      <c r="BD430" s="332"/>
      <c r="BE430" s="1040"/>
      <c r="BF430" s="1040"/>
      <c r="BG430" s="332"/>
      <c r="BH430" s="332"/>
      <c r="BI430" s="332"/>
      <c r="BJ430" s="332"/>
      <c r="BK430" s="332"/>
      <c r="BL430" s="332"/>
      <c r="BM430" s="606"/>
      <c r="BN430" s="332"/>
      <c r="BO430" s="332"/>
      <c r="BP430" s="332"/>
      <c r="BQ430" s="332"/>
      <c r="BR430" s="332"/>
      <c r="BS430" s="332"/>
      <c r="BT430" s="332"/>
      <c r="BU430" s="332"/>
      <c r="BV430" s="332"/>
      <c r="BW430" s="332"/>
      <c r="BX430" s="332"/>
      <c r="BY430" s="332"/>
      <c r="BZ430" s="332"/>
      <c r="CA430" s="332"/>
      <c r="CB430" s="332"/>
      <c r="CC430" s="332"/>
      <c r="CD430" s="332"/>
      <c r="CE430" s="332"/>
      <c r="CF430" s="332"/>
      <c r="CG430" s="332"/>
      <c r="CH430" s="332"/>
    </row>
    <row r="431" spans="1:86" s="6" customFormat="1">
      <c r="A431" s="889" t="s">
        <v>344</v>
      </c>
      <c r="B431" s="889" t="s">
        <v>344</v>
      </c>
      <c r="C431" s="889" t="s">
        <v>744</v>
      </c>
      <c r="D431" s="889">
        <v>2016</v>
      </c>
      <c r="E431" s="889" t="s">
        <v>24</v>
      </c>
      <c r="F431" s="889" t="s">
        <v>96</v>
      </c>
      <c r="G431" s="448" t="s">
        <v>772</v>
      </c>
      <c r="H431" s="448" t="s">
        <v>614</v>
      </c>
      <c r="I431" s="448" t="s">
        <v>1140</v>
      </c>
      <c r="J431" s="448" t="s">
        <v>930</v>
      </c>
      <c r="K431" s="889">
        <v>0</v>
      </c>
      <c r="L431" s="970">
        <v>5648</v>
      </c>
      <c r="M431" s="889">
        <v>575</v>
      </c>
      <c r="N431" s="971">
        <f t="shared" si="6"/>
        <v>6223</v>
      </c>
      <c r="O431" s="858"/>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589"/>
      <c r="BB431" s="589"/>
      <c r="BC431" s="332"/>
      <c r="BD431" s="332"/>
      <c r="BE431" s="1040"/>
      <c r="BF431" s="1040"/>
      <c r="BG431" s="332"/>
      <c r="BH431" s="332"/>
      <c r="BI431" s="332"/>
      <c r="BJ431" s="332"/>
      <c r="BK431" s="332"/>
      <c r="BL431" s="332"/>
      <c r="BM431" s="606"/>
      <c r="BN431" s="332"/>
      <c r="BO431" s="332"/>
      <c r="BP431" s="332"/>
      <c r="BQ431" s="332"/>
      <c r="BR431" s="332"/>
      <c r="BS431" s="332"/>
      <c r="BT431" s="332"/>
      <c r="BU431" s="332"/>
      <c r="BV431" s="332"/>
      <c r="BW431" s="332"/>
      <c r="BX431" s="332"/>
      <c r="BY431" s="332"/>
      <c r="BZ431" s="332"/>
      <c r="CA431" s="332"/>
      <c r="CB431" s="332"/>
      <c r="CC431" s="332"/>
      <c r="CD431" s="332"/>
      <c r="CE431" s="332"/>
      <c r="CF431" s="332"/>
      <c r="CG431" s="332"/>
      <c r="CH431" s="332"/>
    </row>
    <row r="432" spans="1:86" s="6" customFormat="1">
      <c r="A432" s="889" t="s">
        <v>344</v>
      </c>
      <c r="B432" s="889" t="s">
        <v>344</v>
      </c>
      <c r="C432" s="889" t="s">
        <v>744</v>
      </c>
      <c r="D432" s="889">
        <v>2016</v>
      </c>
      <c r="E432" s="889" t="s">
        <v>24</v>
      </c>
      <c r="F432" s="889" t="s">
        <v>96</v>
      </c>
      <c r="G432" s="448" t="s">
        <v>772</v>
      </c>
      <c r="H432" s="448" t="s">
        <v>614</v>
      </c>
      <c r="I432" s="448" t="s">
        <v>1140</v>
      </c>
      <c r="J432" s="448" t="s">
        <v>927</v>
      </c>
      <c r="K432" s="889">
        <v>0</v>
      </c>
      <c r="L432" s="970">
        <v>0</v>
      </c>
      <c r="M432" s="889">
        <v>2</v>
      </c>
      <c r="N432" s="971">
        <f t="shared" si="6"/>
        <v>2</v>
      </c>
      <c r="O432" s="858"/>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589"/>
      <c r="BB432" s="589"/>
      <c r="BC432" s="332"/>
      <c r="BD432" s="332"/>
      <c r="BE432" s="1040"/>
      <c r="BF432" s="1040"/>
      <c r="BG432" s="332"/>
      <c r="BH432" s="332"/>
      <c r="BI432" s="332"/>
      <c r="BJ432" s="332"/>
      <c r="BK432" s="332"/>
      <c r="BL432" s="332"/>
      <c r="BM432" s="606"/>
      <c r="BN432" s="332"/>
      <c r="BO432" s="332"/>
      <c r="BP432" s="332"/>
      <c r="BQ432" s="332"/>
      <c r="BR432" s="332"/>
      <c r="BS432" s="332"/>
      <c r="BT432" s="332"/>
      <c r="BU432" s="332"/>
      <c r="BV432" s="332"/>
      <c r="BW432" s="332"/>
      <c r="BX432" s="332"/>
      <c r="BY432" s="332"/>
      <c r="BZ432" s="332"/>
      <c r="CA432" s="332"/>
      <c r="CB432" s="332"/>
      <c r="CC432" s="332"/>
      <c r="CD432" s="332"/>
      <c r="CE432" s="332"/>
      <c r="CF432" s="332"/>
      <c r="CG432" s="332"/>
      <c r="CH432" s="332"/>
    </row>
    <row r="433" spans="1:86" s="6" customFormat="1">
      <c r="A433" s="889" t="s">
        <v>344</v>
      </c>
      <c r="B433" s="889" t="s">
        <v>344</v>
      </c>
      <c r="C433" s="889" t="s">
        <v>744</v>
      </c>
      <c r="D433" s="889">
        <v>2016</v>
      </c>
      <c r="E433" s="889" t="s">
        <v>24</v>
      </c>
      <c r="F433" s="889" t="s">
        <v>96</v>
      </c>
      <c r="G433" s="448" t="s">
        <v>772</v>
      </c>
      <c r="H433" s="448" t="s">
        <v>1285</v>
      </c>
      <c r="I433" s="448" t="s">
        <v>1140</v>
      </c>
      <c r="J433" s="448" t="s">
        <v>928</v>
      </c>
      <c r="K433" s="889">
        <v>0</v>
      </c>
      <c r="L433" s="970">
        <v>1</v>
      </c>
      <c r="M433" s="889">
        <v>0</v>
      </c>
      <c r="N433" s="971">
        <f t="shared" si="6"/>
        <v>1</v>
      </c>
      <c r="O433" s="858"/>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589"/>
      <c r="BB433" s="589"/>
      <c r="BC433" s="332"/>
      <c r="BD433" s="332"/>
      <c r="BE433" s="1040"/>
      <c r="BF433" s="1040"/>
      <c r="BG433" s="332"/>
      <c r="BH433" s="332"/>
      <c r="BI433" s="332"/>
      <c r="BJ433" s="332"/>
      <c r="BK433" s="332"/>
      <c r="BL433" s="332"/>
      <c r="BM433" s="606"/>
      <c r="BN433" s="332"/>
      <c r="BO433" s="332"/>
      <c r="BP433" s="332"/>
      <c r="BQ433" s="332"/>
      <c r="BR433" s="332"/>
      <c r="BS433" s="332"/>
      <c r="BT433" s="332"/>
      <c r="BU433" s="332"/>
      <c r="BV433" s="332"/>
      <c r="BW433" s="332"/>
      <c r="BX433" s="332"/>
      <c r="BY433" s="332"/>
      <c r="BZ433" s="332"/>
      <c r="CA433" s="332"/>
      <c r="CB433" s="332"/>
      <c r="CC433" s="332"/>
      <c r="CD433" s="332"/>
      <c r="CE433" s="332"/>
      <c r="CF433" s="332"/>
      <c r="CG433" s="332"/>
      <c r="CH433" s="332"/>
    </row>
    <row r="434" spans="1:86" s="6" customFormat="1">
      <c r="A434" s="889" t="s">
        <v>344</v>
      </c>
      <c r="B434" s="889" t="s">
        <v>344</v>
      </c>
      <c r="C434" s="889" t="s">
        <v>744</v>
      </c>
      <c r="D434" s="889">
        <v>2016</v>
      </c>
      <c r="E434" s="889" t="s">
        <v>24</v>
      </c>
      <c r="F434" s="889" t="s">
        <v>96</v>
      </c>
      <c r="G434" s="448" t="s">
        <v>772</v>
      </c>
      <c r="H434" s="448" t="s">
        <v>1285</v>
      </c>
      <c r="I434" s="448" t="s">
        <v>1140</v>
      </c>
      <c r="J434" s="448" t="s">
        <v>930</v>
      </c>
      <c r="K434" s="889">
        <v>0</v>
      </c>
      <c r="L434" s="970">
        <v>103</v>
      </c>
      <c r="M434" s="889">
        <v>0</v>
      </c>
      <c r="N434" s="971">
        <f t="shared" si="6"/>
        <v>103</v>
      </c>
      <c r="O434" s="858"/>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589"/>
      <c r="BB434" s="589"/>
      <c r="BC434" s="332"/>
      <c r="BD434" s="332"/>
      <c r="BE434" s="1040"/>
      <c r="BF434" s="1040"/>
      <c r="BG434" s="332"/>
      <c r="BH434" s="332"/>
      <c r="BI434" s="332"/>
      <c r="BJ434" s="332"/>
      <c r="BK434" s="332"/>
      <c r="BL434" s="332"/>
      <c r="BM434" s="606"/>
      <c r="BN434" s="332"/>
      <c r="BO434" s="332"/>
      <c r="BP434" s="332"/>
      <c r="BQ434" s="332"/>
      <c r="BR434" s="332"/>
      <c r="BS434" s="332"/>
      <c r="BT434" s="332"/>
      <c r="BU434" s="332"/>
      <c r="BV434" s="332"/>
      <c r="BW434" s="332"/>
      <c r="BX434" s="332"/>
      <c r="BY434" s="332"/>
      <c r="BZ434" s="332"/>
      <c r="CA434" s="332"/>
      <c r="CB434" s="332"/>
      <c r="CC434" s="332"/>
      <c r="CD434" s="332"/>
      <c r="CE434" s="332"/>
      <c r="CF434" s="332"/>
      <c r="CG434" s="332"/>
      <c r="CH434" s="332"/>
    </row>
    <row r="435" spans="1:86" s="6" customFormat="1">
      <c r="A435" s="889" t="s">
        <v>344</v>
      </c>
      <c r="B435" s="889" t="s">
        <v>344</v>
      </c>
      <c r="C435" s="889" t="s">
        <v>744</v>
      </c>
      <c r="D435" s="889">
        <v>2016</v>
      </c>
      <c r="E435" s="889" t="s">
        <v>24</v>
      </c>
      <c r="F435" s="889" t="s">
        <v>96</v>
      </c>
      <c r="G435" s="448" t="s">
        <v>772</v>
      </c>
      <c r="H435" s="448" t="s">
        <v>1285</v>
      </c>
      <c r="I435" s="448" t="s">
        <v>1140</v>
      </c>
      <c r="J435" s="448" t="s">
        <v>927</v>
      </c>
      <c r="K435" s="889">
        <v>0</v>
      </c>
      <c r="L435" s="970">
        <v>8</v>
      </c>
      <c r="M435" s="889">
        <v>19</v>
      </c>
      <c r="N435" s="971">
        <f t="shared" si="6"/>
        <v>27</v>
      </c>
      <c r="O435" s="858"/>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589"/>
      <c r="BB435" s="589"/>
      <c r="BC435" s="332"/>
      <c r="BD435" s="332"/>
      <c r="BE435" s="1040"/>
      <c r="BF435" s="1040"/>
      <c r="BG435" s="332"/>
      <c r="BH435" s="332"/>
      <c r="BI435" s="332"/>
      <c r="BJ435" s="332"/>
      <c r="BK435" s="332"/>
      <c r="BL435" s="332"/>
      <c r="BM435" s="606"/>
      <c r="BN435" s="332"/>
      <c r="BO435" s="332"/>
      <c r="BP435" s="332"/>
      <c r="BQ435" s="332"/>
      <c r="BR435" s="332"/>
      <c r="BS435" s="332"/>
      <c r="BT435" s="332"/>
      <c r="BU435" s="332"/>
      <c r="BV435" s="332"/>
      <c r="BW435" s="332"/>
      <c r="BX435" s="332"/>
      <c r="BY435" s="332"/>
      <c r="BZ435" s="332"/>
      <c r="CA435" s="332"/>
      <c r="CB435" s="332"/>
      <c r="CC435" s="332"/>
      <c r="CD435" s="332"/>
      <c r="CE435" s="332"/>
      <c r="CF435" s="332"/>
      <c r="CG435" s="332"/>
      <c r="CH435" s="332"/>
    </row>
    <row r="436" spans="1:86" s="6" customFormat="1">
      <c r="A436" s="889" t="s">
        <v>344</v>
      </c>
      <c r="B436" s="889" t="s">
        <v>344</v>
      </c>
      <c r="C436" s="889" t="s">
        <v>744</v>
      </c>
      <c r="D436" s="889">
        <v>2016</v>
      </c>
      <c r="E436" s="889" t="s">
        <v>24</v>
      </c>
      <c r="F436" s="889" t="s">
        <v>96</v>
      </c>
      <c r="G436" s="448" t="s">
        <v>772</v>
      </c>
      <c r="H436" s="448" t="s">
        <v>620</v>
      </c>
      <c r="I436" s="448" t="s">
        <v>1140</v>
      </c>
      <c r="J436" s="448" t="s">
        <v>924</v>
      </c>
      <c r="K436" s="889">
        <v>0</v>
      </c>
      <c r="L436" s="970">
        <v>700</v>
      </c>
      <c r="M436" s="889">
        <v>61</v>
      </c>
      <c r="N436" s="971">
        <f t="shared" si="6"/>
        <v>761</v>
      </c>
      <c r="O436" s="858"/>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589"/>
      <c r="BB436" s="589"/>
      <c r="BC436" s="332"/>
      <c r="BD436" s="332"/>
      <c r="BE436" s="1040"/>
      <c r="BF436" s="1040"/>
      <c r="BG436" s="332"/>
      <c r="BH436" s="332"/>
      <c r="BI436" s="332"/>
      <c r="BJ436" s="332"/>
      <c r="BK436" s="332"/>
      <c r="BL436" s="332"/>
      <c r="BM436" s="606"/>
      <c r="BN436" s="332"/>
      <c r="BO436" s="332"/>
      <c r="BP436" s="332"/>
      <c r="BQ436" s="332"/>
      <c r="BR436" s="332"/>
      <c r="BS436" s="332"/>
      <c r="BT436" s="332"/>
      <c r="BU436" s="332"/>
      <c r="BV436" s="332"/>
      <c r="BW436" s="332"/>
      <c r="BX436" s="332"/>
      <c r="BY436" s="332"/>
      <c r="BZ436" s="332"/>
      <c r="CA436" s="332"/>
      <c r="CB436" s="332"/>
      <c r="CC436" s="332"/>
      <c r="CD436" s="332"/>
      <c r="CE436" s="332"/>
      <c r="CF436" s="332"/>
      <c r="CG436" s="332"/>
      <c r="CH436" s="332"/>
    </row>
    <row r="437" spans="1:86" s="6" customFormat="1">
      <c r="A437" s="889" t="s">
        <v>344</v>
      </c>
      <c r="B437" s="889" t="s">
        <v>344</v>
      </c>
      <c r="C437" s="889" t="s">
        <v>744</v>
      </c>
      <c r="D437" s="889">
        <v>2016</v>
      </c>
      <c r="E437" s="889" t="s">
        <v>24</v>
      </c>
      <c r="F437" s="889" t="s">
        <v>96</v>
      </c>
      <c r="G437" s="448" t="s">
        <v>772</v>
      </c>
      <c r="H437" s="448" t="s">
        <v>620</v>
      </c>
      <c r="I437" s="448" t="s">
        <v>1140</v>
      </c>
      <c r="J437" s="448" t="s">
        <v>928</v>
      </c>
      <c r="K437" s="889">
        <v>0</v>
      </c>
      <c r="L437" s="970">
        <v>180</v>
      </c>
      <c r="M437" s="889">
        <v>23</v>
      </c>
      <c r="N437" s="971">
        <f t="shared" si="6"/>
        <v>203</v>
      </c>
      <c r="O437" s="858"/>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589"/>
      <c r="BB437" s="589"/>
      <c r="BC437" s="332"/>
      <c r="BD437" s="332"/>
      <c r="BE437" s="1040"/>
      <c r="BF437" s="1040"/>
      <c r="BG437" s="332"/>
      <c r="BH437" s="332"/>
      <c r="BI437" s="332"/>
      <c r="BJ437" s="332"/>
      <c r="BK437" s="332"/>
      <c r="BL437" s="332"/>
      <c r="BM437" s="606"/>
      <c r="BN437" s="332"/>
      <c r="BO437" s="332"/>
      <c r="BP437" s="332"/>
      <c r="BQ437" s="332"/>
      <c r="BR437" s="332"/>
      <c r="BS437" s="332"/>
      <c r="BT437" s="332"/>
      <c r="BU437" s="332"/>
      <c r="BV437" s="332"/>
      <c r="BW437" s="332"/>
      <c r="BX437" s="332"/>
      <c r="BY437" s="332"/>
      <c r="BZ437" s="332"/>
      <c r="CA437" s="332"/>
      <c r="CB437" s="332"/>
      <c r="CC437" s="332"/>
      <c r="CD437" s="332"/>
      <c r="CE437" s="332"/>
      <c r="CF437" s="332"/>
      <c r="CG437" s="332"/>
      <c r="CH437" s="332"/>
    </row>
    <row r="438" spans="1:86" s="6" customFormat="1">
      <c r="A438" s="889" t="s">
        <v>344</v>
      </c>
      <c r="B438" s="889" t="s">
        <v>344</v>
      </c>
      <c r="C438" s="889" t="s">
        <v>744</v>
      </c>
      <c r="D438" s="889">
        <v>2016</v>
      </c>
      <c r="E438" s="889" t="s">
        <v>24</v>
      </c>
      <c r="F438" s="889" t="s">
        <v>96</v>
      </c>
      <c r="G438" s="448" t="s">
        <v>772</v>
      </c>
      <c r="H438" s="448" t="s">
        <v>620</v>
      </c>
      <c r="I438" s="448" t="s">
        <v>1140</v>
      </c>
      <c r="J438" s="448" t="s">
        <v>261</v>
      </c>
      <c r="K438" s="889">
        <v>0</v>
      </c>
      <c r="L438" s="970">
        <v>115</v>
      </c>
      <c r="M438" s="889">
        <v>0</v>
      </c>
      <c r="N438" s="971">
        <f t="shared" si="6"/>
        <v>115</v>
      </c>
      <c r="O438" s="858"/>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589"/>
      <c r="BB438" s="589"/>
      <c r="BC438" s="332"/>
      <c r="BD438" s="332"/>
      <c r="BE438" s="1040"/>
      <c r="BF438" s="1040"/>
      <c r="BG438" s="332"/>
      <c r="BH438" s="332"/>
      <c r="BI438" s="332"/>
      <c r="BJ438" s="332"/>
      <c r="BK438" s="332"/>
      <c r="BL438" s="332"/>
      <c r="BM438" s="606"/>
      <c r="BN438" s="332"/>
      <c r="BO438" s="332"/>
      <c r="BP438" s="332"/>
      <c r="BQ438" s="332"/>
      <c r="BR438" s="332"/>
      <c r="BS438" s="332"/>
      <c r="BT438" s="332"/>
      <c r="BU438" s="332"/>
      <c r="BV438" s="332"/>
      <c r="BW438" s="332"/>
      <c r="BX438" s="332"/>
      <c r="BY438" s="332"/>
      <c r="BZ438" s="332"/>
      <c r="CA438" s="332"/>
      <c r="CB438" s="332"/>
      <c r="CC438" s="332"/>
      <c r="CD438" s="332"/>
      <c r="CE438" s="332"/>
      <c r="CF438" s="332"/>
      <c r="CG438" s="332"/>
      <c r="CH438" s="332"/>
    </row>
    <row r="439" spans="1:86" s="6" customFormat="1">
      <c r="A439" s="889" t="s">
        <v>344</v>
      </c>
      <c r="B439" s="889" t="s">
        <v>344</v>
      </c>
      <c r="C439" s="889" t="s">
        <v>744</v>
      </c>
      <c r="D439" s="889">
        <v>2016</v>
      </c>
      <c r="E439" s="889" t="s">
        <v>24</v>
      </c>
      <c r="F439" s="889" t="s">
        <v>96</v>
      </c>
      <c r="G439" s="448" t="s">
        <v>772</v>
      </c>
      <c r="H439" s="448" t="s">
        <v>620</v>
      </c>
      <c r="I439" s="448" t="s">
        <v>1140</v>
      </c>
      <c r="J439" s="448" t="s">
        <v>930</v>
      </c>
      <c r="K439" s="889">
        <v>0</v>
      </c>
      <c r="L439" s="970">
        <v>239</v>
      </c>
      <c r="M439" s="889">
        <v>402</v>
      </c>
      <c r="N439" s="971">
        <f t="shared" si="6"/>
        <v>641</v>
      </c>
      <c r="O439" s="858"/>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589"/>
      <c r="BB439" s="589"/>
      <c r="BC439" s="332"/>
      <c r="BD439" s="332"/>
      <c r="BE439" s="1040"/>
      <c r="BF439" s="1040"/>
      <c r="BG439" s="332"/>
      <c r="BH439" s="332"/>
      <c r="BI439" s="332"/>
      <c r="BJ439" s="332"/>
      <c r="BK439" s="332"/>
      <c r="BL439" s="332"/>
      <c r="BM439" s="606"/>
      <c r="BN439" s="332"/>
      <c r="BO439" s="332"/>
      <c r="BP439" s="332"/>
      <c r="BQ439" s="332"/>
      <c r="BR439" s="332"/>
      <c r="BS439" s="332"/>
      <c r="BT439" s="332"/>
      <c r="BU439" s="332"/>
      <c r="BV439" s="332"/>
      <c r="BW439" s="332"/>
      <c r="BX439" s="332"/>
      <c r="BY439" s="332"/>
      <c r="BZ439" s="332"/>
      <c r="CA439" s="332"/>
      <c r="CB439" s="332"/>
      <c r="CC439" s="332"/>
      <c r="CD439" s="332"/>
      <c r="CE439" s="332"/>
      <c r="CF439" s="332"/>
      <c r="CG439" s="332"/>
      <c r="CH439" s="332"/>
    </row>
    <row r="440" spans="1:86" s="6" customFormat="1">
      <c r="A440" s="889" t="s">
        <v>344</v>
      </c>
      <c r="B440" s="889" t="s">
        <v>344</v>
      </c>
      <c r="C440" s="889" t="s">
        <v>744</v>
      </c>
      <c r="D440" s="889">
        <v>2016</v>
      </c>
      <c r="E440" s="889" t="s">
        <v>24</v>
      </c>
      <c r="F440" s="889" t="s">
        <v>96</v>
      </c>
      <c r="G440" s="448" t="s">
        <v>772</v>
      </c>
      <c r="H440" s="448" t="s">
        <v>620</v>
      </c>
      <c r="I440" s="448" t="s">
        <v>1140</v>
      </c>
      <c r="J440" s="448" t="s">
        <v>927</v>
      </c>
      <c r="K440" s="889">
        <v>0</v>
      </c>
      <c r="L440" s="970">
        <v>4666</v>
      </c>
      <c r="M440" s="889">
        <v>290</v>
      </c>
      <c r="N440" s="971">
        <f t="shared" si="6"/>
        <v>4956</v>
      </c>
      <c r="O440" s="858"/>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589"/>
      <c r="BB440" s="589"/>
      <c r="BC440" s="332"/>
      <c r="BD440" s="332"/>
      <c r="BE440" s="1040"/>
      <c r="BF440" s="1040"/>
      <c r="BG440" s="332"/>
      <c r="BH440" s="332"/>
      <c r="BI440" s="332"/>
      <c r="BJ440" s="332"/>
      <c r="BK440" s="332"/>
      <c r="BL440" s="332"/>
      <c r="BM440" s="606"/>
      <c r="BN440" s="332"/>
      <c r="BO440" s="332"/>
      <c r="BP440" s="332"/>
      <c r="BQ440" s="332"/>
      <c r="BR440" s="332"/>
      <c r="BS440" s="332"/>
      <c r="BT440" s="332"/>
      <c r="BU440" s="332"/>
      <c r="BV440" s="332"/>
      <c r="BW440" s="332"/>
      <c r="BX440" s="332"/>
      <c r="BY440" s="332"/>
      <c r="BZ440" s="332"/>
      <c r="CA440" s="332"/>
      <c r="CB440" s="332"/>
      <c r="CC440" s="332"/>
      <c r="CD440" s="332"/>
      <c r="CE440" s="332"/>
      <c r="CF440" s="332"/>
      <c r="CG440" s="332"/>
      <c r="CH440" s="332"/>
    </row>
    <row r="441" spans="1:86" s="6" customFormat="1">
      <c r="A441" s="889" t="s">
        <v>344</v>
      </c>
      <c r="B441" s="889" t="s">
        <v>344</v>
      </c>
      <c r="C441" s="889" t="s">
        <v>744</v>
      </c>
      <c r="D441" s="889">
        <v>2016</v>
      </c>
      <c r="E441" s="889" t="s">
        <v>24</v>
      </c>
      <c r="F441" s="889" t="s">
        <v>96</v>
      </c>
      <c r="G441" s="448" t="s">
        <v>772</v>
      </c>
      <c r="H441" s="448" t="s">
        <v>622</v>
      </c>
      <c r="I441" s="448" t="s">
        <v>1140</v>
      </c>
      <c r="J441" s="448" t="s">
        <v>924</v>
      </c>
      <c r="K441" s="889">
        <v>0</v>
      </c>
      <c r="L441" s="970">
        <v>446</v>
      </c>
      <c r="M441" s="889">
        <v>117</v>
      </c>
      <c r="N441" s="971">
        <f t="shared" si="6"/>
        <v>563</v>
      </c>
      <c r="O441" s="858"/>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589"/>
      <c r="BB441" s="589"/>
      <c r="BC441" s="332"/>
      <c r="BD441" s="332"/>
      <c r="BE441" s="1040"/>
      <c r="BF441" s="1040"/>
      <c r="BG441" s="332"/>
      <c r="BH441" s="332"/>
      <c r="BI441" s="332"/>
      <c r="BJ441" s="332"/>
      <c r="BK441" s="332"/>
      <c r="BL441" s="332"/>
      <c r="BM441" s="606"/>
      <c r="BN441" s="332"/>
      <c r="BO441" s="332"/>
      <c r="BP441" s="332"/>
      <c r="BQ441" s="332"/>
      <c r="BR441" s="332"/>
      <c r="BS441" s="332"/>
      <c r="BT441" s="332"/>
      <c r="BU441" s="332"/>
      <c r="BV441" s="332"/>
      <c r="BW441" s="332"/>
      <c r="BX441" s="332"/>
      <c r="BY441" s="332"/>
      <c r="BZ441" s="332"/>
      <c r="CA441" s="332"/>
      <c r="CB441" s="332"/>
      <c r="CC441" s="332"/>
      <c r="CD441" s="332"/>
      <c r="CE441" s="332"/>
      <c r="CF441" s="332"/>
      <c r="CG441" s="332"/>
      <c r="CH441" s="332"/>
    </row>
    <row r="442" spans="1:86" s="6" customFormat="1">
      <c r="A442" s="889" t="s">
        <v>344</v>
      </c>
      <c r="B442" s="889" t="s">
        <v>344</v>
      </c>
      <c r="C442" s="889" t="s">
        <v>744</v>
      </c>
      <c r="D442" s="889">
        <v>2016</v>
      </c>
      <c r="E442" s="889" t="s">
        <v>24</v>
      </c>
      <c r="F442" s="889" t="s">
        <v>96</v>
      </c>
      <c r="G442" s="448" t="s">
        <v>772</v>
      </c>
      <c r="H442" s="448" t="s">
        <v>622</v>
      </c>
      <c r="I442" s="448" t="s">
        <v>1140</v>
      </c>
      <c r="J442" s="448" t="s">
        <v>928</v>
      </c>
      <c r="K442" s="889">
        <v>0</v>
      </c>
      <c r="L442" s="970">
        <v>96</v>
      </c>
      <c r="M442" s="889">
        <v>30</v>
      </c>
      <c r="N442" s="971">
        <f t="shared" si="6"/>
        <v>126</v>
      </c>
      <c r="O442" s="858"/>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589"/>
      <c r="BB442" s="589"/>
      <c r="BC442" s="332"/>
      <c r="BD442" s="332"/>
      <c r="BE442" s="1040"/>
      <c r="BF442" s="1040"/>
      <c r="BG442" s="332"/>
      <c r="BH442" s="332"/>
      <c r="BI442" s="332"/>
      <c r="BJ442" s="332"/>
      <c r="BK442" s="332"/>
      <c r="BL442" s="332"/>
      <c r="BM442" s="606"/>
      <c r="BN442" s="332"/>
      <c r="BO442" s="332"/>
      <c r="BP442" s="332"/>
      <c r="BQ442" s="332"/>
      <c r="BR442" s="332"/>
      <c r="BS442" s="332"/>
      <c r="BT442" s="332"/>
      <c r="BU442" s="332"/>
      <c r="BV442" s="332"/>
      <c r="BW442" s="332"/>
      <c r="BX442" s="332"/>
      <c r="BY442" s="332"/>
      <c r="BZ442" s="332"/>
      <c r="CA442" s="332"/>
      <c r="CB442" s="332"/>
      <c r="CC442" s="332"/>
      <c r="CD442" s="332"/>
      <c r="CE442" s="332"/>
      <c r="CF442" s="332"/>
      <c r="CG442" s="332"/>
      <c r="CH442" s="332"/>
    </row>
    <row r="443" spans="1:86" s="6" customFormat="1">
      <c r="A443" s="889" t="s">
        <v>344</v>
      </c>
      <c r="B443" s="889" t="s">
        <v>344</v>
      </c>
      <c r="C443" s="889" t="s">
        <v>744</v>
      </c>
      <c r="D443" s="889">
        <v>2016</v>
      </c>
      <c r="E443" s="889" t="s">
        <v>24</v>
      </c>
      <c r="F443" s="889" t="s">
        <v>96</v>
      </c>
      <c r="G443" s="448" t="s">
        <v>772</v>
      </c>
      <c r="H443" s="448" t="s">
        <v>622</v>
      </c>
      <c r="I443" s="448" t="s">
        <v>1140</v>
      </c>
      <c r="J443" s="448" t="s">
        <v>261</v>
      </c>
      <c r="K443" s="889">
        <v>0</v>
      </c>
      <c r="L443" s="970">
        <v>13</v>
      </c>
      <c r="M443" s="889">
        <v>0</v>
      </c>
      <c r="N443" s="971">
        <f t="shared" si="6"/>
        <v>13</v>
      </c>
      <c r="O443" s="858"/>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589"/>
      <c r="BB443" s="589"/>
      <c r="BC443" s="332"/>
      <c r="BD443" s="332"/>
      <c r="BE443" s="1040"/>
      <c r="BF443" s="1040"/>
      <c r="BG443" s="332"/>
      <c r="BH443" s="332"/>
      <c r="BI443" s="332"/>
      <c r="BJ443" s="332"/>
      <c r="BK443" s="332"/>
      <c r="BL443" s="332"/>
      <c r="BM443" s="606"/>
      <c r="BN443" s="332"/>
      <c r="BO443" s="332"/>
      <c r="BP443" s="332"/>
      <c r="BQ443" s="332"/>
      <c r="BR443" s="332"/>
      <c r="BS443" s="332"/>
      <c r="BT443" s="332"/>
      <c r="BU443" s="332"/>
      <c r="BV443" s="332"/>
      <c r="BW443" s="332"/>
      <c r="BX443" s="332"/>
      <c r="BY443" s="332"/>
      <c r="BZ443" s="332"/>
      <c r="CA443" s="332"/>
      <c r="CB443" s="332"/>
      <c r="CC443" s="332"/>
      <c r="CD443" s="332"/>
      <c r="CE443" s="332"/>
      <c r="CF443" s="332"/>
      <c r="CG443" s="332"/>
      <c r="CH443" s="332"/>
    </row>
    <row r="444" spans="1:86" s="6" customFormat="1">
      <c r="A444" s="889" t="s">
        <v>344</v>
      </c>
      <c r="B444" s="889" t="s">
        <v>344</v>
      </c>
      <c r="C444" s="889" t="s">
        <v>744</v>
      </c>
      <c r="D444" s="889">
        <v>2016</v>
      </c>
      <c r="E444" s="889" t="s">
        <v>24</v>
      </c>
      <c r="F444" s="889" t="s">
        <v>96</v>
      </c>
      <c r="G444" s="448" t="s">
        <v>772</v>
      </c>
      <c r="H444" s="448" t="s">
        <v>622</v>
      </c>
      <c r="I444" s="448" t="s">
        <v>1140</v>
      </c>
      <c r="J444" s="448" t="s">
        <v>930</v>
      </c>
      <c r="K444" s="889">
        <v>0</v>
      </c>
      <c r="L444" s="970">
        <v>5678</v>
      </c>
      <c r="M444" s="889">
        <v>4632</v>
      </c>
      <c r="N444" s="971">
        <f t="shared" si="6"/>
        <v>10310</v>
      </c>
      <c r="O444" s="858"/>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589"/>
      <c r="BB444" s="589"/>
      <c r="BC444" s="332"/>
      <c r="BD444" s="332"/>
      <c r="BE444" s="1040"/>
      <c r="BF444" s="1040"/>
      <c r="BG444" s="332"/>
      <c r="BH444" s="332"/>
      <c r="BI444" s="332"/>
      <c r="BJ444" s="332"/>
      <c r="BK444" s="332"/>
      <c r="BL444" s="332"/>
      <c r="BM444" s="606"/>
      <c r="BN444" s="332"/>
      <c r="BO444" s="332"/>
      <c r="BP444" s="332"/>
      <c r="BQ444" s="332"/>
      <c r="BR444" s="332"/>
      <c r="BS444" s="332"/>
      <c r="BT444" s="332"/>
      <c r="BU444" s="332"/>
      <c r="BV444" s="332"/>
      <c r="BW444" s="332"/>
      <c r="BX444" s="332"/>
      <c r="BY444" s="332"/>
      <c r="BZ444" s="332"/>
      <c r="CA444" s="332"/>
      <c r="CB444" s="332"/>
      <c r="CC444" s="332"/>
      <c r="CD444" s="332"/>
      <c r="CE444" s="332"/>
      <c r="CF444" s="332"/>
      <c r="CG444" s="332"/>
      <c r="CH444" s="332"/>
    </row>
    <row r="445" spans="1:86" s="6" customFormat="1">
      <c r="A445" s="889" t="s">
        <v>344</v>
      </c>
      <c r="B445" s="889" t="s">
        <v>344</v>
      </c>
      <c r="C445" s="889" t="s">
        <v>744</v>
      </c>
      <c r="D445" s="889">
        <v>2016</v>
      </c>
      <c r="E445" s="889" t="s">
        <v>24</v>
      </c>
      <c r="F445" s="889" t="s">
        <v>96</v>
      </c>
      <c r="G445" s="448" t="s">
        <v>772</v>
      </c>
      <c r="H445" s="448" t="s">
        <v>622</v>
      </c>
      <c r="I445" s="448" t="s">
        <v>1140</v>
      </c>
      <c r="J445" s="448" t="s">
        <v>927</v>
      </c>
      <c r="K445" s="889">
        <v>0</v>
      </c>
      <c r="L445" s="970">
        <v>5522</v>
      </c>
      <c r="M445" s="889">
        <v>1323</v>
      </c>
      <c r="N445" s="971">
        <f t="shared" si="6"/>
        <v>6845</v>
      </c>
      <c r="O445" s="858"/>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589"/>
      <c r="BB445" s="589"/>
      <c r="BC445" s="332"/>
      <c r="BD445" s="332"/>
      <c r="BE445" s="1040"/>
      <c r="BF445" s="1040"/>
      <c r="BG445" s="332"/>
      <c r="BH445" s="332"/>
      <c r="BI445" s="332"/>
      <c r="BJ445" s="332"/>
      <c r="BK445" s="332"/>
      <c r="BL445" s="332"/>
      <c r="BM445" s="606"/>
      <c r="BN445" s="332"/>
      <c r="BO445" s="332"/>
      <c r="BP445" s="332"/>
      <c r="BQ445" s="332"/>
      <c r="BR445" s="332"/>
      <c r="BS445" s="332"/>
      <c r="BT445" s="332"/>
      <c r="BU445" s="332"/>
      <c r="BV445" s="332"/>
      <c r="BW445" s="332"/>
      <c r="BX445" s="332"/>
      <c r="BY445" s="332"/>
      <c r="BZ445" s="332"/>
      <c r="CA445" s="332"/>
      <c r="CB445" s="332"/>
      <c r="CC445" s="332"/>
      <c r="CD445" s="332"/>
      <c r="CE445" s="332"/>
      <c r="CF445" s="332"/>
      <c r="CG445" s="332"/>
      <c r="CH445" s="332"/>
    </row>
    <row r="446" spans="1:86" s="6" customFormat="1">
      <c r="A446" s="889" t="s">
        <v>344</v>
      </c>
      <c r="B446" s="889" t="s">
        <v>344</v>
      </c>
      <c r="C446" s="889" t="s">
        <v>744</v>
      </c>
      <c r="D446" s="889">
        <v>2016</v>
      </c>
      <c r="E446" s="889" t="s">
        <v>24</v>
      </c>
      <c r="F446" s="889" t="s">
        <v>96</v>
      </c>
      <c r="G446" s="448" t="s">
        <v>772</v>
      </c>
      <c r="H446" s="448" t="s">
        <v>469</v>
      </c>
      <c r="I446" s="448" t="s">
        <v>1143</v>
      </c>
      <c r="J446" s="448" t="s">
        <v>924</v>
      </c>
      <c r="K446" s="889">
        <v>0</v>
      </c>
      <c r="L446" s="970">
        <v>3</v>
      </c>
      <c r="M446" s="889">
        <v>5</v>
      </c>
      <c r="N446" s="971">
        <f t="shared" si="6"/>
        <v>8</v>
      </c>
      <c r="O446" s="858" t="s">
        <v>1305</v>
      </c>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589"/>
      <c r="BB446" s="589"/>
      <c r="BC446" s="332"/>
      <c r="BD446" s="332"/>
      <c r="BE446" s="1040"/>
      <c r="BF446" s="1040"/>
      <c r="BG446" s="332"/>
      <c r="BH446" s="332"/>
      <c r="BI446" s="332"/>
      <c r="BJ446" s="332"/>
      <c r="BK446" s="332"/>
      <c r="BL446" s="332"/>
      <c r="BM446" s="606"/>
      <c r="BN446" s="332"/>
      <c r="BO446" s="332"/>
      <c r="BP446" s="332"/>
      <c r="BQ446" s="332"/>
      <c r="BR446" s="332"/>
      <c r="BS446" s="332"/>
      <c r="BT446" s="332"/>
      <c r="BU446" s="332"/>
      <c r="BV446" s="332"/>
      <c r="BW446" s="332"/>
      <c r="BX446" s="332"/>
      <c r="BY446" s="332"/>
      <c r="BZ446" s="332"/>
      <c r="CA446" s="332"/>
      <c r="CB446" s="332"/>
      <c r="CC446" s="332"/>
      <c r="CD446" s="332"/>
      <c r="CE446" s="332"/>
      <c r="CF446" s="332"/>
      <c r="CG446" s="332"/>
      <c r="CH446" s="332"/>
    </row>
    <row r="447" spans="1:86" s="6" customFormat="1">
      <c r="A447" s="889" t="s">
        <v>344</v>
      </c>
      <c r="B447" s="889" t="s">
        <v>344</v>
      </c>
      <c r="C447" s="889" t="s">
        <v>744</v>
      </c>
      <c r="D447" s="889">
        <v>2016</v>
      </c>
      <c r="E447" s="889" t="s">
        <v>24</v>
      </c>
      <c r="F447" s="889" t="s">
        <v>96</v>
      </c>
      <c r="G447" s="448" t="s">
        <v>772</v>
      </c>
      <c r="H447" s="448" t="s">
        <v>469</v>
      </c>
      <c r="I447" s="448" t="s">
        <v>1143</v>
      </c>
      <c r="J447" s="448" t="s">
        <v>928</v>
      </c>
      <c r="K447" s="889">
        <v>0</v>
      </c>
      <c r="L447" s="970">
        <v>1</v>
      </c>
      <c r="M447" s="889">
        <v>3</v>
      </c>
      <c r="N447" s="971">
        <f t="shared" si="6"/>
        <v>4</v>
      </c>
      <c r="O447" s="858" t="s">
        <v>1305</v>
      </c>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589"/>
      <c r="BB447" s="589"/>
      <c r="BC447" s="332"/>
      <c r="BD447" s="332"/>
      <c r="BE447" s="1040"/>
      <c r="BF447" s="1040"/>
      <c r="BG447" s="332"/>
      <c r="BH447" s="332"/>
      <c r="BI447" s="332"/>
      <c r="BJ447" s="332"/>
      <c r="BK447" s="332"/>
      <c r="BL447" s="332"/>
      <c r="BM447" s="606"/>
      <c r="BN447" s="332"/>
      <c r="BO447" s="332"/>
      <c r="BP447" s="332"/>
      <c r="BQ447" s="332"/>
      <c r="BR447" s="332"/>
      <c r="BS447" s="332"/>
      <c r="BT447" s="332"/>
      <c r="BU447" s="332"/>
      <c r="BV447" s="332"/>
      <c r="BW447" s="332"/>
      <c r="BX447" s="332"/>
      <c r="BY447" s="332"/>
      <c r="BZ447" s="332"/>
      <c r="CA447" s="332"/>
      <c r="CB447" s="332"/>
      <c r="CC447" s="332"/>
      <c r="CD447" s="332"/>
      <c r="CE447" s="332"/>
      <c r="CF447" s="332"/>
      <c r="CG447" s="332"/>
      <c r="CH447" s="332"/>
    </row>
    <row r="448" spans="1:86" s="6" customFormat="1">
      <c r="A448" s="889" t="s">
        <v>344</v>
      </c>
      <c r="B448" s="889" t="s">
        <v>344</v>
      </c>
      <c r="C448" s="889" t="s">
        <v>744</v>
      </c>
      <c r="D448" s="889">
        <v>2016</v>
      </c>
      <c r="E448" s="889" t="s">
        <v>24</v>
      </c>
      <c r="F448" s="889" t="s">
        <v>96</v>
      </c>
      <c r="G448" s="448" t="s">
        <v>772</v>
      </c>
      <c r="H448" s="448" t="s">
        <v>469</v>
      </c>
      <c r="I448" s="448" t="s">
        <v>1143</v>
      </c>
      <c r="J448" s="448" t="s">
        <v>261</v>
      </c>
      <c r="K448" s="889">
        <v>0</v>
      </c>
      <c r="L448" s="970">
        <v>0</v>
      </c>
      <c r="M448" s="889">
        <v>1</v>
      </c>
      <c r="N448" s="971">
        <f t="shared" si="6"/>
        <v>1</v>
      </c>
      <c r="O448" s="858" t="s">
        <v>1305</v>
      </c>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589"/>
      <c r="BB448" s="589"/>
      <c r="BC448" s="332"/>
      <c r="BD448" s="332"/>
      <c r="BE448" s="1040"/>
      <c r="BF448" s="1040"/>
      <c r="BG448" s="332"/>
      <c r="BH448" s="332"/>
      <c r="BI448" s="332"/>
      <c r="BJ448" s="332"/>
      <c r="BK448" s="332"/>
      <c r="BL448" s="332"/>
      <c r="BM448" s="606"/>
      <c r="BN448" s="332"/>
      <c r="BO448" s="332"/>
      <c r="BP448" s="332"/>
      <c r="BQ448" s="332"/>
      <c r="BR448" s="332"/>
      <c r="BS448" s="332"/>
      <c r="BT448" s="332"/>
      <c r="BU448" s="332"/>
      <c r="BV448" s="332"/>
      <c r="BW448" s="332"/>
      <c r="BX448" s="332"/>
      <c r="BY448" s="332"/>
      <c r="BZ448" s="332"/>
      <c r="CA448" s="332"/>
      <c r="CB448" s="332"/>
      <c r="CC448" s="332"/>
      <c r="CD448" s="332"/>
      <c r="CE448" s="332"/>
      <c r="CF448" s="332"/>
      <c r="CG448" s="332"/>
      <c r="CH448" s="332"/>
    </row>
    <row r="449" spans="1:86" s="6" customFormat="1">
      <c r="A449" s="889" t="s">
        <v>344</v>
      </c>
      <c r="B449" s="889" t="s">
        <v>344</v>
      </c>
      <c r="C449" s="889" t="s">
        <v>744</v>
      </c>
      <c r="D449" s="889">
        <v>2016</v>
      </c>
      <c r="E449" s="889" t="s">
        <v>24</v>
      </c>
      <c r="F449" s="889" t="s">
        <v>96</v>
      </c>
      <c r="G449" s="448" t="s">
        <v>772</v>
      </c>
      <c r="H449" s="448" t="s">
        <v>469</v>
      </c>
      <c r="I449" s="448" t="s">
        <v>1143</v>
      </c>
      <c r="J449" s="448" t="s">
        <v>930</v>
      </c>
      <c r="K449" s="889">
        <v>0</v>
      </c>
      <c r="L449" s="970">
        <v>1232</v>
      </c>
      <c r="M449" s="889">
        <v>327</v>
      </c>
      <c r="N449" s="971">
        <f t="shared" si="6"/>
        <v>1559</v>
      </c>
      <c r="O449" s="858" t="s">
        <v>1305</v>
      </c>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589"/>
      <c r="BB449" s="589"/>
      <c r="BC449" s="332"/>
      <c r="BD449" s="332"/>
      <c r="BE449" s="1040"/>
      <c r="BF449" s="1040"/>
      <c r="BG449" s="332"/>
      <c r="BH449" s="332"/>
      <c r="BI449" s="332"/>
      <c r="BJ449" s="332"/>
      <c r="BK449" s="332"/>
      <c r="BL449" s="332"/>
      <c r="BM449" s="606"/>
      <c r="BN449" s="332"/>
      <c r="BO449" s="332"/>
      <c r="BP449" s="332"/>
      <c r="BQ449" s="332"/>
      <c r="BR449" s="332"/>
      <c r="BS449" s="332"/>
      <c r="BT449" s="332"/>
      <c r="BU449" s="332"/>
      <c r="BV449" s="332"/>
      <c r="BW449" s="332"/>
      <c r="BX449" s="332"/>
      <c r="BY449" s="332"/>
      <c r="BZ449" s="332"/>
      <c r="CA449" s="332"/>
      <c r="CB449" s="332"/>
      <c r="CC449" s="332"/>
      <c r="CD449" s="332"/>
      <c r="CE449" s="332"/>
      <c r="CF449" s="332"/>
      <c r="CG449" s="332"/>
      <c r="CH449" s="332"/>
    </row>
    <row r="450" spans="1:86" s="6" customFormat="1">
      <c r="A450" s="889" t="s">
        <v>344</v>
      </c>
      <c r="B450" s="889" t="s">
        <v>344</v>
      </c>
      <c r="C450" s="889" t="s">
        <v>744</v>
      </c>
      <c r="D450" s="889">
        <v>2016</v>
      </c>
      <c r="E450" s="889" t="s">
        <v>24</v>
      </c>
      <c r="F450" s="889" t="s">
        <v>96</v>
      </c>
      <c r="G450" s="448" t="s">
        <v>772</v>
      </c>
      <c r="H450" s="448" t="s">
        <v>1144</v>
      </c>
      <c r="I450" s="448" t="s">
        <v>1143</v>
      </c>
      <c r="J450" s="448" t="s">
        <v>924</v>
      </c>
      <c r="K450" s="889">
        <v>0</v>
      </c>
      <c r="L450" s="970">
        <v>256</v>
      </c>
      <c r="M450" s="889">
        <v>32</v>
      </c>
      <c r="N450" s="971">
        <f t="shared" si="6"/>
        <v>288</v>
      </c>
      <c r="O450" s="858" t="s">
        <v>1305</v>
      </c>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589"/>
      <c r="BB450" s="589"/>
      <c r="BC450" s="332"/>
      <c r="BD450" s="332"/>
      <c r="BE450" s="1040"/>
      <c r="BF450" s="1040"/>
      <c r="BG450" s="332"/>
      <c r="BH450" s="332"/>
      <c r="BI450" s="332"/>
      <c r="BJ450" s="332"/>
      <c r="BK450" s="332"/>
      <c r="BL450" s="332"/>
      <c r="BM450" s="606"/>
      <c r="BN450" s="332"/>
      <c r="BO450" s="332"/>
      <c r="BP450" s="332"/>
      <c r="BQ450" s="332"/>
      <c r="BR450" s="332"/>
      <c r="BS450" s="332"/>
      <c r="BT450" s="332"/>
      <c r="BU450" s="332"/>
      <c r="BV450" s="332"/>
      <c r="BW450" s="332"/>
      <c r="BX450" s="332"/>
      <c r="BY450" s="332"/>
      <c r="BZ450" s="332"/>
      <c r="CA450" s="332"/>
      <c r="CB450" s="332"/>
      <c r="CC450" s="332"/>
      <c r="CD450" s="332"/>
      <c r="CE450" s="332"/>
      <c r="CF450" s="332"/>
      <c r="CG450" s="332"/>
      <c r="CH450" s="332"/>
    </row>
    <row r="451" spans="1:86" s="6" customFormat="1">
      <c r="A451" s="889" t="s">
        <v>344</v>
      </c>
      <c r="B451" s="889" t="s">
        <v>344</v>
      </c>
      <c r="C451" s="889" t="s">
        <v>744</v>
      </c>
      <c r="D451" s="889">
        <v>2016</v>
      </c>
      <c r="E451" s="889" t="s">
        <v>24</v>
      </c>
      <c r="F451" s="889" t="s">
        <v>96</v>
      </c>
      <c r="G451" s="448" t="s">
        <v>772</v>
      </c>
      <c r="H451" s="448" t="s">
        <v>1144</v>
      </c>
      <c r="I451" s="448" t="s">
        <v>1143</v>
      </c>
      <c r="J451" s="448" t="s">
        <v>928</v>
      </c>
      <c r="K451" s="889">
        <v>0</v>
      </c>
      <c r="L451" s="970">
        <v>533</v>
      </c>
      <c r="M451" s="889">
        <v>135</v>
      </c>
      <c r="N451" s="971">
        <f t="shared" si="6"/>
        <v>668</v>
      </c>
      <c r="O451" s="858" t="s">
        <v>1305</v>
      </c>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589"/>
      <c r="BB451" s="589"/>
      <c r="BC451" s="332"/>
      <c r="BD451" s="332"/>
      <c r="BE451" s="1040"/>
      <c r="BF451" s="1040"/>
      <c r="BG451" s="332"/>
      <c r="BH451" s="332"/>
      <c r="BI451" s="332"/>
      <c r="BJ451" s="332"/>
      <c r="BK451" s="332"/>
      <c r="BL451" s="332"/>
      <c r="BM451" s="606"/>
      <c r="BN451" s="332"/>
      <c r="BO451" s="332"/>
      <c r="BP451" s="332"/>
      <c r="BQ451" s="332"/>
      <c r="BR451" s="332"/>
      <c r="BS451" s="332"/>
      <c r="BT451" s="332"/>
      <c r="BU451" s="332"/>
      <c r="BV451" s="332"/>
      <c r="BW451" s="332"/>
      <c r="BX451" s="332"/>
      <c r="BY451" s="332"/>
      <c r="BZ451" s="332"/>
      <c r="CA451" s="332"/>
      <c r="CB451" s="332"/>
      <c r="CC451" s="332"/>
      <c r="CD451" s="332"/>
      <c r="CE451" s="332"/>
      <c r="CF451" s="332"/>
      <c r="CG451" s="332"/>
      <c r="CH451" s="332"/>
    </row>
    <row r="452" spans="1:86" s="6" customFormat="1">
      <c r="A452" s="889" t="s">
        <v>344</v>
      </c>
      <c r="B452" s="889" t="s">
        <v>344</v>
      </c>
      <c r="C452" s="889" t="s">
        <v>744</v>
      </c>
      <c r="D452" s="889">
        <v>2016</v>
      </c>
      <c r="E452" s="889" t="s">
        <v>24</v>
      </c>
      <c r="F452" s="889" t="s">
        <v>96</v>
      </c>
      <c r="G452" s="448" t="s">
        <v>772</v>
      </c>
      <c r="H452" s="448" t="s">
        <v>1144</v>
      </c>
      <c r="I452" s="448" t="s">
        <v>1143</v>
      </c>
      <c r="J452" s="448" t="s">
        <v>930</v>
      </c>
      <c r="K452" s="889">
        <v>0</v>
      </c>
      <c r="L452" s="970">
        <v>3219</v>
      </c>
      <c r="M452" s="889">
        <v>4143</v>
      </c>
      <c r="N452" s="971">
        <f t="shared" si="6"/>
        <v>7362</v>
      </c>
      <c r="O452" s="858" t="s">
        <v>1305</v>
      </c>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589"/>
      <c r="BB452" s="589"/>
      <c r="BC452" s="332"/>
      <c r="BD452" s="332"/>
      <c r="BE452" s="1040"/>
      <c r="BF452" s="1040"/>
      <c r="BG452" s="332"/>
      <c r="BH452" s="332"/>
      <c r="BI452" s="332"/>
      <c r="BJ452" s="332"/>
      <c r="BK452" s="332"/>
      <c r="BL452" s="332"/>
      <c r="BM452" s="606"/>
      <c r="BN452" s="332"/>
      <c r="BO452" s="332"/>
      <c r="BP452" s="332"/>
      <c r="BQ452" s="332"/>
      <c r="BR452" s="332"/>
      <c r="BS452" s="332"/>
      <c r="BT452" s="332"/>
      <c r="BU452" s="332"/>
      <c r="BV452" s="332"/>
      <c r="BW452" s="332"/>
      <c r="BX452" s="332"/>
      <c r="BY452" s="332"/>
      <c r="BZ452" s="332"/>
      <c r="CA452" s="332"/>
      <c r="CB452" s="332"/>
      <c r="CC452" s="332"/>
      <c r="CD452" s="332"/>
      <c r="CE452" s="332"/>
      <c r="CF452" s="332"/>
      <c r="CG452" s="332"/>
      <c r="CH452" s="332"/>
    </row>
    <row r="453" spans="1:86" s="6" customFormat="1">
      <c r="A453" s="889" t="s">
        <v>344</v>
      </c>
      <c r="B453" s="889" t="s">
        <v>344</v>
      </c>
      <c r="C453" s="889" t="s">
        <v>744</v>
      </c>
      <c r="D453" s="889">
        <v>2016</v>
      </c>
      <c r="E453" s="889" t="s">
        <v>24</v>
      </c>
      <c r="F453" s="889" t="s">
        <v>96</v>
      </c>
      <c r="G453" s="448" t="s">
        <v>772</v>
      </c>
      <c r="H453" s="448" t="s">
        <v>1144</v>
      </c>
      <c r="I453" s="448" t="s">
        <v>1143</v>
      </c>
      <c r="J453" s="448" t="s">
        <v>927</v>
      </c>
      <c r="K453" s="889">
        <v>0</v>
      </c>
      <c r="L453" s="970">
        <v>0</v>
      </c>
      <c r="M453" s="889">
        <v>7</v>
      </c>
      <c r="N453" s="971">
        <f t="shared" ref="N453:N516" si="7">K453+L453+M453</f>
        <v>7</v>
      </c>
      <c r="O453" s="858" t="s">
        <v>1305</v>
      </c>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589"/>
      <c r="BB453" s="589"/>
      <c r="BC453" s="332"/>
      <c r="BD453" s="332"/>
      <c r="BE453" s="1040"/>
      <c r="BF453" s="1040"/>
      <c r="BG453" s="332"/>
      <c r="BH453" s="332"/>
      <c r="BI453" s="332"/>
      <c r="BJ453" s="332"/>
      <c r="BK453" s="332"/>
      <c r="BL453" s="332"/>
      <c r="BM453" s="606"/>
      <c r="BN453" s="332"/>
      <c r="BO453" s="332"/>
      <c r="BP453" s="332"/>
      <c r="BQ453" s="332"/>
      <c r="BR453" s="332"/>
      <c r="BS453" s="332"/>
      <c r="BT453" s="332"/>
      <c r="BU453" s="332"/>
      <c r="BV453" s="332"/>
      <c r="BW453" s="332"/>
      <c r="BX453" s="332"/>
      <c r="BY453" s="332"/>
      <c r="BZ453" s="332"/>
      <c r="CA453" s="332"/>
      <c r="CB453" s="332"/>
      <c r="CC453" s="332"/>
      <c r="CD453" s="332"/>
      <c r="CE453" s="332"/>
      <c r="CF453" s="332"/>
      <c r="CG453" s="332"/>
      <c r="CH453" s="332"/>
    </row>
    <row r="454" spans="1:86" s="6" customFormat="1">
      <c r="A454" s="889" t="s">
        <v>344</v>
      </c>
      <c r="B454" s="889" t="s">
        <v>344</v>
      </c>
      <c r="C454" s="889" t="s">
        <v>744</v>
      </c>
      <c r="D454" s="889">
        <v>2016</v>
      </c>
      <c r="E454" s="889" t="s">
        <v>24</v>
      </c>
      <c r="F454" s="889" t="s">
        <v>96</v>
      </c>
      <c r="G454" s="448" t="s">
        <v>772</v>
      </c>
      <c r="H454" s="448" t="s">
        <v>1145</v>
      </c>
      <c r="I454" s="448" t="s">
        <v>1143</v>
      </c>
      <c r="J454" s="448" t="s">
        <v>1284</v>
      </c>
      <c r="K454" s="889">
        <v>0</v>
      </c>
      <c r="L454" s="970">
        <v>7</v>
      </c>
      <c r="M454" s="889">
        <v>3</v>
      </c>
      <c r="N454" s="971">
        <f t="shared" si="7"/>
        <v>10</v>
      </c>
      <c r="O454" s="858" t="s">
        <v>1305</v>
      </c>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589"/>
      <c r="BB454" s="589"/>
      <c r="BC454" s="332"/>
      <c r="BD454" s="332"/>
      <c r="BE454" s="1040"/>
      <c r="BF454" s="1040"/>
      <c r="BG454" s="332"/>
      <c r="BH454" s="332"/>
      <c r="BI454" s="332"/>
      <c r="BJ454" s="332"/>
      <c r="BK454" s="332"/>
      <c r="BL454" s="332"/>
      <c r="BM454" s="606"/>
      <c r="BN454" s="332"/>
      <c r="BO454" s="332"/>
      <c r="BP454" s="332"/>
      <c r="BQ454" s="332"/>
      <c r="BR454" s="332"/>
      <c r="BS454" s="332"/>
      <c r="BT454" s="332"/>
      <c r="BU454" s="332"/>
      <c r="BV454" s="332"/>
      <c r="BW454" s="332"/>
      <c r="BX454" s="332"/>
      <c r="BY454" s="332"/>
      <c r="BZ454" s="332"/>
      <c r="CA454" s="332"/>
      <c r="CB454" s="332"/>
      <c r="CC454" s="332"/>
      <c r="CD454" s="332"/>
      <c r="CE454" s="332"/>
      <c r="CF454" s="332"/>
      <c r="CG454" s="332"/>
      <c r="CH454" s="332"/>
    </row>
    <row r="455" spans="1:86" s="6" customFormat="1">
      <c r="A455" s="889" t="s">
        <v>344</v>
      </c>
      <c r="B455" s="889" t="s">
        <v>344</v>
      </c>
      <c r="C455" s="889" t="s">
        <v>744</v>
      </c>
      <c r="D455" s="889">
        <v>2016</v>
      </c>
      <c r="E455" s="889" t="s">
        <v>24</v>
      </c>
      <c r="F455" s="889" t="s">
        <v>96</v>
      </c>
      <c r="G455" s="448" t="s">
        <v>772</v>
      </c>
      <c r="H455" s="448" t="s">
        <v>1145</v>
      </c>
      <c r="I455" s="448" t="s">
        <v>1143</v>
      </c>
      <c r="J455" s="448" t="s">
        <v>924</v>
      </c>
      <c r="K455" s="889">
        <v>0</v>
      </c>
      <c r="L455" s="970">
        <v>330</v>
      </c>
      <c r="M455" s="889">
        <v>503</v>
      </c>
      <c r="N455" s="971">
        <f t="shared" si="7"/>
        <v>833</v>
      </c>
      <c r="O455" s="858" t="s">
        <v>1305</v>
      </c>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589"/>
      <c r="BB455" s="589"/>
      <c r="BC455" s="332"/>
      <c r="BD455" s="332"/>
      <c r="BE455" s="1040"/>
      <c r="BF455" s="1040"/>
      <c r="BG455" s="332"/>
      <c r="BH455" s="332"/>
      <c r="BI455" s="332"/>
      <c r="BJ455" s="332"/>
      <c r="BK455" s="332"/>
      <c r="BL455" s="332"/>
      <c r="BM455" s="606"/>
      <c r="BN455" s="332"/>
      <c r="BO455" s="332"/>
      <c r="BP455" s="332"/>
      <c r="BQ455" s="332"/>
      <c r="BR455" s="332"/>
      <c r="BS455" s="332"/>
      <c r="BT455" s="332"/>
      <c r="BU455" s="332"/>
      <c r="BV455" s="332"/>
      <c r="BW455" s="332"/>
      <c r="BX455" s="332"/>
      <c r="BY455" s="332"/>
      <c r="BZ455" s="332"/>
      <c r="CA455" s="332"/>
      <c r="CB455" s="332"/>
      <c r="CC455" s="332"/>
      <c r="CD455" s="332"/>
      <c r="CE455" s="332"/>
      <c r="CF455" s="332"/>
      <c r="CG455" s="332"/>
      <c r="CH455" s="332"/>
    </row>
    <row r="456" spans="1:86" s="6" customFormat="1">
      <c r="A456" s="889" t="s">
        <v>344</v>
      </c>
      <c r="B456" s="889" t="s">
        <v>344</v>
      </c>
      <c r="C456" s="889" t="s">
        <v>744</v>
      </c>
      <c r="D456" s="889">
        <v>2016</v>
      </c>
      <c r="E456" s="889" t="s">
        <v>24</v>
      </c>
      <c r="F456" s="889" t="s">
        <v>96</v>
      </c>
      <c r="G456" s="448" t="s">
        <v>772</v>
      </c>
      <c r="H456" s="448" t="s">
        <v>1145</v>
      </c>
      <c r="I456" s="448" t="s">
        <v>1143</v>
      </c>
      <c r="J456" s="448" t="s">
        <v>928</v>
      </c>
      <c r="K456" s="889">
        <v>0</v>
      </c>
      <c r="L456" s="970">
        <v>1415</v>
      </c>
      <c r="M456" s="889">
        <v>1109</v>
      </c>
      <c r="N456" s="971">
        <f t="shared" si="7"/>
        <v>2524</v>
      </c>
      <c r="O456" s="858" t="s">
        <v>1305</v>
      </c>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589"/>
      <c r="BB456" s="589"/>
      <c r="BC456" s="332"/>
      <c r="BD456" s="332"/>
      <c r="BE456" s="1040"/>
      <c r="BF456" s="1040"/>
      <c r="BG456" s="332"/>
      <c r="BH456" s="332"/>
      <c r="BI456" s="332"/>
      <c r="BJ456" s="332"/>
      <c r="BK456" s="332"/>
      <c r="BL456" s="332"/>
      <c r="BM456" s="606"/>
      <c r="BN456" s="332"/>
      <c r="BO456" s="332"/>
      <c r="BP456" s="332"/>
      <c r="BQ456" s="332"/>
      <c r="BR456" s="332"/>
      <c r="BS456" s="332"/>
      <c r="BT456" s="332"/>
      <c r="BU456" s="332"/>
      <c r="BV456" s="332"/>
      <c r="BW456" s="332"/>
      <c r="BX456" s="332"/>
      <c r="BY456" s="332"/>
      <c r="BZ456" s="332"/>
      <c r="CA456" s="332"/>
      <c r="CB456" s="332"/>
      <c r="CC456" s="332"/>
      <c r="CD456" s="332"/>
      <c r="CE456" s="332"/>
      <c r="CF456" s="332"/>
      <c r="CG456" s="332"/>
      <c r="CH456" s="332"/>
    </row>
    <row r="457" spans="1:86" s="6" customFormat="1">
      <c r="A457" s="889" t="s">
        <v>344</v>
      </c>
      <c r="B457" s="889" t="s">
        <v>344</v>
      </c>
      <c r="C457" s="889" t="s">
        <v>744</v>
      </c>
      <c r="D457" s="889">
        <v>2016</v>
      </c>
      <c r="E457" s="889" t="s">
        <v>24</v>
      </c>
      <c r="F457" s="889" t="s">
        <v>96</v>
      </c>
      <c r="G457" s="448" t="s">
        <v>772</v>
      </c>
      <c r="H457" s="448" t="s">
        <v>1145</v>
      </c>
      <c r="I457" s="448" t="s">
        <v>1143</v>
      </c>
      <c r="J457" s="448" t="s">
        <v>261</v>
      </c>
      <c r="K457" s="889">
        <v>0</v>
      </c>
      <c r="L457" s="970">
        <v>657</v>
      </c>
      <c r="M457" s="889">
        <v>36</v>
      </c>
      <c r="N457" s="971">
        <f t="shared" si="7"/>
        <v>693</v>
      </c>
      <c r="O457" s="858" t="s">
        <v>1305</v>
      </c>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589"/>
      <c r="BB457" s="589"/>
      <c r="BC457" s="332"/>
      <c r="BD457" s="332"/>
      <c r="BE457" s="1040"/>
      <c r="BF457" s="1040"/>
      <c r="BG457" s="332"/>
      <c r="BH457" s="332"/>
      <c r="BI457" s="332"/>
      <c r="BJ457" s="332"/>
      <c r="BK457" s="332"/>
      <c r="BL457" s="332"/>
      <c r="BM457" s="606"/>
      <c r="BN457" s="332"/>
      <c r="BO457" s="332"/>
      <c r="BP457" s="332"/>
      <c r="BQ457" s="332"/>
      <c r="BR457" s="332"/>
      <c r="BS457" s="332"/>
      <c r="BT457" s="332"/>
      <c r="BU457" s="332"/>
      <c r="BV457" s="332"/>
      <c r="BW457" s="332"/>
      <c r="BX457" s="332"/>
      <c r="BY457" s="332"/>
      <c r="BZ457" s="332"/>
      <c r="CA457" s="332"/>
      <c r="CB457" s="332"/>
      <c r="CC457" s="332"/>
      <c r="CD457" s="332"/>
      <c r="CE457" s="332"/>
      <c r="CF457" s="332"/>
      <c r="CG457" s="332"/>
      <c r="CH457" s="332"/>
    </row>
    <row r="458" spans="1:86" s="6" customFormat="1">
      <c r="A458" s="889" t="s">
        <v>344</v>
      </c>
      <c r="B458" s="889" t="s">
        <v>344</v>
      </c>
      <c r="C458" s="889" t="s">
        <v>744</v>
      </c>
      <c r="D458" s="889">
        <v>2016</v>
      </c>
      <c r="E458" s="889" t="s">
        <v>24</v>
      </c>
      <c r="F458" s="889" t="s">
        <v>96</v>
      </c>
      <c r="G458" s="448" t="s">
        <v>772</v>
      </c>
      <c r="H458" s="448" t="s">
        <v>1145</v>
      </c>
      <c r="I458" s="448" t="s">
        <v>1143</v>
      </c>
      <c r="J458" s="448" t="s">
        <v>930</v>
      </c>
      <c r="K458" s="889">
        <v>0</v>
      </c>
      <c r="L458" s="970">
        <v>164</v>
      </c>
      <c r="M458" s="889">
        <v>288</v>
      </c>
      <c r="N458" s="971">
        <f t="shared" si="7"/>
        <v>452</v>
      </c>
      <c r="O458" s="858" t="s">
        <v>1305</v>
      </c>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589"/>
      <c r="BB458" s="589"/>
      <c r="BC458" s="332"/>
      <c r="BD458" s="332"/>
      <c r="BE458" s="1040"/>
      <c r="BF458" s="1040"/>
      <c r="BG458" s="332"/>
      <c r="BH458" s="332"/>
      <c r="BI458" s="332"/>
      <c r="BJ458" s="332"/>
      <c r="BK458" s="332"/>
      <c r="BL458" s="332"/>
      <c r="BM458" s="606"/>
      <c r="BN458" s="332"/>
      <c r="BO458" s="332"/>
      <c r="BP458" s="332"/>
      <c r="BQ458" s="332"/>
      <c r="BR458" s="332"/>
      <c r="BS458" s="332"/>
      <c r="BT458" s="332"/>
      <c r="BU458" s="332"/>
      <c r="BV458" s="332"/>
      <c r="BW458" s="332"/>
      <c r="BX458" s="332"/>
      <c r="BY458" s="332"/>
      <c r="BZ458" s="332"/>
      <c r="CA458" s="332"/>
      <c r="CB458" s="332"/>
      <c r="CC458" s="332"/>
      <c r="CD458" s="332"/>
      <c r="CE458" s="332"/>
      <c r="CF458" s="332"/>
      <c r="CG458" s="332"/>
      <c r="CH458" s="332"/>
    </row>
    <row r="459" spans="1:86" s="6" customFormat="1">
      <c r="A459" s="889" t="s">
        <v>344</v>
      </c>
      <c r="B459" s="889" t="s">
        <v>344</v>
      </c>
      <c r="C459" s="889" t="s">
        <v>744</v>
      </c>
      <c r="D459" s="889">
        <v>2016</v>
      </c>
      <c r="E459" s="889" t="s">
        <v>24</v>
      </c>
      <c r="F459" s="889" t="s">
        <v>96</v>
      </c>
      <c r="G459" s="448" t="s">
        <v>772</v>
      </c>
      <c r="H459" s="448" t="s">
        <v>1145</v>
      </c>
      <c r="I459" s="448" t="s">
        <v>1143</v>
      </c>
      <c r="J459" s="448" t="s">
        <v>927</v>
      </c>
      <c r="K459" s="889">
        <v>0</v>
      </c>
      <c r="L459" s="970">
        <v>64</v>
      </c>
      <c r="M459" s="889">
        <v>76</v>
      </c>
      <c r="N459" s="971">
        <f t="shared" si="7"/>
        <v>140</v>
      </c>
      <c r="O459" s="858" t="s">
        <v>1305</v>
      </c>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589"/>
      <c r="BB459" s="589"/>
      <c r="BC459" s="332"/>
      <c r="BD459" s="332"/>
      <c r="BE459" s="1040"/>
      <c r="BF459" s="1040"/>
      <c r="BG459" s="332"/>
      <c r="BH459" s="332"/>
      <c r="BI459" s="332"/>
      <c r="BJ459" s="332"/>
      <c r="BK459" s="332"/>
      <c r="BL459" s="332"/>
      <c r="BM459" s="606"/>
      <c r="BN459" s="332"/>
      <c r="BO459" s="332"/>
      <c r="BP459" s="332"/>
      <c r="BQ459" s="332"/>
      <c r="BR459" s="332"/>
      <c r="BS459" s="332"/>
      <c r="BT459" s="332"/>
      <c r="BU459" s="332"/>
      <c r="BV459" s="332"/>
      <c r="BW459" s="332"/>
      <c r="BX459" s="332"/>
      <c r="BY459" s="332"/>
      <c r="BZ459" s="332"/>
      <c r="CA459" s="332"/>
      <c r="CB459" s="332"/>
      <c r="CC459" s="332"/>
      <c r="CD459" s="332"/>
      <c r="CE459" s="332"/>
      <c r="CF459" s="332"/>
      <c r="CG459" s="332"/>
      <c r="CH459" s="332"/>
    </row>
    <row r="460" spans="1:86" s="6" customFormat="1">
      <c r="A460" s="889" t="s">
        <v>344</v>
      </c>
      <c r="B460" s="889" t="s">
        <v>344</v>
      </c>
      <c r="C460" s="889" t="s">
        <v>744</v>
      </c>
      <c r="D460" s="889">
        <v>2016</v>
      </c>
      <c r="E460" s="889" t="s">
        <v>24</v>
      </c>
      <c r="F460" s="889" t="s">
        <v>96</v>
      </c>
      <c r="G460" s="448" t="s">
        <v>772</v>
      </c>
      <c r="H460" s="448" t="s">
        <v>1146</v>
      </c>
      <c r="I460" s="448" t="s">
        <v>1143</v>
      </c>
      <c r="J460" s="448" t="s">
        <v>924</v>
      </c>
      <c r="K460" s="889">
        <v>0</v>
      </c>
      <c r="L460" s="970">
        <v>3</v>
      </c>
      <c r="M460" s="889">
        <v>0</v>
      </c>
      <c r="N460" s="971">
        <f t="shared" si="7"/>
        <v>3</v>
      </c>
      <c r="O460" s="858" t="s">
        <v>1305</v>
      </c>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589"/>
      <c r="BB460" s="589"/>
      <c r="BC460" s="332"/>
      <c r="BD460" s="332"/>
      <c r="BE460" s="1040"/>
      <c r="BF460" s="1040"/>
      <c r="BG460" s="332"/>
      <c r="BH460" s="332"/>
      <c r="BI460" s="332"/>
      <c r="BJ460" s="332"/>
      <c r="BK460" s="332"/>
      <c r="BL460" s="332"/>
      <c r="BM460" s="606"/>
      <c r="BN460" s="332"/>
      <c r="BO460" s="332"/>
      <c r="BP460" s="332"/>
      <c r="BQ460" s="332"/>
      <c r="BR460" s="332"/>
      <c r="BS460" s="332"/>
      <c r="BT460" s="332"/>
      <c r="BU460" s="332"/>
      <c r="BV460" s="332"/>
      <c r="BW460" s="332"/>
      <c r="BX460" s="332"/>
      <c r="BY460" s="332"/>
      <c r="BZ460" s="332"/>
      <c r="CA460" s="332"/>
      <c r="CB460" s="332"/>
      <c r="CC460" s="332"/>
      <c r="CD460" s="332"/>
      <c r="CE460" s="332"/>
      <c r="CF460" s="332"/>
      <c r="CG460" s="332"/>
      <c r="CH460" s="332"/>
    </row>
    <row r="461" spans="1:86" s="6" customFormat="1">
      <c r="A461" s="889" t="s">
        <v>344</v>
      </c>
      <c r="B461" s="889" t="s">
        <v>344</v>
      </c>
      <c r="C461" s="889" t="s">
        <v>744</v>
      </c>
      <c r="D461" s="889">
        <v>2016</v>
      </c>
      <c r="E461" s="889" t="s">
        <v>24</v>
      </c>
      <c r="F461" s="889" t="s">
        <v>96</v>
      </c>
      <c r="G461" s="448" t="s">
        <v>772</v>
      </c>
      <c r="H461" s="448" t="s">
        <v>1146</v>
      </c>
      <c r="I461" s="448" t="s">
        <v>1143</v>
      </c>
      <c r="J461" s="448" t="s">
        <v>928</v>
      </c>
      <c r="K461" s="889">
        <v>0</v>
      </c>
      <c r="L461" s="970">
        <v>80</v>
      </c>
      <c r="M461" s="889">
        <v>0</v>
      </c>
      <c r="N461" s="971">
        <f t="shared" si="7"/>
        <v>80</v>
      </c>
      <c r="O461" s="858" t="s">
        <v>1305</v>
      </c>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589"/>
      <c r="BB461" s="589"/>
      <c r="BC461" s="332"/>
      <c r="BD461" s="332"/>
      <c r="BE461" s="1040"/>
      <c r="BF461" s="1040"/>
      <c r="BG461" s="332"/>
      <c r="BH461" s="332"/>
      <c r="BI461" s="332"/>
      <c r="BJ461" s="332"/>
      <c r="BK461" s="332"/>
      <c r="BL461" s="332"/>
      <c r="BM461" s="606"/>
      <c r="BN461" s="332"/>
      <c r="BO461" s="332"/>
      <c r="BP461" s="332"/>
      <c r="BQ461" s="332"/>
      <c r="BR461" s="332"/>
      <c r="BS461" s="332"/>
      <c r="BT461" s="332"/>
      <c r="BU461" s="332"/>
      <c r="BV461" s="332"/>
      <c r="BW461" s="332"/>
      <c r="BX461" s="332"/>
      <c r="BY461" s="332"/>
      <c r="BZ461" s="332"/>
      <c r="CA461" s="332"/>
      <c r="CB461" s="332"/>
      <c r="CC461" s="332"/>
      <c r="CD461" s="332"/>
      <c r="CE461" s="332"/>
      <c r="CF461" s="332"/>
      <c r="CG461" s="332"/>
      <c r="CH461" s="332"/>
    </row>
    <row r="462" spans="1:86" s="6" customFormat="1">
      <c r="A462" s="889" t="s">
        <v>344</v>
      </c>
      <c r="B462" s="889" t="s">
        <v>344</v>
      </c>
      <c r="C462" s="889" t="s">
        <v>744</v>
      </c>
      <c r="D462" s="889">
        <v>2016</v>
      </c>
      <c r="E462" s="889" t="s">
        <v>24</v>
      </c>
      <c r="F462" s="889" t="s">
        <v>96</v>
      </c>
      <c r="G462" s="448" t="s">
        <v>772</v>
      </c>
      <c r="H462" s="448" t="s">
        <v>1146</v>
      </c>
      <c r="I462" s="448" t="s">
        <v>1143</v>
      </c>
      <c r="J462" s="448" t="s">
        <v>261</v>
      </c>
      <c r="K462" s="889">
        <v>0</v>
      </c>
      <c r="L462" s="970">
        <v>21</v>
      </c>
      <c r="M462" s="889">
        <v>0</v>
      </c>
      <c r="N462" s="971">
        <f t="shared" si="7"/>
        <v>21</v>
      </c>
      <c r="O462" s="858" t="s">
        <v>1305</v>
      </c>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589"/>
      <c r="BB462" s="589"/>
      <c r="BC462" s="332"/>
      <c r="BD462" s="332"/>
      <c r="BE462" s="1040"/>
      <c r="BF462" s="1040"/>
      <c r="BG462" s="332"/>
      <c r="BH462" s="332"/>
      <c r="BI462" s="332"/>
      <c r="BJ462" s="332"/>
      <c r="BK462" s="332"/>
      <c r="BL462" s="332"/>
      <c r="BM462" s="606"/>
      <c r="BN462" s="332"/>
      <c r="BO462" s="332"/>
      <c r="BP462" s="332"/>
      <c r="BQ462" s="332"/>
      <c r="BR462" s="332"/>
      <c r="BS462" s="332"/>
      <c r="BT462" s="332"/>
      <c r="BU462" s="332"/>
      <c r="BV462" s="332"/>
      <c r="BW462" s="332"/>
      <c r="BX462" s="332"/>
      <c r="BY462" s="332"/>
      <c r="BZ462" s="332"/>
      <c r="CA462" s="332"/>
      <c r="CB462" s="332"/>
      <c r="CC462" s="332"/>
      <c r="CD462" s="332"/>
      <c r="CE462" s="332"/>
      <c r="CF462" s="332"/>
      <c r="CG462" s="332"/>
      <c r="CH462" s="332"/>
    </row>
    <row r="463" spans="1:86" s="6" customFormat="1">
      <c r="A463" s="889" t="s">
        <v>344</v>
      </c>
      <c r="B463" s="889" t="s">
        <v>344</v>
      </c>
      <c r="C463" s="889" t="s">
        <v>744</v>
      </c>
      <c r="D463" s="889">
        <v>2016</v>
      </c>
      <c r="E463" s="889" t="s">
        <v>24</v>
      </c>
      <c r="F463" s="889" t="s">
        <v>96</v>
      </c>
      <c r="G463" s="448" t="s">
        <v>772</v>
      </c>
      <c r="H463" s="448" t="s">
        <v>1146</v>
      </c>
      <c r="I463" s="448" t="s">
        <v>1143</v>
      </c>
      <c r="J463" s="448" t="s">
        <v>927</v>
      </c>
      <c r="K463" s="889">
        <v>0</v>
      </c>
      <c r="L463" s="970">
        <v>26</v>
      </c>
      <c r="M463" s="889">
        <v>0</v>
      </c>
      <c r="N463" s="971">
        <f t="shared" si="7"/>
        <v>26</v>
      </c>
      <c r="O463" s="858" t="s">
        <v>1305</v>
      </c>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589"/>
      <c r="BB463" s="589"/>
      <c r="BC463" s="332"/>
      <c r="BD463" s="332"/>
      <c r="BE463" s="1040"/>
      <c r="BF463" s="1040"/>
      <c r="BG463" s="332"/>
      <c r="BH463" s="332"/>
      <c r="BI463" s="332"/>
      <c r="BJ463" s="332"/>
      <c r="BK463" s="332"/>
      <c r="BL463" s="332"/>
      <c r="BM463" s="606"/>
      <c r="BN463" s="332"/>
      <c r="BO463" s="332"/>
      <c r="BP463" s="332"/>
      <c r="BQ463" s="332"/>
      <c r="BR463" s="332"/>
      <c r="BS463" s="332"/>
      <c r="BT463" s="332"/>
      <c r="BU463" s="332"/>
      <c r="BV463" s="332"/>
      <c r="BW463" s="332"/>
      <c r="BX463" s="332"/>
      <c r="BY463" s="332"/>
      <c r="BZ463" s="332"/>
      <c r="CA463" s="332"/>
      <c r="CB463" s="332"/>
      <c r="CC463" s="332"/>
      <c r="CD463" s="332"/>
      <c r="CE463" s="332"/>
      <c r="CF463" s="332"/>
      <c r="CG463" s="332"/>
      <c r="CH463" s="332"/>
    </row>
    <row r="464" spans="1:86" s="6" customFormat="1">
      <c r="A464" s="889" t="s">
        <v>344</v>
      </c>
      <c r="B464" s="889" t="s">
        <v>344</v>
      </c>
      <c r="C464" s="889" t="s">
        <v>744</v>
      </c>
      <c r="D464" s="889">
        <v>2016</v>
      </c>
      <c r="E464" s="889" t="s">
        <v>24</v>
      </c>
      <c r="F464" s="889" t="s">
        <v>96</v>
      </c>
      <c r="G464" s="448" t="s">
        <v>772</v>
      </c>
      <c r="H464" s="448" t="s">
        <v>1286</v>
      </c>
      <c r="I464" s="448" t="s">
        <v>1143</v>
      </c>
      <c r="J464" s="448" t="s">
        <v>924</v>
      </c>
      <c r="K464" s="889">
        <v>0</v>
      </c>
      <c r="L464" s="970">
        <v>7</v>
      </c>
      <c r="M464" s="889">
        <v>0</v>
      </c>
      <c r="N464" s="971">
        <f t="shared" si="7"/>
        <v>7</v>
      </c>
      <c r="O464" s="858" t="s">
        <v>1305</v>
      </c>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589"/>
      <c r="BB464" s="589"/>
      <c r="BC464" s="332"/>
      <c r="BD464" s="332"/>
      <c r="BE464" s="1040"/>
      <c r="BF464" s="1040"/>
      <c r="BG464" s="332"/>
      <c r="BH464" s="332"/>
      <c r="BI464" s="332"/>
      <c r="BJ464" s="332"/>
      <c r="BK464" s="332"/>
      <c r="BL464" s="332"/>
      <c r="BM464" s="606"/>
      <c r="BN464" s="332"/>
      <c r="BO464" s="332"/>
      <c r="BP464" s="332"/>
      <c r="BQ464" s="332"/>
      <c r="BR464" s="332"/>
      <c r="BS464" s="332"/>
      <c r="BT464" s="332"/>
      <c r="BU464" s="332"/>
      <c r="BV464" s="332"/>
      <c r="BW464" s="332"/>
      <c r="BX464" s="332"/>
      <c r="BY464" s="332"/>
      <c r="BZ464" s="332"/>
      <c r="CA464" s="332"/>
      <c r="CB464" s="332"/>
      <c r="CC464" s="332"/>
      <c r="CD464" s="332"/>
      <c r="CE464" s="332"/>
      <c r="CF464" s="332"/>
      <c r="CG464" s="332"/>
      <c r="CH464" s="332"/>
    </row>
    <row r="465" spans="1:86" s="6" customFormat="1">
      <c r="A465" s="889" t="s">
        <v>344</v>
      </c>
      <c r="B465" s="889" t="s">
        <v>344</v>
      </c>
      <c r="C465" s="889" t="s">
        <v>744</v>
      </c>
      <c r="D465" s="889">
        <v>2016</v>
      </c>
      <c r="E465" s="889" t="s">
        <v>24</v>
      </c>
      <c r="F465" s="889" t="s">
        <v>96</v>
      </c>
      <c r="G465" s="448" t="s">
        <v>772</v>
      </c>
      <c r="H465" s="448" t="s">
        <v>1286</v>
      </c>
      <c r="I465" s="448" t="s">
        <v>1143</v>
      </c>
      <c r="J465" s="448" t="s">
        <v>928</v>
      </c>
      <c r="K465" s="889">
        <v>0</v>
      </c>
      <c r="L465" s="970">
        <v>60</v>
      </c>
      <c r="M465" s="889">
        <v>4</v>
      </c>
      <c r="N465" s="971">
        <f t="shared" si="7"/>
        <v>64</v>
      </c>
      <c r="O465" s="858" t="s">
        <v>1305</v>
      </c>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589"/>
      <c r="BB465" s="589"/>
      <c r="BC465" s="332"/>
      <c r="BD465" s="332"/>
      <c r="BE465" s="1040"/>
      <c r="BF465" s="1040"/>
      <c r="BG465" s="332"/>
      <c r="BH465" s="332"/>
      <c r="BI465" s="332"/>
      <c r="BJ465" s="332"/>
      <c r="BK465" s="332"/>
      <c r="BL465" s="332"/>
      <c r="BM465" s="606"/>
      <c r="BN465" s="332"/>
      <c r="BO465" s="332"/>
      <c r="BP465" s="332"/>
      <c r="BQ465" s="332"/>
      <c r="BR465" s="332"/>
      <c r="BS465" s="332"/>
      <c r="BT465" s="332"/>
      <c r="BU465" s="332"/>
      <c r="BV465" s="332"/>
      <c r="BW465" s="332"/>
      <c r="BX465" s="332"/>
      <c r="BY465" s="332"/>
      <c r="BZ465" s="332"/>
      <c r="CA465" s="332"/>
      <c r="CB465" s="332"/>
      <c r="CC465" s="332"/>
      <c r="CD465" s="332"/>
      <c r="CE465" s="332"/>
      <c r="CF465" s="332"/>
      <c r="CG465" s="332"/>
      <c r="CH465" s="332"/>
    </row>
    <row r="466" spans="1:86" s="6" customFormat="1">
      <c r="A466" s="889" t="s">
        <v>344</v>
      </c>
      <c r="B466" s="889" t="s">
        <v>344</v>
      </c>
      <c r="C466" s="889" t="s">
        <v>744</v>
      </c>
      <c r="D466" s="889">
        <v>2016</v>
      </c>
      <c r="E466" s="889" t="s">
        <v>24</v>
      </c>
      <c r="F466" s="889" t="s">
        <v>96</v>
      </c>
      <c r="G466" s="448" t="s">
        <v>772</v>
      </c>
      <c r="H466" s="448" t="s">
        <v>1286</v>
      </c>
      <c r="I466" s="448" t="s">
        <v>1143</v>
      </c>
      <c r="J466" s="448" t="s">
        <v>261</v>
      </c>
      <c r="K466" s="889">
        <v>0</v>
      </c>
      <c r="L466" s="970">
        <v>508</v>
      </c>
      <c r="M466" s="889">
        <v>1</v>
      </c>
      <c r="N466" s="971">
        <f t="shared" si="7"/>
        <v>509</v>
      </c>
      <c r="O466" s="858" t="s">
        <v>1305</v>
      </c>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589"/>
      <c r="BB466" s="589"/>
      <c r="BC466" s="332"/>
      <c r="BD466" s="332"/>
      <c r="BE466" s="1040"/>
      <c r="BF466" s="1040"/>
      <c r="BG466" s="332"/>
      <c r="BH466" s="332"/>
      <c r="BI466" s="332"/>
      <c r="BJ466" s="332"/>
      <c r="BK466" s="332"/>
      <c r="BL466" s="332"/>
      <c r="BM466" s="606"/>
      <c r="BN466" s="332"/>
      <c r="BO466" s="332"/>
      <c r="BP466" s="332"/>
      <c r="BQ466" s="332"/>
      <c r="BR466" s="332"/>
      <c r="BS466" s="332"/>
      <c r="BT466" s="332"/>
      <c r="BU466" s="332"/>
      <c r="BV466" s="332"/>
      <c r="BW466" s="332"/>
      <c r="BX466" s="332"/>
      <c r="BY466" s="332"/>
      <c r="BZ466" s="332"/>
      <c r="CA466" s="332"/>
      <c r="CB466" s="332"/>
      <c r="CC466" s="332"/>
      <c r="CD466" s="332"/>
      <c r="CE466" s="332"/>
      <c r="CF466" s="332"/>
      <c r="CG466" s="332"/>
      <c r="CH466" s="332"/>
    </row>
    <row r="467" spans="1:86" s="6" customFormat="1">
      <c r="A467" s="889" t="s">
        <v>344</v>
      </c>
      <c r="B467" s="889" t="s">
        <v>344</v>
      </c>
      <c r="C467" s="889" t="s">
        <v>744</v>
      </c>
      <c r="D467" s="889">
        <v>2016</v>
      </c>
      <c r="E467" s="889" t="s">
        <v>24</v>
      </c>
      <c r="F467" s="889" t="s">
        <v>96</v>
      </c>
      <c r="G467" s="448" t="s">
        <v>772</v>
      </c>
      <c r="H467" s="448" t="s">
        <v>1287</v>
      </c>
      <c r="I467" s="448" t="s">
        <v>1143</v>
      </c>
      <c r="J467" s="448" t="s">
        <v>1284</v>
      </c>
      <c r="K467" s="889">
        <v>0</v>
      </c>
      <c r="L467" s="970">
        <v>6</v>
      </c>
      <c r="M467" s="889">
        <v>3</v>
      </c>
      <c r="N467" s="971">
        <f t="shared" si="7"/>
        <v>9</v>
      </c>
      <c r="O467" s="858" t="s">
        <v>1305</v>
      </c>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589"/>
      <c r="BB467" s="589"/>
      <c r="BC467" s="332"/>
      <c r="BD467" s="332"/>
      <c r="BE467" s="1040"/>
      <c r="BF467" s="1040"/>
      <c r="BG467" s="332"/>
      <c r="BH467" s="332"/>
      <c r="BI467" s="332"/>
      <c r="BJ467" s="332"/>
      <c r="BK467" s="332"/>
      <c r="BL467" s="332"/>
      <c r="BM467" s="606"/>
      <c r="BN467" s="332"/>
      <c r="BO467" s="332"/>
      <c r="BP467" s="332"/>
      <c r="BQ467" s="332"/>
      <c r="BR467" s="332"/>
      <c r="BS467" s="332"/>
      <c r="BT467" s="332"/>
      <c r="BU467" s="332"/>
      <c r="BV467" s="332"/>
      <c r="BW467" s="332"/>
      <c r="BX467" s="332"/>
      <c r="BY467" s="332"/>
      <c r="BZ467" s="332"/>
      <c r="CA467" s="332"/>
      <c r="CB467" s="332"/>
      <c r="CC467" s="332"/>
      <c r="CD467" s="332"/>
      <c r="CE467" s="332"/>
      <c r="CF467" s="332"/>
      <c r="CG467" s="332"/>
      <c r="CH467" s="332"/>
    </row>
    <row r="468" spans="1:86" s="6" customFormat="1">
      <c r="A468" s="889" t="s">
        <v>344</v>
      </c>
      <c r="B468" s="889" t="s">
        <v>344</v>
      </c>
      <c r="C468" s="889" t="s">
        <v>744</v>
      </c>
      <c r="D468" s="889">
        <v>2016</v>
      </c>
      <c r="E468" s="889" t="s">
        <v>24</v>
      </c>
      <c r="F468" s="889" t="s">
        <v>96</v>
      </c>
      <c r="G468" s="448" t="s">
        <v>772</v>
      </c>
      <c r="H468" s="448" t="s">
        <v>1287</v>
      </c>
      <c r="I468" s="448" t="s">
        <v>1143</v>
      </c>
      <c r="J468" s="448" t="s">
        <v>924</v>
      </c>
      <c r="K468" s="889">
        <v>0</v>
      </c>
      <c r="L468" s="970">
        <v>67</v>
      </c>
      <c r="M468" s="889">
        <v>19</v>
      </c>
      <c r="N468" s="971">
        <f t="shared" si="7"/>
        <v>86</v>
      </c>
      <c r="O468" s="858" t="s">
        <v>1305</v>
      </c>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589"/>
      <c r="BB468" s="589"/>
      <c r="BC468" s="332"/>
      <c r="BD468" s="332"/>
      <c r="BE468" s="1040"/>
      <c r="BF468" s="1040"/>
      <c r="BG468" s="332"/>
      <c r="BH468" s="332"/>
      <c r="BI468" s="332"/>
      <c r="BJ468" s="332"/>
      <c r="BK468" s="332"/>
      <c r="BL468" s="332"/>
      <c r="BM468" s="606"/>
      <c r="BN468" s="332"/>
      <c r="BO468" s="332"/>
      <c r="BP468" s="332"/>
      <c r="BQ468" s="332"/>
      <c r="BR468" s="332"/>
      <c r="BS468" s="332"/>
      <c r="BT468" s="332"/>
      <c r="BU468" s="332"/>
      <c r="BV468" s="332"/>
      <c r="BW468" s="332"/>
      <c r="BX468" s="332"/>
      <c r="BY468" s="332"/>
      <c r="BZ468" s="332"/>
      <c r="CA468" s="332"/>
      <c r="CB468" s="332"/>
      <c r="CC468" s="332"/>
      <c r="CD468" s="332"/>
      <c r="CE468" s="332"/>
      <c r="CF468" s="332"/>
      <c r="CG468" s="332"/>
      <c r="CH468" s="332"/>
    </row>
    <row r="469" spans="1:86" s="6" customFormat="1">
      <c r="A469" s="889" t="s">
        <v>344</v>
      </c>
      <c r="B469" s="889" t="s">
        <v>344</v>
      </c>
      <c r="C469" s="889" t="s">
        <v>744</v>
      </c>
      <c r="D469" s="889">
        <v>2016</v>
      </c>
      <c r="E469" s="889" t="s">
        <v>24</v>
      </c>
      <c r="F469" s="889" t="s">
        <v>96</v>
      </c>
      <c r="G469" s="448" t="s">
        <v>772</v>
      </c>
      <c r="H469" s="448" t="s">
        <v>1287</v>
      </c>
      <c r="I469" s="448" t="s">
        <v>1143</v>
      </c>
      <c r="J469" s="448" t="s">
        <v>928</v>
      </c>
      <c r="K469" s="889">
        <v>0</v>
      </c>
      <c r="L469" s="970">
        <v>704</v>
      </c>
      <c r="M469" s="889">
        <v>95</v>
      </c>
      <c r="N469" s="971">
        <f t="shared" si="7"/>
        <v>799</v>
      </c>
      <c r="O469" s="858" t="s">
        <v>1305</v>
      </c>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589"/>
      <c r="BB469" s="589"/>
      <c r="BC469" s="332"/>
      <c r="BD469" s="332"/>
      <c r="BE469" s="1040"/>
      <c r="BF469" s="1040"/>
      <c r="BG469" s="332"/>
      <c r="BH469" s="332"/>
      <c r="BI469" s="332"/>
      <c r="BJ469" s="332"/>
      <c r="BK469" s="332"/>
      <c r="BL469" s="332"/>
      <c r="BM469" s="606"/>
      <c r="BN469" s="332"/>
      <c r="BO469" s="332"/>
      <c r="BP469" s="332"/>
      <c r="BQ469" s="332"/>
      <c r="BR469" s="332"/>
      <c r="BS469" s="332"/>
      <c r="BT469" s="332"/>
      <c r="BU469" s="332"/>
      <c r="BV469" s="332"/>
      <c r="BW469" s="332"/>
      <c r="BX469" s="332"/>
      <c r="BY469" s="332"/>
      <c r="BZ469" s="332"/>
      <c r="CA469" s="332"/>
      <c r="CB469" s="332"/>
      <c r="CC469" s="332"/>
      <c r="CD469" s="332"/>
      <c r="CE469" s="332"/>
      <c r="CF469" s="332"/>
      <c r="CG469" s="332"/>
      <c r="CH469" s="332"/>
    </row>
    <row r="470" spans="1:86" s="6" customFormat="1">
      <c r="A470" s="889" t="s">
        <v>344</v>
      </c>
      <c r="B470" s="889" t="s">
        <v>344</v>
      </c>
      <c r="C470" s="889" t="s">
        <v>744</v>
      </c>
      <c r="D470" s="889">
        <v>2016</v>
      </c>
      <c r="E470" s="889" t="s">
        <v>24</v>
      </c>
      <c r="F470" s="889" t="s">
        <v>96</v>
      </c>
      <c r="G470" s="448" t="s">
        <v>772</v>
      </c>
      <c r="H470" s="448" t="s">
        <v>1287</v>
      </c>
      <c r="I470" s="448" t="s">
        <v>1143</v>
      </c>
      <c r="J470" s="448" t="s">
        <v>261</v>
      </c>
      <c r="K470" s="889">
        <v>0</v>
      </c>
      <c r="L470" s="970">
        <v>2167</v>
      </c>
      <c r="M470" s="889">
        <v>5</v>
      </c>
      <c r="N470" s="971">
        <f t="shared" si="7"/>
        <v>2172</v>
      </c>
      <c r="O470" s="858" t="s">
        <v>1305</v>
      </c>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589"/>
      <c r="BB470" s="589"/>
      <c r="BC470" s="332"/>
      <c r="BD470" s="332"/>
      <c r="BE470" s="1040"/>
      <c r="BF470" s="1040"/>
      <c r="BG470" s="332"/>
      <c r="BH470" s="332"/>
      <c r="BI470" s="332"/>
      <c r="BJ470" s="332"/>
      <c r="BK470" s="332"/>
      <c r="BL470" s="332"/>
      <c r="BM470" s="606"/>
      <c r="BN470" s="332"/>
      <c r="BO470" s="332"/>
      <c r="BP470" s="332"/>
      <c r="BQ470" s="332"/>
      <c r="BR470" s="332"/>
      <c r="BS470" s="332"/>
      <c r="BT470" s="332"/>
      <c r="BU470" s="332"/>
      <c r="BV470" s="332"/>
      <c r="BW470" s="332"/>
      <c r="BX470" s="332"/>
      <c r="BY470" s="332"/>
      <c r="BZ470" s="332"/>
      <c r="CA470" s="332"/>
      <c r="CB470" s="332"/>
      <c r="CC470" s="332"/>
      <c r="CD470" s="332"/>
      <c r="CE470" s="332"/>
      <c r="CF470" s="332"/>
      <c r="CG470" s="332"/>
      <c r="CH470" s="332"/>
    </row>
    <row r="471" spans="1:86" s="6" customFormat="1">
      <c r="A471" s="889" t="s">
        <v>344</v>
      </c>
      <c r="B471" s="889" t="s">
        <v>344</v>
      </c>
      <c r="C471" s="889" t="s">
        <v>744</v>
      </c>
      <c r="D471" s="889">
        <v>2016</v>
      </c>
      <c r="E471" s="889" t="s">
        <v>24</v>
      </c>
      <c r="F471" s="889" t="s">
        <v>96</v>
      </c>
      <c r="G471" s="448" t="s">
        <v>772</v>
      </c>
      <c r="H471" s="448" t="s">
        <v>1287</v>
      </c>
      <c r="I471" s="448" t="s">
        <v>1143</v>
      </c>
      <c r="J471" s="448" t="s">
        <v>930</v>
      </c>
      <c r="K471" s="889">
        <v>0</v>
      </c>
      <c r="L471" s="970">
        <v>10</v>
      </c>
      <c r="M471" s="889">
        <v>1</v>
      </c>
      <c r="N471" s="971">
        <f t="shared" si="7"/>
        <v>11</v>
      </c>
      <c r="O471" s="858" t="s">
        <v>1305</v>
      </c>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589"/>
      <c r="BB471" s="589"/>
      <c r="BC471" s="332"/>
      <c r="BD471" s="332"/>
      <c r="BE471" s="1040"/>
      <c r="BF471" s="1040"/>
      <c r="BG471" s="332"/>
      <c r="BH471" s="332"/>
      <c r="BI471" s="332"/>
      <c r="BJ471" s="332"/>
      <c r="BK471" s="332"/>
      <c r="BL471" s="332"/>
      <c r="BM471" s="606"/>
      <c r="BN471" s="332"/>
      <c r="BO471" s="332"/>
      <c r="BP471" s="332"/>
      <c r="BQ471" s="332"/>
      <c r="BR471" s="332"/>
      <c r="BS471" s="332"/>
      <c r="BT471" s="332"/>
      <c r="BU471" s="332"/>
      <c r="BV471" s="332"/>
      <c r="BW471" s="332"/>
      <c r="BX471" s="332"/>
      <c r="BY471" s="332"/>
      <c r="BZ471" s="332"/>
      <c r="CA471" s="332"/>
      <c r="CB471" s="332"/>
      <c r="CC471" s="332"/>
      <c r="CD471" s="332"/>
      <c r="CE471" s="332"/>
      <c r="CF471" s="332"/>
      <c r="CG471" s="332"/>
      <c r="CH471" s="332"/>
    </row>
    <row r="472" spans="1:86" s="6" customFormat="1">
      <c r="A472" s="889" t="s">
        <v>344</v>
      </c>
      <c r="B472" s="889" t="s">
        <v>344</v>
      </c>
      <c r="C472" s="889" t="s">
        <v>744</v>
      </c>
      <c r="D472" s="889">
        <v>2016</v>
      </c>
      <c r="E472" s="889" t="s">
        <v>24</v>
      </c>
      <c r="F472" s="889" t="s">
        <v>96</v>
      </c>
      <c r="G472" s="448" t="s">
        <v>772</v>
      </c>
      <c r="H472" s="448" t="s">
        <v>1287</v>
      </c>
      <c r="I472" s="448" t="s">
        <v>1143</v>
      </c>
      <c r="J472" s="448" t="s">
        <v>927</v>
      </c>
      <c r="K472" s="889">
        <v>0</v>
      </c>
      <c r="L472" s="970">
        <v>16</v>
      </c>
      <c r="M472" s="889">
        <v>0</v>
      </c>
      <c r="N472" s="971">
        <f t="shared" si="7"/>
        <v>16</v>
      </c>
      <c r="O472" s="858" t="s">
        <v>1305</v>
      </c>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589"/>
      <c r="BB472" s="589"/>
      <c r="BC472" s="332"/>
      <c r="BD472" s="332"/>
      <c r="BE472" s="1040"/>
      <c r="BF472" s="1040"/>
      <c r="BG472" s="332"/>
      <c r="BH472" s="332"/>
      <c r="BI472" s="332"/>
      <c r="BJ472" s="332"/>
      <c r="BK472" s="332"/>
      <c r="BL472" s="332"/>
      <c r="BM472" s="606"/>
      <c r="BN472" s="332"/>
      <c r="BO472" s="332"/>
      <c r="BP472" s="332"/>
      <c r="BQ472" s="332"/>
      <c r="BR472" s="332"/>
      <c r="BS472" s="332"/>
      <c r="BT472" s="332"/>
      <c r="BU472" s="332"/>
      <c r="BV472" s="332"/>
      <c r="BW472" s="332"/>
      <c r="BX472" s="332"/>
      <c r="BY472" s="332"/>
      <c r="BZ472" s="332"/>
      <c r="CA472" s="332"/>
      <c r="CB472" s="332"/>
      <c r="CC472" s="332"/>
      <c r="CD472" s="332"/>
      <c r="CE472" s="332"/>
      <c r="CF472" s="332"/>
      <c r="CG472" s="332"/>
      <c r="CH472" s="332"/>
    </row>
    <row r="473" spans="1:86" s="6" customFormat="1">
      <c r="A473" s="889" t="s">
        <v>344</v>
      </c>
      <c r="B473" s="889" t="s">
        <v>344</v>
      </c>
      <c r="C473" s="889" t="s">
        <v>744</v>
      </c>
      <c r="D473" s="889">
        <v>2016</v>
      </c>
      <c r="E473" s="889" t="s">
        <v>24</v>
      </c>
      <c r="F473" s="889" t="s">
        <v>96</v>
      </c>
      <c r="G473" s="448" t="s">
        <v>772</v>
      </c>
      <c r="H473" s="448" t="s">
        <v>508</v>
      </c>
      <c r="I473" s="448" t="s">
        <v>1143</v>
      </c>
      <c r="J473" s="448" t="s">
        <v>924</v>
      </c>
      <c r="K473" s="889">
        <v>0</v>
      </c>
      <c r="L473" s="970">
        <v>10</v>
      </c>
      <c r="M473" s="889">
        <v>4</v>
      </c>
      <c r="N473" s="971">
        <f t="shared" si="7"/>
        <v>14</v>
      </c>
      <c r="O473" s="858" t="s">
        <v>1305</v>
      </c>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589"/>
      <c r="BB473" s="589"/>
      <c r="BC473" s="332"/>
      <c r="BD473" s="332"/>
      <c r="BE473" s="1040"/>
      <c r="BF473" s="1040"/>
      <c r="BG473" s="332"/>
      <c r="BH473" s="332"/>
      <c r="BI473" s="332"/>
      <c r="BJ473" s="332"/>
      <c r="BK473" s="332"/>
      <c r="BL473" s="332"/>
      <c r="BM473" s="606"/>
      <c r="BN473" s="332"/>
      <c r="BO473" s="332"/>
      <c r="BP473" s="332"/>
      <c r="BQ473" s="332"/>
      <c r="BR473" s="332"/>
      <c r="BS473" s="332"/>
      <c r="BT473" s="332"/>
      <c r="BU473" s="332"/>
      <c r="BV473" s="332"/>
      <c r="BW473" s="332"/>
      <c r="BX473" s="332"/>
      <c r="BY473" s="332"/>
      <c r="BZ473" s="332"/>
      <c r="CA473" s="332"/>
      <c r="CB473" s="332"/>
      <c r="CC473" s="332"/>
      <c r="CD473" s="332"/>
      <c r="CE473" s="332"/>
      <c r="CF473" s="332"/>
      <c r="CG473" s="332"/>
      <c r="CH473" s="332"/>
    </row>
    <row r="474" spans="1:86" s="6" customFormat="1">
      <c r="A474" s="889" t="s">
        <v>344</v>
      </c>
      <c r="B474" s="889" t="s">
        <v>344</v>
      </c>
      <c r="C474" s="889" t="s">
        <v>744</v>
      </c>
      <c r="D474" s="889">
        <v>2016</v>
      </c>
      <c r="E474" s="889" t="s">
        <v>24</v>
      </c>
      <c r="F474" s="889" t="s">
        <v>96</v>
      </c>
      <c r="G474" s="448" t="s">
        <v>772</v>
      </c>
      <c r="H474" s="448" t="s">
        <v>508</v>
      </c>
      <c r="I474" s="448" t="s">
        <v>1143</v>
      </c>
      <c r="J474" s="448" t="s">
        <v>928</v>
      </c>
      <c r="K474" s="889">
        <v>0</v>
      </c>
      <c r="L474" s="970">
        <v>44</v>
      </c>
      <c r="M474" s="889">
        <v>0</v>
      </c>
      <c r="N474" s="971">
        <f t="shared" si="7"/>
        <v>44</v>
      </c>
      <c r="O474" s="858" t="s">
        <v>1305</v>
      </c>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589"/>
      <c r="BB474" s="589"/>
      <c r="BC474" s="332"/>
      <c r="BD474" s="332"/>
      <c r="BE474" s="1040"/>
      <c r="BF474" s="1040"/>
      <c r="BG474" s="332"/>
      <c r="BH474" s="332"/>
      <c r="BI474" s="332"/>
      <c r="BJ474" s="332"/>
      <c r="BK474" s="332"/>
      <c r="BL474" s="332"/>
      <c r="BM474" s="606"/>
      <c r="BN474" s="332"/>
      <c r="BO474" s="332"/>
      <c r="BP474" s="332"/>
      <c r="BQ474" s="332"/>
      <c r="BR474" s="332"/>
      <c r="BS474" s="332"/>
      <c r="BT474" s="332"/>
      <c r="BU474" s="332"/>
      <c r="BV474" s="332"/>
      <c r="BW474" s="332"/>
      <c r="BX474" s="332"/>
      <c r="BY474" s="332"/>
      <c r="BZ474" s="332"/>
      <c r="CA474" s="332"/>
      <c r="CB474" s="332"/>
      <c r="CC474" s="332"/>
      <c r="CD474" s="332"/>
      <c r="CE474" s="332"/>
      <c r="CF474" s="332"/>
      <c r="CG474" s="332"/>
      <c r="CH474" s="332"/>
    </row>
    <row r="475" spans="1:86" s="6" customFormat="1">
      <c r="A475" s="889" t="s">
        <v>344</v>
      </c>
      <c r="B475" s="889" t="s">
        <v>344</v>
      </c>
      <c r="C475" s="889" t="s">
        <v>744</v>
      </c>
      <c r="D475" s="889">
        <v>2016</v>
      </c>
      <c r="E475" s="889" t="s">
        <v>24</v>
      </c>
      <c r="F475" s="889" t="s">
        <v>96</v>
      </c>
      <c r="G475" s="448" t="s">
        <v>772</v>
      </c>
      <c r="H475" s="448" t="s">
        <v>508</v>
      </c>
      <c r="I475" s="448" t="s">
        <v>1143</v>
      </c>
      <c r="J475" s="448" t="s">
        <v>261</v>
      </c>
      <c r="K475" s="889">
        <v>0</v>
      </c>
      <c r="L475" s="970">
        <v>6</v>
      </c>
      <c r="M475" s="889">
        <v>0</v>
      </c>
      <c r="N475" s="971">
        <f t="shared" si="7"/>
        <v>6</v>
      </c>
      <c r="O475" s="858" t="s">
        <v>1305</v>
      </c>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589"/>
      <c r="BB475" s="589"/>
      <c r="BC475" s="332"/>
      <c r="BD475" s="332"/>
      <c r="BE475" s="1040"/>
      <c r="BF475" s="1040"/>
      <c r="BG475" s="332"/>
      <c r="BH475" s="332"/>
      <c r="BI475" s="332"/>
      <c r="BJ475" s="332"/>
      <c r="BK475" s="332"/>
      <c r="BL475" s="332"/>
      <c r="BM475" s="606"/>
      <c r="BN475" s="332"/>
      <c r="BO475" s="332"/>
      <c r="BP475" s="332"/>
      <c r="BQ475" s="332"/>
      <c r="BR475" s="332"/>
      <c r="BS475" s="332"/>
      <c r="BT475" s="332"/>
      <c r="BU475" s="332"/>
      <c r="BV475" s="332"/>
      <c r="BW475" s="332"/>
      <c r="BX475" s="332"/>
      <c r="BY475" s="332"/>
      <c r="BZ475" s="332"/>
      <c r="CA475" s="332"/>
      <c r="CB475" s="332"/>
      <c r="CC475" s="332"/>
      <c r="CD475" s="332"/>
      <c r="CE475" s="332"/>
      <c r="CF475" s="332"/>
      <c r="CG475" s="332"/>
      <c r="CH475" s="332"/>
    </row>
    <row r="476" spans="1:86" s="6" customFormat="1">
      <c r="A476" s="889" t="s">
        <v>344</v>
      </c>
      <c r="B476" s="889" t="s">
        <v>344</v>
      </c>
      <c r="C476" s="889" t="s">
        <v>744</v>
      </c>
      <c r="D476" s="889">
        <v>2016</v>
      </c>
      <c r="E476" s="889" t="s">
        <v>24</v>
      </c>
      <c r="F476" s="889" t="s">
        <v>96</v>
      </c>
      <c r="G476" s="448" t="s">
        <v>772</v>
      </c>
      <c r="H476" s="448" t="s">
        <v>508</v>
      </c>
      <c r="I476" s="448" t="s">
        <v>1143</v>
      </c>
      <c r="J476" s="448" t="s">
        <v>930</v>
      </c>
      <c r="K476" s="889">
        <v>0</v>
      </c>
      <c r="L476" s="970">
        <v>2029</v>
      </c>
      <c r="M476" s="889">
        <v>938</v>
      </c>
      <c r="N476" s="971">
        <f t="shared" si="7"/>
        <v>2967</v>
      </c>
      <c r="O476" s="858" t="s">
        <v>1305</v>
      </c>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589"/>
      <c r="BB476" s="589"/>
      <c r="BC476" s="332"/>
      <c r="BD476" s="332"/>
      <c r="BE476" s="1040"/>
      <c r="BF476" s="1040"/>
      <c r="BG476" s="332"/>
      <c r="BH476" s="332"/>
      <c r="BI476" s="332"/>
      <c r="BJ476" s="332"/>
      <c r="BK476" s="332"/>
      <c r="BL476" s="332"/>
      <c r="BM476" s="606"/>
      <c r="BN476" s="332"/>
      <c r="BO476" s="332"/>
      <c r="BP476" s="332"/>
      <c r="BQ476" s="332"/>
      <c r="BR476" s="332"/>
      <c r="BS476" s="332"/>
      <c r="BT476" s="332"/>
      <c r="BU476" s="332"/>
      <c r="BV476" s="332"/>
      <c r="BW476" s="332"/>
      <c r="BX476" s="332"/>
      <c r="BY476" s="332"/>
      <c r="BZ476" s="332"/>
      <c r="CA476" s="332"/>
      <c r="CB476" s="332"/>
      <c r="CC476" s="332"/>
      <c r="CD476" s="332"/>
      <c r="CE476" s="332"/>
      <c r="CF476" s="332"/>
      <c r="CG476" s="332"/>
      <c r="CH476" s="332"/>
    </row>
    <row r="477" spans="1:86" s="6" customFormat="1">
      <c r="A477" s="889" t="s">
        <v>344</v>
      </c>
      <c r="B477" s="889" t="s">
        <v>344</v>
      </c>
      <c r="C477" s="889" t="s">
        <v>744</v>
      </c>
      <c r="D477" s="889">
        <v>2016</v>
      </c>
      <c r="E477" s="889" t="s">
        <v>24</v>
      </c>
      <c r="F477" s="889" t="s">
        <v>96</v>
      </c>
      <c r="G477" s="448" t="s">
        <v>772</v>
      </c>
      <c r="H477" s="448" t="s">
        <v>519</v>
      </c>
      <c r="I477" s="448" t="s">
        <v>1143</v>
      </c>
      <c r="J477" s="448" t="s">
        <v>924</v>
      </c>
      <c r="K477" s="889">
        <v>0</v>
      </c>
      <c r="L477" s="970">
        <v>45</v>
      </c>
      <c r="M477" s="889">
        <v>7</v>
      </c>
      <c r="N477" s="971">
        <f t="shared" si="7"/>
        <v>52</v>
      </c>
      <c r="O477" s="858" t="s">
        <v>1305</v>
      </c>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589"/>
      <c r="BB477" s="589"/>
      <c r="BC477" s="332"/>
      <c r="BD477" s="332"/>
      <c r="BE477" s="1040"/>
      <c r="BF477" s="1040"/>
      <c r="BG477" s="332"/>
      <c r="BH477" s="332"/>
      <c r="BI477" s="332"/>
      <c r="BJ477" s="332"/>
      <c r="BK477" s="332"/>
      <c r="BL477" s="332"/>
      <c r="BM477" s="606"/>
      <c r="BN477" s="332"/>
      <c r="BO477" s="332"/>
      <c r="BP477" s="332"/>
      <c r="BQ477" s="332"/>
      <c r="BR477" s="332"/>
      <c r="BS477" s="332"/>
      <c r="BT477" s="332"/>
      <c r="BU477" s="332"/>
      <c r="BV477" s="332"/>
      <c r="BW477" s="332"/>
      <c r="BX477" s="332"/>
      <c r="BY477" s="332"/>
      <c r="BZ477" s="332"/>
      <c r="CA477" s="332"/>
      <c r="CB477" s="332"/>
      <c r="CC477" s="332"/>
      <c r="CD477" s="332"/>
      <c r="CE477" s="332"/>
      <c r="CF477" s="332"/>
      <c r="CG477" s="332"/>
      <c r="CH477" s="332"/>
    </row>
    <row r="478" spans="1:86" s="6" customFormat="1">
      <c r="A478" s="889" t="s">
        <v>344</v>
      </c>
      <c r="B478" s="889" t="s">
        <v>344</v>
      </c>
      <c r="C478" s="889" t="s">
        <v>744</v>
      </c>
      <c r="D478" s="889">
        <v>2016</v>
      </c>
      <c r="E478" s="889" t="s">
        <v>24</v>
      </c>
      <c r="F478" s="889" t="s">
        <v>96</v>
      </c>
      <c r="G478" s="448" t="s">
        <v>772</v>
      </c>
      <c r="H478" s="448" t="s">
        <v>519</v>
      </c>
      <c r="I478" s="448" t="s">
        <v>1143</v>
      </c>
      <c r="J478" s="448" t="s">
        <v>928</v>
      </c>
      <c r="K478" s="889">
        <v>0</v>
      </c>
      <c r="L478" s="970">
        <v>63</v>
      </c>
      <c r="M478" s="889">
        <v>10</v>
      </c>
      <c r="N478" s="971">
        <f t="shared" si="7"/>
        <v>73</v>
      </c>
      <c r="O478" s="858" t="s">
        <v>1305</v>
      </c>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589"/>
      <c r="BB478" s="589"/>
      <c r="BC478" s="332"/>
      <c r="BD478" s="332"/>
      <c r="BE478" s="1040"/>
      <c r="BF478" s="1040"/>
      <c r="BG478" s="332"/>
      <c r="BH478" s="332"/>
      <c r="BI478" s="332"/>
      <c r="BJ478" s="332"/>
      <c r="BK478" s="332"/>
      <c r="BL478" s="332"/>
      <c r="BM478" s="606"/>
      <c r="BN478" s="332"/>
      <c r="BO478" s="332"/>
      <c r="BP478" s="332"/>
      <c r="BQ478" s="332"/>
      <c r="BR478" s="332"/>
      <c r="BS478" s="332"/>
      <c r="BT478" s="332"/>
      <c r="BU478" s="332"/>
      <c r="BV478" s="332"/>
      <c r="BW478" s="332"/>
      <c r="BX478" s="332"/>
      <c r="BY478" s="332"/>
      <c r="BZ478" s="332"/>
      <c r="CA478" s="332"/>
      <c r="CB478" s="332"/>
      <c r="CC478" s="332"/>
      <c r="CD478" s="332"/>
      <c r="CE478" s="332"/>
      <c r="CF478" s="332"/>
      <c r="CG478" s="332"/>
      <c r="CH478" s="332"/>
    </row>
    <row r="479" spans="1:86" s="6" customFormat="1">
      <c r="A479" s="889" t="s">
        <v>344</v>
      </c>
      <c r="B479" s="889" t="s">
        <v>344</v>
      </c>
      <c r="C479" s="889" t="s">
        <v>744</v>
      </c>
      <c r="D479" s="889">
        <v>2016</v>
      </c>
      <c r="E479" s="889" t="s">
        <v>24</v>
      </c>
      <c r="F479" s="889" t="s">
        <v>96</v>
      </c>
      <c r="G479" s="448" t="s">
        <v>772</v>
      </c>
      <c r="H479" s="448" t="s">
        <v>519</v>
      </c>
      <c r="I479" s="448" t="s">
        <v>1143</v>
      </c>
      <c r="J479" s="448" t="s">
        <v>930</v>
      </c>
      <c r="K479" s="889">
        <v>0</v>
      </c>
      <c r="L479" s="970">
        <v>2784</v>
      </c>
      <c r="M479" s="889">
        <v>941</v>
      </c>
      <c r="N479" s="971">
        <f t="shared" si="7"/>
        <v>3725</v>
      </c>
      <c r="O479" s="858" t="s">
        <v>1305</v>
      </c>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589"/>
      <c r="BB479" s="589"/>
      <c r="BC479" s="332"/>
      <c r="BD479" s="332"/>
      <c r="BE479" s="1040"/>
      <c r="BF479" s="1040"/>
      <c r="BG479" s="332"/>
      <c r="BH479" s="332"/>
      <c r="BI479" s="332"/>
      <c r="BJ479" s="332"/>
      <c r="BK479" s="332"/>
      <c r="BL479" s="332"/>
      <c r="BM479" s="606"/>
      <c r="BN479" s="332"/>
      <c r="BO479" s="332"/>
      <c r="BP479" s="332"/>
      <c r="BQ479" s="332"/>
      <c r="BR479" s="332"/>
      <c r="BS479" s="332"/>
      <c r="BT479" s="332"/>
      <c r="BU479" s="332"/>
      <c r="BV479" s="332"/>
      <c r="BW479" s="332"/>
      <c r="BX479" s="332"/>
      <c r="BY479" s="332"/>
      <c r="BZ479" s="332"/>
      <c r="CA479" s="332"/>
      <c r="CB479" s="332"/>
      <c r="CC479" s="332"/>
      <c r="CD479" s="332"/>
      <c r="CE479" s="332"/>
      <c r="CF479" s="332"/>
      <c r="CG479" s="332"/>
      <c r="CH479" s="332"/>
    </row>
    <row r="480" spans="1:86" s="6" customFormat="1">
      <c r="A480" s="889" t="s">
        <v>344</v>
      </c>
      <c r="B480" s="889" t="s">
        <v>344</v>
      </c>
      <c r="C480" s="889" t="s">
        <v>744</v>
      </c>
      <c r="D480" s="889">
        <v>2016</v>
      </c>
      <c r="E480" s="889" t="s">
        <v>24</v>
      </c>
      <c r="F480" s="889" t="s">
        <v>96</v>
      </c>
      <c r="G480" s="448" t="s">
        <v>772</v>
      </c>
      <c r="H480" s="448" t="s">
        <v>1147</v>
      </c>
      <c r="I480" s="448" t="s">
        <v>1143</v>
      </c>
      <c r="J480" s="448" t="s">
        <v>924</v>
      </c>
      <c r="K480" s="889">
        <v>0</v>
      </c>
      <c r="L480" s="970">
        <v>16</v>
      </c>
      <c r="M480" s="889">
        <v>1</v>
      </c>
      <c r="N480" s="971">
        <f t="shared" si="7"/>
        <v>17</v>
      </c>
      <c r="O480" s="858" t="s">
        <v>1305</v>
      </c>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589"/>
      <c r="BB480" s="589"/>
      <c r="BC480" s="332"/>
      <c r="BD480" s="332"/>
      <c r="BE480" s="1040"/>
      <c r="BF480" s="1040"/>
      <c r="BG480" s="332"/>
      <c r="BH480" s="332"/>
      <c r="BI480" s="332"/>
      <c r="BJ480" s="332"/>
      <c r="BK480" s="332"/>
      <c r="BL480" s="332"/>
      <c r="BM480" s="606"/>
      <c r="BN480" s="332"/>
      <c r="BO480" s="332"/>
      <c r="BP480" s="332"/>
      <c r="BQ480" s="332"/>
      <c r="BR480" s="332"/>
      <c r="BS480" s="332"/>
      <c r="BT480" s="332"/>
      <c r="BU480" s="332"/>
      <c r="BV480" s="332"/>
      <c r="BW480" s="332"/>
      <c r="BX480" s="332"/>
      <c r="BY480" s="332"/>
      <c r="BZ480" s="332"/>
      <c r="CA480" s="332"/>
      <c r="CB480" s="332"/>
      <c r="CC480" s="332"/>
      <c r="CD480" s="332"/>
      <c r="CE480" s="332"/>
      <c r="CF480" s="332"/>
      <c r="CG480" s="332"/>
      <c r="CH480" s="332"/>
    </row>
    <row r="481" spans="1:86" s="6" customFormat="1">
      <c r="A481" s="889" t="s">
        <v>344</v>
      </c>
      <c r="B481" s="889" t="s">
        <v>344</v>
      </c>
      <c r="C481" s="889" t="s">
        <v>744</v>
      </c>
      <c r="D481" s="889">
        <v>2016</v>
      </c>
      <c r="E481" s="889" t="s">
        <v>24</v>
      </c>
      <c r="F481" s="889" t="s">
        <v>96</v>
      </c>
      <c r="G481" s="448" t="s">
        <v>772</v>
      </c>
      <c r="H481" s="448" t="s">
        <v>1147</v>
      </c>
      <c r="I481" s="448" t="s">
        <v>1143</v>
      </c>
      <c r="J481" s="448" t="s">
        <v>928</v>
      </c>
      <c r="K481" s="889">
        <v>0</v>
      </c>
      <c r="L481" s="970">
        <v>252</v>
      </c>
      <c r="M481" s="889">
        <v>5</v>
      </c>
      <c r="N481" s="971">
        <f t="shared" si="7"/>
        <v>257</v>
      </c>
      <c r="O481" s="858" t="s">
        <v>1305</v>
      </c>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589"/>
      <c r="BB481" s="589"/>
      <c r="BC481" s="332"/>
      <c r="BD481" s="332"/>
      <c r="BE481" s="1040"/>
      <c r="BF481" s="1040"/>
      <c r="BG481" s="332"/>
      <c r="BH481" s="332"/>
      <c r="BI481" s="332"/>
      <c r="BJ481" s="332"/>
      <c r="BK481" s="332"/>
      <c r="BL481" s="332"/>
      <c r="BM481" s="606"/>
      <c r="BN481" s="332"/>
      <c r="BO481" s="332"/>
      <c r="BP481" s="332"/>
      <c r="BQ481" s="332"/>
      <c r="BR481" s="332"/>
      <c r="BS481" s="332"/>
      <c r="BT481" s="332"/>
      <c r="BU481" s="332"/>
      <c r="BV481" s="332"/>
      <c r="BW481" s="332"/>
      <c r="BX481" s="332"/>
      <c r="BY481" s="332"/>
      <c r="BZ481" s="332"/>
      <c r="CA481" s="332"/>
      <c r="CB481" s="332"/>
      <c r="CC481" s="332"/>
      <c r="CD481" s="332"/>
      <c r="CE481" s="332"/>
      <c r="CF481" s="332"/>
      <c r="CG481" s="332"/>
      <c r="CH481" s="332"/>
    </row>
    <row r="482" spans="1:86" s="6" customFormat="1">
      <c r="A482" s="889" t="s">
        <v>344</v>
      </c>
      <c r="B482" s="889" t="s">
        <v>344</v>
      </c>
      <c r="C482" s="889" t="s">
        <v>744</v>
      </c>
      <c r="D482" s="889">
        <v>2016</v>
      </c>
      <c r="E482" s="889" t="s">
        <v>24</v>
      </c>
      <c r="F482" s="889" t="s">
        <v>96</v>
      </c>
      <c r="G482" s="448" t="s">
        <v>772</v>
      </c>
      <c r="H482" s="448" t="s">
        <v>1147</v>
      </c>
      <c r="I482" s="448" t="s">
        <v>1143</v>
      </c>
      <c r="J482" s="448" t="s">
        <v>261</v>
      </c>
      <c r="K482" s="889">
        <v>0</v>
      </c>
      <c r="L482" s="970">
        <v>80</v>
      </c>
      <c r="M482" s="889">
        <v>2</v>
      </c>
      <c r="N482" s="971">
        <f t="shared" si="7"/>
        <v>82</v>
      </c>
      <c r="O482" s="858" t="s">
        <v>1305</v>
      </c>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589"/>
      <c r="BB482" s="589"/>
      <c r="BC482" s="332"/>
      <c r="BD482" s="332"/>
      <c r="BE482" s="1040"/>
      <c r="BF482" s="1040"/>
      <c r="BG482" s="332"/>
      <c r="BH482" s="332"/>
      <c r="BI482" s="332"/>
      <c r="BJ482" s="332"/>
      <c r="BK482" s="332"/>
      <c r="BL482" s="332"/>
      <c r="BM482" s="606"/>
      <c r="BN482" s="332"/>
      <c r="BO482" s="332"/>
      <c r="BP482" s="332"/>
      <c r="BQ482" s="332"/>
      <c r="BR482" s="332"/>
      <c r="BS482" s="332"/>
      <c r="BT482" s="332"/>
      <c r="BU482" s="332"/>
      <c r="BV482" s="332"/>
      <c r="BW482" s="332"/>
      <c r="BX482" s="332"/>
      <c r="BY482" s="332"/>
      <c r="BZ482" s="332"/>
      <c r="CA482" s="332"/>
      <c r="CB482" s="332"/>
      <c r="CC482" s="332"/>
      <c r="CD482" s="332"/>
      <c r="CE482" s="332"/>
      <c r="CF482" s="332"/>
      <c r="CG482" s="332"/>
      <c r="CH482" s="332"/>
    </row>
    <row r="483" spans="1:86" s="6" customFormat="1">
      <c r="A483" s="889" t="s">
        <v>344</v>
      </c>
      <c r="B483" s="889" t="s">
        <v>344</v>
      </c>
      <c r="C483" s="889" t="s">
        <v>744</v>
      </c>
      <c r="D483" s="889">
        <v>2016</v>
      </c>
      <c r="E483" s="889" t="s">
        <v>24</v>
      </c>
      <c r="F483" s="889" t="s">
        <v>96</v>
      </c>
      <c r="G483" s="448" t="s">
        <v>772</v>
      </c>
      <c r="H483" s="448" t="s">
        <v>1147</v>
      </c>
      <c r="I483" s="448" t="s">
        <v>1143</v>
      </c>
      <c r="J483" s="448" t="s">
        <v>930</v>
      </c>
      <c r="K483" s="889">
        <v>0</v>
      </c>
      <c r="L483" s="970">
        <v>1</v>
      </c>
      <c r="M483" s="889">
        <v>0</v>
      </c>
      <c r="N483" s="971">
        <f t="shared" si="7"/>
        <v>1</v>
      </c>
      <c r="O483" s="858" t="s">
        <v>1305</v>
      </c>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589"/>
      <c r="BB483" s="589"/>
      <c r="BC483" s="332"/>
      <c r="BD483" s="332"/>
      <c r="BE483" s="1040"/>
      <c r="BF483" s="1040"/>
      <c r="BG483" s="332"/>
      <c r="BH483" s="332"/>
      <c r="BI483" s="332"/>
      <c r="BJ483" s="332"/>
      <c r="BK483" s="332"/>
      <c r="BL483" s="332"/>
      <c r="BM483" s="606"/>
      <c r="BN483" s="332"/>
      <c r="BO483" s="332"/>
      <c r="BP483" s="332"/>
      <c r="BQ483" s="332"/>
      <c r="BR483" s="332"/>
      <c r="BS483" s="332"/>
      <c r="BT483" s="332"/>
      <c r="BU483" s="332"/>
      <c r="BV483" s="332"/>
      <c r="BW483" s="332"/>
      <c r="BX483" s="332"/>
      <c r="BY483" s="332"/>
      <c r="BZ483" s="332"/>
      <c r="CA483" s="332"/>
      <c r="CB483" s="332"/>
      <c r="CC483" s="332"/>
      <c r="CD483" s="332"/>
      <c r="CE483" s="332"/>
      <c r="CF483" s="332"/>
      <c r="CG483" s="332"/>
      <c r="CH483" s="332"/>
    </row>
    <row r="484" spans="1:86" s="6" customFormat="1">
      <c r="A484" s="889" t="s">
        <v>344</v>
      </c>
      <c r="B484" s="889" t="s">
        <v>344</v>
      </c>
      <c r="C484" s="889" t="s">
        <v>744</v>
      </c>
      <c r="D484" s="889">
        <v>2016</v>
      </c>
      <c r="E484" s="889" t="s">
        <v>24</v>
      </c>
      <c r="F484" s="889" t="s">
        <v>96</v>
      </c>
      <c r="G484" s="448" t="s">
        <v>772</v>
      </c>
      <c r="H484" s="448" t="s">
        <v>1148</v>
      </c>
      <c r="I484" s="448" t="s">
        <v>1143</v>
      </c>
      <c r="J484" s="448" t="s">
        <v>924</v>
      </c>
      <c r="K484" s="889">
        <v>0</v>
      </c>
      <c r="L484" s="970">
        <v>954</v>
      </c>
      <c r="M484" s="889">
        <v>217</v>
      </c>
      <c r="N484" s="971">
        <f t="shared" si="7"/>
        <v>1171</v>
      </c>
      <c r="O484" s="858" t="s">
        <v>1305</v>
      </c>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589"/>
      <c r="BB484" s="589"/>
      <c r="BC484" s="332"/>
      <c r="BD484" s="332"/>
      <c r="BE484" s="1040"/>
      <c r="BF484" s="1040"/>
      <c r="BG484" s="332"/>
      <c r="BH484" s="332"/>
      <c r="BI484" s="332"/>
      <c r="BJ484" s="332"/>
      <c r="BK484" s="332"/>
      <c r="BL484" s="332"/>
      <c r="BM484" s="606"/>
      <c r="BN484" s="332"/>
      <c r="BO484" s="332"/>
      <c r="BP484" s="332"/>
      <c r="BQ484" s="332"/>
      <c r="BR484" s="332"/>
      <c r="BS484" s="332"/>
      <c r="BT484" s="332"/>
      <c r="BU484" s="332"/>
      <c r="BV484" s="332"/>
      <c r="BW484" s="332"/>
      <c r="BX484" s="332"/>
      <c r="BY484" s="332"/>
      <c r="BZ484" s="332"/>
      <c r="CA484" s="332"/>
      <c r="CB484" s="332"/>
      <c r="CC484" s="332"/>
      <c r="CD484" s="332"/>
      <c r="CE484" s="332"/>
      <c r="CF484" s="332"/>
      <c r="CG484" s="332"/>
      <c r="CH484" s="332"/>
    </row>
    <row r="485" spans="1:86" s="6" customFormat="1">
      <c r="A485" s="889" t="s">
        <v>344</v>
      </c>
      <c r="B485" s="889" t="s">
        <v>344</v>
      </c>
      <c r="C485" s="889" t="s">
        <v>744</v>
      </c>
      <c r="D485" s="889">
        <v>2016</v>
      </c>
      <c r="E485" s="889" t="s">
        <v>24</v>
      </c>
      <c r="F485" s="889" t="s">
        <v>96</v>
      </c>
      <c r="G485" s="448" t="s">
        <v>772</v>
      </c>
      <c r="H485" s="448" t="s">
        <v>1148</v>
      </c>
      <c r="I485" s="448" t="s">
        <v>1143</v>
      </c>
      <c r="J485" s="448" t="s">
        <v>928</v>
      </c>
      <c r="K485" s="889">
        <v>0</v>
      </c>
      <c r="L485" s="970">
        <v>624</v>
      </c>
      <c r="M485" s="889">
        <v>181</v>
      </c>
      <c r="N485" s="971">
        <f t="shared" si="7"/>
        <v>805</v>
      </c>
      <c r="O485" s="858" t="s">
        <v>1305</v>
      </c>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589"/>
      <c r="BB485" s="589"/>
      <c r="BC485" s="332"/>
      <c r="BD485" s="332"/>
      <c r="BE485" s="1040"/>
      <c r="BF485" s="1040"/>
      <c r="BG485" s="332"/>
      <c r="BH485" s="332"/>
      <c r="BI485" s="332"/>
      <c r="BJ485" s="332"/>
      <c r="BK485" s="332"/>
      <c r="BL485" s="332"/>
      <c r="BM485" s="606"/>
      <c r="BN485" s="332"/>
      <c r="BO485" s="332"/>
      <c r="BP485" s="332"/>
      <c r="BQ485" s="332"/>
      <c r="BR485" s="332"/>
      <c r="BS485" s="332"/>
      <c r="BT485" s="332"/>
      <c r="BU485" s="332"/>
      <c r="BV485" s="332"/>
      <c r="BW485" s="332"/>
      <c r="BX485" s="332"/>
      <c r="BY485" s="332"/>
      <c r="BZ485" s="332"/>
      <c r="CA485" s="332"/>
      <c r="CB485" s="332"/>
      <c r="CC485" s="332"/>
      <c r="CD485" s="332"/>
      <c r="CE485" s="332"/>
      <c r="CF485" s="332"/>
      <c r="CG485" s="332"/>
      <c r="CH485" s="332"/>
    </row>
    <row r="486" spans="1:86" s="6" customFormat="1">
      <c r="A486" s="889" t="s">
        <v>344</v>
      </c>
      <c r="B486" s="889" t="s">
        <v>344</v>
      </c>
      <c r="C486" s="889" t="s">
        <v>744</v>
      </c>
      <c r="D486" s="889">
        <v>2016</v>
      </c>
      <c r="E486" s="889" t="s">
        <v>24</v>
      </c>
      <c r="F486" s="889" t="s">
        <v>96</v>
      </c>
      <c r="G486" s="448" t="s">
        <v>772</v>
      </c>
      <c r="H486" s="448" t="s">
        <v>1148</v>
      </c>
      <c r="I486" s="448" t="s">
        <v>1143</v>
      </c>
      <c r="J486" s="448" t="s">
        <v>261</v>
      </c>
      <c r="K486" s="889">
        <v>0</v>
      </c>
      <c r="L486" s="970">
        <v>279</v>
      </c>
      <c r="M486" s="889">
        <v>27</v>
      </c>
      <c r="N486" s="971">
        <f t="shared" si="7"/>
        <v>306</v>
      </c>
      <c r="O486" s="858" t="s">
        <v>1305</v>
      </c>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589"/>
      <c r="BB486" s="589"/>
      <c r="BC486" s="332"/>
      <c r="BD486" s="332"/>
      <c r="BE486" s="1040"/>
      <c r="BF486" s="1040"/>
      <c r="BG486" s="332"/>
      <c r="BH486" s="332"/>
      <c r="BI486" s="332"/>
      <c r="BJ486" s="332"/>
      <c r="BK486" s="332"/>
      <c r="BL486" s="332"/>
      <c r="BM486" s="606"/>
      <c r="BN486" s="332"/>
      <c r="BO486" s="332"/>
      <c r="BP486" s="332"/>
      <c r="BQ486" s="332"/>
      <c r="BR486" s="332"/>
      <c r="BS486" s="332"/>
      <c r="BT486" s="332"/>
      <c r="BU486" s="332"/>
      <c r="BV486" s="332"/>
      <c r="BW486" s="332"/>
      <c r="BX486" s="332"/>
      <c r="BY486" s="332"/>
      <c r="BZ486" s="332"/>
      <c r="CA486" s="332"/>
      <c r="CB486" s="332"/>
      <c r="CC486" s="332"/>
      <c r="CD486" s="332"/>
      <c r="CE486" s="332"/>
      <c r="CF486" s="332"/>
      <c r="CG486" s="332"/>
      <c r="CH486" s="332"/>
    </row>
    <row r="487" spans="1:86" s="6" customFormat="1">
      <c r="A487" s="889" t="s">
        <v>344</v>
      </c>
      <c r="B487" s="889" t="s">
        <v>344</v>
      </c>
      <c r="C487" s="889" t="s">
        <v>744</v>
      </c>
      <c r="D487" s="889">
        <v>2016</v>
      </c>
      <c r="E487" s="889" t="s">
        <v>24</v>
      </c>
      <c r="F487" s="889" t="s">
        <v>96</v>
      </c>
      <c r="G487" s="448" t="s">
        <v>772</v>
      </c>
      <c r="H487" s="448" t="s">
        <v>1148</v>
      </c>
      <c r="I487" s="448" t="s">
        <v>1143</v>
      </c>
      <c r="J487" s="448" t="s">
        <v>930</v>
      </c>
      <c r="K487" s="889">
        <v>0</v>
      </c>
      <c r="L487" s="970">
        <v>657</v>
      </c>
      <c r="M487" s="889">
        <v>819</v>
      </c>
      <c r="N487" s="971">
        <f t="shared" si="7"/>
        <v>1476</v>
      </c>
      <c r="O487" s="858" t="s">
        <v>1305</v>
      </c>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589"/>
      <c r="BB487" s="589"/>
      <c r="BC487" s="332"/>
      <c r="BD487" s="332"/>
      <c r="BE487" s="1040"/>
      <c r="BF487" s="1040"/>
      <c r="BG487" s="332"/>
      <c r="BH487" s="332"/>
      <c r="BI487" s="332"/>
      <c r="BJ487" s="332"/>
      <c r="BK487" s="332"/>
      <c r="BL487" s="332"/>
      <c r="BM487" s="606"/>
      <c r="BN487" s="332"/>
      <c r="BO487" s="332"/>
      <c r="BP487" s="332"/>
      <c r="BQ487" s="332"/>
      <c r="BR487" s="332"/>
      <c r="BS487" s="332"/>
      <c r="BT487" s="332"/>
      <c r="BU487" s="332"/>
      <c r="BV487" s="332"/>
      <c r="BW487" s="332"/>
      <c r="BX487" s="332"/>
      <c r="BY487" s="332"/>
      <c r="BZ487" s="332"/>
      <c r="CA487" s="332"/>
      <c r="CB487" s="332"/>
      <c r="CC487" s="332"/>
      <c r="CD487" s="332"/>
      <c r="CE487" s="332"/>
      <c r="CF487" s="332"/>
      <c r="CG487" s="332"/>
      <c r="CH487" s="332"/>
    </row>
    <row r="488" spans="1:86" s="6" customFormat="1">
      <c r="A488" s="889" t="s">
        <v>344</v>
      </c>
      <c r="B488" s="889" t="s">
        <v>344</v>
      </c>
      <c r="C488" s="889" t="s">
        <v>744</v>
      </c>
      <c r="D488" s="889">
        <v>2016</v>
      </c>
      <c r="E488" s="889" t="s">
        <v>24</v>
      </c>
      <c r="F488" s="889" t="s">
        <v>96</v>
      </c>
      <c r="G488" s="448" t="s">
        <v>772</v>
      </c>
      <c r="H488" s="448" t="s">
        <v>1148</v>
      </c>
      <c r="I488" s="448" t="s">
        <v>1143</v>
      </c>
      <c r="J488" s="448" t="s">
        <v>927</v>
      </c>
      <c r="K488" s="889">
        <v>0</v>
      </c>
      <c r="L488" s="970">
        <v>232</v>
      </c>
      <c r="M488" s="889">
        <v>0</v>
      </c>
      <c r="N488" s="971">
        <f t="shared" si="7"/>
        <v>232</v>
      </c>
      <c r="O488" s="858" t="s">
        <v>1305</v>
      </c>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589"/>
      <c r="BB488" s="589"/>
      <c r="BC488" s="332"/>
      <c r="BD488" s="332"/>
      <c r="BE488" s="1040"/>
      <c r="BF488" s="1040"/>
      <c r="BG488" s="332"/>
      <c r="BH488" s="332"/>
      <c r="BI488" s="332"/>
      <c r="BJ488" s="332"/>
      <c r="BK488" s="332"/>
      <c r="BL488" s="332"/>
      <c r="BM488" s="606"/>
      <c r="BN488" s="332"/>
      <c r="BO488" s="332"/>
      <c r="BP488" s="332"/>
      <c r="BQ488" s="332"/>
      <c r="BR488" s="332"/>
      <c r="BS488" s="332"/>
      <c r="BT488" s="332"/>
      <c r="BU488" s="332"/>
      <c r="BV488" s="332"/>
      <c r="BW488" s="332"/>
      <c r="BX488" s="332"/>
      <c r="BY488" s="332"/>
      <c r="BZ488" s="332"/>
      <c r="CA488" s="332"/>
      <c r="CB488" s="332"/>
      <c r="CC488" s="332"/>
      <c r="CD488" s="332"/>
      <c r="CE488" s="332"/>
      <c r="CF488" s="332"/>
      <c r="CG488" s="332"/>
      <c r="CH488" s="332"/>
    </row>
    <row r="489" spans="1:86" s="6" customFormat="1">
      <c r="A489" s="889" t="s">
        <v>344</v>
      </c>
      <c r="B489" s="889" t="s">
        <v>344</v>
      </c>
      <c r="C489" s="889" t="s">
        <v>744</v>
      </c>
      <c r="D489" s="889">
        <v>2016</v>
      </c>
      <c r="E489" s="889" t="s">
        <v>24</v>
      </c>
      <c r="F489" s="889" t="s">
        <v>96</v>
      </c>
      <c r="G489" s="448" t="s">
        <v>772</v>
      </c>
      <c r="H489" s="448" t="s">
        <v>550</v>
      </c>
      <c r="I489" s="448" t="s">
        <v>1143</v>
      </c>
      <c r="J489" s="448" t="s">
        <v>924</v>
      </c>
      <c r="K489" s="889">
        <v>0</v>
      </c>
      <c r="L489" s="970">
        <v>421</v>
      </c>
      <c r="M489" s="889">
        <v>226</v>
      </c>
      <c r="N489" s="971">
        <f t="shared" si="7"/>
        <v>647</v>
      </c>
      <c r="O489" s="858" t="s">
        <v>1305</v>
      </c>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589"/>
      <c r="BB489" s="589"/>
      <c r="BC489" s="332"/>
      <c r="BD489" s="332"/>
      <c r="BE489" s="1040"/>
      <c r="BF489" s="1040"/>
      <c r="BG489" s="332"/>
      <c r="BH489" s="332"/>
      <c r="BI489" s="332"/>
      <c r="BJ489" s="332"/>
      <c r="BK489" s="332"/>
      <c r="BL489" s="332"/>
      <c r="BM489" s="606"/>
      <c r="BN489" s="332"/>
      <c r="BO489" s="332"/>
      <c r="BP489" s="332"/>
      <c r="BQ489" s="332"/>
      <c r="BR489" s="332"/>
      <c r="BS489" s="332"/>
      <c r="BT489" s="332"/>
      <c r="BU489" s="332"/>
      <c r="BV489" s="332"/>
      <c r="BW489" s="332"/>
      <c r="BX489" s="332"/>
      <c r="BY489" s="332"/>
      <c r="BZ489" s="332"/>
      <c r="CA489" s="332"/>
      <c r="CB489" s="332"/>
      <c r="CC489" s="332"/>
      <c r="CD489" s="332"/>
      <c r="CE489" s="332"/>
      <c r="CF489" s="332"/>
      <c r="CG489" s="332"/>
      <c r="CH489" s="332"/>
    </row>
    <row r="490" spans="1:86" s="6" customFormat="1">
      <c r="A490" s="889" t="s">
        <v>344</v>
      </c>
      <c r="B490" s="889" t="s">
        <v>344</v>
      </c>
      <c r="C490" s="889" t="s">
        <v>744</v>
      </c>
      <c r="D490" s="889">
        <v>2016</v>
      </c>
      <c r="E490" s="889" t="s">
        <v>24</v>
      </c>
      <c r="F490" s="889" t="s">
        <v>96</v>
      </c>
      <c r="G490" s="448" t="s">
        <v>772</v>
      </c>
      <c r="H490" s="448" t="s">
        <v>550</v>
      </c>
      <c r="I490" s="448" t="s">
        <v>1143</v>
      </c>
      <c r="J490" s="448" t="s">
        <v>928</v>
      </c>
      <c r="K490" s="889">
        <v>0</v>
      </c>
      <c r="L490" s="970">
        <v>915</v>
      </c>
      <c r="M490" s="889">
        <v>77</v>
      </c>
      <c r="N490" s="971">
        <f t="shared" si="7"/>
        <v>992</v>
      </c>
      <c r="O490" s="858" t="s">
        <v>1305</v>
      </c>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589"/>
      <c r="BB490" s="589"/>
      <c r="BC490" s="332"/>
      <c r="BD490" s="332"/>
      <c r="BE490" s="1040"/>
      <c r="BF490" s="1040"/>
      <c r="BG490" s="332"/>
      <c r="BH490" s="332"/>
      <c r="BI490" s="332"/>
      <c r="BJ490" s="332"/>
      <c r="BK490" s="332"/>
      <c r="BL490" s="332"/>
      <c r="BM490" s="606"/>
      <c r="BN490" s="332"/>
      <c r="BO490" s="332"/>
      <c r="BP490" s="332"/>
      <c r="BQ490" s="332"/>
      <c r="BR490" s="332"/>
      <c r="BS490" s="332"/>
      <c r="BT490" s="332"/>
      <c r="BU490" s="332"/>
      <c r="BV490" s="332"/>
      <c r="BW490" s="332"/>
      <c r="BX490" s="332"/>
      <c r="BY490" s="332"/>
      <c r="BZ490" s="332"/>
      <c r="CA490" s="332"/>
      <c r="CB490" s="332"/>
      <c r="CC490" s="332"/>
      <c r="CD490" s="332"/>
      <c r="CE490" s="332"/>
      <c r="CF490" s="332"/>
      <c r="CG490" s="332"/>
      <c r="CH490" s="332"/>
    </row>
    <row r="491" spans="1:86" s="6" customFormat="1">
      <c r="A491" s="889" t="s">
        <v>344</v>
      </c>
      <c r="B491" s="889" t="s">
        <v>344</v>
      </c>
      <c r="C491" s="889" t="s">
        <v>744</v>
      </c>
      <c r="D491" s="889">
        <v>2016</v>
      </c>
      <c r="E491" s="889" t="s">
        <v>24</v>
      </c>
      <c r="F491" s="889" t="s">
        <v>96</v>
      </c>
      <c r="G491" s="448" t="s">
        <v>772</v>
      </c>
      <c r="H491" s="448" t="s">
        <v>550</v>
      </c>
      <c r="I491" s="448" t="s">
        <v>1143</v>
      </c>
      <c r="J491" s="448" t="s">
        <v>261</v>
      </c>
      <c r="K491" s="889">
        <v>0</v>
      </c>
      <c r="L491" s="970">
        <v>39</v>
      </c>
      <c r="M491" s="889">
        <v>7</v>
      </c>
      <c r="N491" s="971">
        <f t="shared" si="7"/>
        <v>46</v>
      </c>
      <c r="O491" s="858" t="s">
        <v>1305</v>
      </c>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589"/>
      <c r="BB491" s="589"/>
      <c r="BC491" s="332"/>
      <c r="BD491" s="332"/>
      <c r="BE491" s="1040"/>
      <c r="BF491" s="1040"/>
      <c r="BG491" s="332"/>
      <c r="BH491" s="332"/>
      <c r="BI491" s="332"/>
      <c r="BJ491" s="332"/>
      <c r="BK491" s="332"/>
      <c r="BL491" s="332"/>
      <c r="BM491" s="606"/>
      <c r="BN491" s="332"/>
      <c r="BO491" s="332"/>
      <c r="BP491" s="332"/>
      <c r="BQ491" s="332"/>
      <c r="BR491" s="332"/>
      <c r="BS491" s="332"/>
      <c r="BT491" s="332"/>
      <c r="BU491" s="332"/>
      <c r="BV491" s="332"/>
      <c r="BW491" s="332"/>
      <c r="BX491" s="332"/>
      <c r="BY491" s="332"/>
      <c r="BZ491" s="332"/>
      <c r="CA491" s="332"/>
      <c r="CB491" s="332"/>
      <c r="CC491" s="332"/>
      <c r="CD491" s="332"/>
      <c r="CE491" s="332"/>
      <c r="CF491" s="332"/>
      <c r="CG491" s="332"/>
      <c r="CH491" s="332"/>
    </row>
    <row r="492" spans="1:86" s="6" customFormat="1">
      <c r="A492" s="889" t="s">
        <v>344</v>
      </c>
      <c r="B492" s="889" t="s">
        <v>344</v>
      </c>
      <c r="C492" s="889" t="s">
        <v>744</v>
      </c>
      <c r="D492" s="889">
        <v>2016</v>
      </c>
      <c r="E492" s="889" t="s">
        <v>24</v>
      </c>
      <c r="F492" s="889" t="s">
        <v>96</v>
      </c>
      <c r="G492" s="448" t="s">
        <v>772</v>
      </c>
      <c r="H492" s="448" t="s">
        <v>550</v>
      </c>
      <c r="I492" s="448" t="s">
        <v>1143</v>
      </c>
      <c r="J492" s="448" t="s">
        <v>930</v>
      </c>
      <c r="K492" s="889">
        <v>0</v>
      </c>
      <c r="L492" s="970">
        <v>2605</v>
      </c>
      <c r="M492" s="889">
        <v>1803</v>
      </c>
      <c r="N492" s="971">
        <f t="shared" si="7"/>
        <v>4408</v>
      </c>
      <c r="O492" s="858" t="s">
        <v>1305</v>
      </c>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589"/>
      <c r="BB492" s="589"/>
      <c r="BC492" s="332"/>
      <c r="BD492" s="332"/>
      <c r="BE492" s="1040"/>
      <c r="BF492" s="1040"/>
      <c r="BG492" s="332"/>
      <c r="BH492" s="332"/>
      <c r="BI492" s="332"/>
      <c r="BJ492" s="332"/>
      <c r="BK492" s="332"/>
      <c r="BL492" s="332"/>
      <c r="BM492" s="606"/>
      <c r="BN492" s="332"/>
      <c r="BO492" s="332"/>
      <c r="BP492" s="332"/>
      <c r="BQ492" s="332"/>
      <c r="BR492" s="332"/>
      <c r="BS492" s="332"/>
      <c r="BT492" s="332"/>
      <c r="BU492" s="332"/>
      <c r="BV492" s="332"/>
      <c r="BW492" s="332"/>
      <c r="BX492" s="332"/>
      <c r="BY492" s="332"/>
      <c r="BZ492" s="332"/>
      <c r="CA492" s="332"/>
      <c r="CB492" s="332"/>
      <c r="CC492" s="332"/>
      <c r="CD492" s="332"/>
      <c r="CE492" s="332"/>
      <c r="CF492" s="332"/>
      <c r="CG492" s="332"/>
      <c r="CH492" s="332"/>
    </row>
    <row r="493" spans="1:86" s="6" customFormat="1">
      <c r="A493" s="889" t="s">
        <v>344</v>
      </c>
      <c r="B493" s="889" t="s">
        <v>344</v>
      </c>
      <c r="C493" s="889" t="s">
        <v>744</v>
      </c>
      <c r="D493" s="889">
        <v>2016</v>
      </c>
      <c r="E493" s="889" t="s">
        <v>24</v>
      </c>
      <c r="F493" s="889" t="s">
        <v>96</v>
      </c>
      <c r="G493" s="448" t="s">
        <v>772</v>
      </c>
      <c r="H493" s="448" t="s">
        <v>1288</v>
      </c>
      <c r="I493" s="448" t="s">
        <v>1143</v>
      </c>
      <c r="J493" s="448" t="s">
        <v>924</v>
      </c>
      <c r="K493" s="889">
        <v>0</v>
      </c>
      <c r="L493" s="970">
        <v>4</v>
      </c>
      <c r="M493" s="889">
        <v>2</v>
      </c>
      <c r="N493" s="971">
        <f t="shared" si="7"/>
        <v>6</v>
      </c>
      <c r="O493" s="858" t="s">
        <v>1305</v>
      </c>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589"/>
      <c r="BB493" s="589"/>
      <c r="BC493" s="332"/>
      <c r="BD493" s="332"/>
      <c r="BE493" s="1040"/>
      <c r="BF493" s="1040"/>
      <c r="BG493" s="332"/>
      <c r="BH493" s="332"/>
      <c r="BI493" s="332"/>
      <c r="BJ493" s="332"/>
      <c r="BK493" s="332"/>
      <c r="BL493" s="332"/>
      <c r="BM493" s="606"/>
      <c r="BN493" s="332"/>
      <c r="BO493" s="332"/>
      <c r="BP493" s="332"/>
      <c r="BQ493" s="332"/>
      <c r="BR493" s="332"/>
      <c r="BS493" s="332"/>
      <c r="BT493" s="332"/>
      <c r="BU493" s="332"/>
      <c r="BV493" s="332"/>
      <c r="BW493" s="332"/>
      <c r="BX493" s="332"/>
      <c r="BY493" s="332"/>
      <c r="BZ493" s="332"/>
      <c r="CA493" s="332"/>
      <c r="CB493" s="332"/>
      <c r="CC493" s="332"/>
      <c r="CD493" s="332"/>
      <c r="CE493" s="332"/>
      <c r="CF493" s="332"/>
      <c r="CG493" s="332"/>
      <c r="CH493" s="332"/>
    </row>
    <row r="494" spans="1:86" s="6" customFormat="1">
      <c r="A494" s="889" t="s">
        <v>344</v>
      </c>
      <c r="B494" s="889" t="s">
        <v>344</v>
      </c>
      <c r="C494" s="889" t="s">
        <v>744</v>
      </c>
      <c r="D494" s="889">
        <v>2016</v>
      </c>
      <c r="E494" s="889" t="s">
        <v>24</v>
      </c>
      <c r="F494" s="889" t="s">
        <v>96</v>
      </c>
      <c r="G494" s="448" t="s">
        <v>772</v>
      </c>
      <c r="H494" s="448" t="s">
        <v>1288</v>
      </c>
      <c r="I494" s="448" t="s">
        <v>1143</v>
      </c>
      <c r="J494" s="448" t="s">
        <v>928</v>
      </c>
      <c r="K494" s="889">
        <v>0</v>
      </c>
      <c r="L494" s="970">
        <v>69</v>
      </c>
      <c r="M494" s="889">
        <v>2</v>
      </c>
      <c r="N494" s="971">
        <f t="shared" si="7"/>
        <v>71</v>
      </c>
      <c r="O494" s="858" t="s">
        <v>1305</v>
      </c>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589"/>
      <c r="BB494" s="589"/>
      <c r="BC494" s="332"/>
      <c r="BD494" s="332"/>
      <c r="BE494" s="1040"/>
      <c r="BF494" s="1040"/>
      <c r="BG494" s="332"/>
      <c r="BH494" s="332"/>
      <c r="BI494" s="332"/>
      <c r="BJ494" s="332"/>
      <c r="BK494" s="332"/>
      <c r="BL494" s="332"/>
      <c r="BM494" s="606"/>
      <c r="BN494" s="332"/>
      <c r="BO494" s="332"/>
      <c r="BP494" s="332"/>
      <c r="BQ494" s="332"/>
      <c r="BR494" s="332"/>
      <c r="BS494" s="332"/>
      <c r="BT494" s="332"/>
      <c r="BU494" s="332"/>
      <c r="BV494" s="332"/>
      <c r="BW494" s="332"/>
      <c r="BX494" s="332"/>
      <c r="BY494" s="332"/>
      <c r="BZ494" s="332"/>
      <c r="CA494" s="332"/>
      <c r="CB494" s="332"/>
      <c r="CC494" s="332"/>
      <c r="CD494" s="332"/>
      <c r="CE494" s="332"/>
      <c r="CF494" s="332"/>
      <c r="CG494" s="332"/>
      <c r="CH494" s="332"/>
    </row>
    <row r="495" spans="1:86" s="6" customFormat="1">
      <c r="A495" s="889" t="s">
        <v>344</v>
      </c>
      <c r="B495" s="889" t="s">
        <v>344</v>
      </c>
      <c r="C495" s="889" t="s">
        <v>744</v>
      </c>
      <c r="D495" s="889">
        <v>2016</v>
      </c>
      <c r="E495" s="889" t="s">
        <v>24</v>
      </c>
      <c r="F495" s="889" t="s">
        <v>96</v>
      </c>
      <c r="G495" s="448" t="s">
        <v>772</v>
      </c>
      <c r="H495" s="448" t="s">
        <v>1288</v>
      </c>
      <c r="I495" s="448" t="s">
        <v>1143</v>
      </c>
      <c r="J495" s="448" t="s">
        <v>261</v>
      </c>
      <c r="K495" s="889">
        <v>0</v>
      </c>
      <c r="L495" s="970">
        <v>758</v>
      </c>
      <c r="M495" s="889">
        <v>0</v>
      </c>
      <c r="N495" s="971">
        <f t="shared" si="7"/>
        <v>758</v>
      </c>
      <c r="O495" s="858" t="s">
        <v>1305</v>
      </c>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589"/>
      <c r="BB495" s="589"/>
      <c r="BC495" s="332"/>
      <c r="BD495" s="332"/>
      <c r="BE495" s="1040"/>
      <c r="BF495" s="1040"/>
      <c r="BG495" s="332"/>
      <c r="BH495" s="332"/>
      <c r="BI495" s="332"/>
      <c r="BJ495" s="332"/>
      <c r="BK495" s="332"/>
      <c r="BL495" s="332"/>
      <c r="BM495" s="606"/>
      <c r="BN495" s="332"/>
      <c r="BO495" s="332"/>
      <c r="BP495" s="332"/>
      <c r="BQ495" s="332"/>
      <c r="BR495" s="332"/>
      <c r="BS495" s="332"/>
      <c r="BT495" s="332"/>
      <c r="BU495" s="332"/>
      <c r="BV495" s="332"/>
      <c r="BW495" s="332"/>
      <c r="BX495" s="332"/>
      <c r="BY495" s="332"/>
      <c r="BZ495" s="332"/>
      <c r="CA495" s="332"/>
      <c r="CB495" s="332"/>
      <c r="CC495" s="332"/>
      <c r="CD495" s="332"/>
      <c r="CE495" s="332"/>
      <c r="CF495" s="332"/>
      <c r="CG495" s="332"/>
      <c r="CH495" s="332"/>
    </row>
    <row r="496" spans="1:86" s="6" customFormat="1">
      <c r="A496" s="889" t="s">
        <v>344</v>
      </c>
      <c r="B496" s="889" t="s">
        <v>344</v>
      </c>
      <c r="C496" s="889" t="s">
        <v>744</v>
      </c>
      <c r="D496" s="889">
        <v>2016</v>
      </c>
      <c r="E496" s="889" t="s">
        <v>24</v>
      </c>
      <c r="F496" s="889" t="s">
        <v>96</v>
      </c>
      <c r="G496" s="448" t="s">
        <v>772</v>
      </c>
      <c r="H496" s="448" t="s">
        <v>1288</v>
      </c>
      <c r="I496" s="448" t="s">
        <v>1143</v>
      </c>
      <c r="J496" s="448" t="s">
        <v>930</v>
      </c>
      <c r="K496" s="889">
        <v>0</v>
      </c>
      <c r="L496" s="970">
        <v>62</v>
      </c>
      <c r="M496" s="889">
        <v>2</v>
      </c>
      <c r="N496" s="971">
        <f t="shared" si="7"/>
        <v>64</v>
      </c>
      <c r="O496" s="858" t="s">
        <v>1305</v>
      </c>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589"/>
      <c r="BB496" s="589"/>
      <c r="BC496" s="332"/>
      <c r="BD496" s="332"/>
      <c r="BE496" s="1040"/>
      <c r="BF496" s="1040"/>
      <c r="BG496" s="332"/>
      <c r="BH496" s="332"/>
      <c r="BI496" s="332"/>
      <c r="BJ496" s="332"/>
      <c r="BK496" s="332"/>
      <c r="BL496" s="332"/>
      <c r="BM496" s="606"/>
      <c r="BN496" s="332"/>
      <c r="BO496" s="332"/>
      <c r="BP496" s="332"/>
      <c r="BQ496" s="332"/>
      <c r="BR496" s="332"/>
      <c r="BS496" s="332"/>
      <c r="BT496" s="332"/>
      <c r="BU496" s="332"/>
      <c r="BV496" s="332"/>
      <c r="BW496" s="332"/>
      <c r="BX496" s="332"/>
      <c r="BY496" s="332"/>
      <c r="BZ496" s="332"/>
      <c r="CA496" s="332"/>
      <c r="CB496" s="332"/>
      <c r="CC496" s="332"/>
      <c r="CD496" s="332"/>
      <c r="CE496" s="332"/>
      <c r="CF496" s="332"/>
      <c r="CG496" s="332"/>
      <c r="CH496" s="332"/>
    </row>
    <row r="497" spans="1:86" s="6" customFormat="1">
      <c r="A497" s="889" t="s">
        <v>344</v>
      </c>
      <c r="B497" s="889" t="s">
        <v>344</v>
      </c>
      <c r="C497" s="889" t="s">
        <v>744</v>
      </c>
      <c r="D497" s="889">
        <v>2016</v>
      </c>
      <c r="E497" s="889" t="s">
        <v>24</v>
      </c>
      <c r="F497" s="889" t="s">
        <v>96</v>
      </c>
      <c r="G497" s="448" t="s">
        <v>772</v>
      </c>
      <c r="H497" s="448" t="s">
        <v>1289</v>
      </c>
      <c r="I497" s="448" t="s">
        <v>1143</v>
      </c>
      <c r="J497" s="448" t="s">
        <v>924</v>
      </c>
      <c r="K497" s="889">
        <v>0</v>
      </c>
      <c r="L497" s="970">
        <v>32</v>
      </c>
      <c r="M497" s="889">
        <v>3</v>
      </c>
      <c r="N497" s="971">
        <f t="shared" si="7"/>
        <v>35</v>
      </c>
      <c r="O497" s="858" t="s">
        <v>1305</v>
      </c>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589"/>
      <c r="BB497" s="589"/>
      <c r="BC497" s="332"/>
      <c r="BD497" s="332"/>
      <c r="BE497" s="1040"/>
      <c r="BF497" s="1040"/>
      <c r="BG497" s="332"/>
      <c r="BH497" s="332"/>
      <c r="BI497" s="332"/>
      <c r="BJ497" s="332"/>
      <c r="BK497" s="332"/>
      <c r="BL497" s="332"/>
      <c r="BM497" s="606"/>
      <c r="BN497" s="332"/>
      <c r="BO497" s="332"/>
      <c r="BP497" s="332"/>
      <c r="BQ497" s="332"/>
      <c r="BR497" s="332"/>
      <c r="BS497" s="332"/>
      <c r="BT497" s="332"/>
      <c r="BU497" s="332"/>
      <c r="BV497" s="332"/>
      <c r="BW497" s="332"/>
      <c r="BX497" s="332"/>
      <c r="BY497" s="332"/>
      <c r="BZ497" s="332"/>
      <c r="CA497" s="332"/>
      <c r="CB497" s="332"/>
      <c r="CC497" s="332"/>
      <c r="CD497" s="332"/>
      <c r="CE497" s="332"/>
      <c r="CF497" s="332"/>
      <c r="CG497" s="332"/>
      <c r="CH497" s="332"/>
    </row>
    <row r="498" spans="1:86" s="6" customFormat="1">
      <c r="A498" s="889" t="s">
        <v>344</v>
      </c>
      <c r="B498" s="889" t="s">
        <v>344</v>
      </c>
      <c r="C498" s="889" t="s">
        <v>744</v>
      </c>
      <c r="D498" s="889">
        <v>2016</v>
      </c>
      <c r="E498" s="889" t="s">
        <v>24</v>
      </c>
      <c r="F498" s="889" t="s">
        <v>96</v>
      </c>
      <c r="G498" s="448" t="s">
        <v>772</v>
      </c>
      <c r="H498" s="448" t="s">
        <v>1289</v>
      </c>
      <c r="I498" s="448" t="s">
        <v>1143</v>
      </c>
      <c r="J498" s="448" t="s">
        <v>928</v>
      </c>
      <c r="K498" s="889">
        <v>0</v>
      </c>
      <c r="L498" s="970">
        <v>146</v>
      </c>
      <c r="M498" s="889">
        <v>6</v>
      </c>
      <c r="N498" s="971">
        <f t="shared" si="7"/>
        <v>152</v>
      </c>
      <c r="O498" s="858" t="s">
        <v>1305</v>
      </c>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589"/>
      <c r="BB498" s="589"/>
      <c r="BC498" s="332"/>
      <c r="BD498" s="332"/>
      <c r="BE498" s="1040"/>
      <c r="BF498" s="1040"/>
      <c r="BG498" s="332"/>
      <c r="BH498" s="332"/>
      <c r="BI498" s="332"/>
      <c r="BJ498" s="332"/>
      <c r="BK498" s="332"/>
      <c r="BL498" s="332"/>
      <c r="BM498" s="606"/>
      <c r="BN498" s="332"/>
      <c r="BO498" s="332"/>
      <c r="BP498" s="332"/>
      <c r="BQ498" s="332"/>
      <c r="BR498" s="332"/>
      <c r="BS498" s="332"/>
      <c r="BT498" s="332"/>
      <c r="BU498" s="332"/>
      <c r="BV498" s="332"/>
      <c r="BW498" s="332"/>
      <c r="BX498" s="332"/>
      <c r="BY498" s="332"/>
      <c r="BZ498" s="332"/>
      <c r="CA498" s="332"/>
      <c r="CB498" s="332"/>
      <c r="CC498" s="332"/>
      <c r="CD498" s="332"/>
      <c r="CE498" s="332"/>
      <c r="CF498" s="332"/>
      <c r="CG498" s="332"/>
      <c r="CH498" s="332"/>
    </row>
    <row r="499" spans="1:86" s="6" customFormat="1">
      <c r="A499" s="889" t="s">
        <v>344</v>
      </c>
      <c r="B499" s="889" t="s">
        <v>344</v>
      </c>
      <c r="C499" s="889" t="s">
        <v>744</v>
      </c>
      <c r="D499" s="889">
        <v>2016</v>
      </c>
      <c r="E499" s="889" t="s">
        <v>24</v>
      </c>
      <c r="F499" s="889" t="s">
        <v>96</v>
      </c>
      <c r="G499" s="448" t="s">
        <v>772</v>
      </c>
      <c r="H499" s="448" t="s">
        <v>1289</v>
      </c>
      <c r="I499" s="448" t="s">
        <v>1143</v>
      </c>
      <c r="J499" s="448" t="s">
        <v>261</v>
      </c>
      <c r="K499" s="889">
        <v>0</v>
      </c>
      <c r="L499" s="970">
        <v>3</v>
      </c>
      <c r="M499" s="889">
        <v>0</v>
      </c>
      <c r="N499" s="971">
        <f t="shared" si="7"/>
        <v>3</v>
      </c>
      <c r="O499" s="858" t="s">
        <v>1305</v>
      </c>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589"/>
      <c r="BB499" s="589"/>
      <c r="BC499" s="332"/>
      <c r="BD499" s="332"/>
      <c r="BE499" s="1040"/>
      <c r="BF499" s="1040"/>
      <c r="BG499" s="332"/>
      <c r="BH499" s="332"/>
      <c r="BI499" s="332"/>
      <c r="BJ499" s="332"/>
      <c r="BK499" s="332"/>
      <c r="BL499" s="332"/>
      <c r="BM499" s="606"/>
      <c r="BN499" s="332"/>
      <c r="BO499" s="332"/>
      <c r="BP499" s="332"/>
      <c r="BQ499" s="332"/>
      <c r="BR499" s="332"/>
      <c r="BS499" s="332"/>
      <c r="BT499" s="332"/>
      <c r="BU499" s="332"/>
      <c r="BV499" s="332"/>
      <c r="BW499" s="332"/>
      <c r="BX499" s="332"/>
      <c r="BY499" s="332"/>
      <c r="BZ499" s="332"/>
      <c r="CA499" s="332"/>
      <c r="CB499" s="332"/>
      <c r="CC499" s="332"/>
      <c r="CD499" s="332"/>
      <c r="CE499" s="332"/>
      <c r="CF499" s="332"/>
      <c r="CG499" s="332"/>
      <c r="CH499" s="332"/>
    </row>
    <row r="500" spans="1:86" s="6" customFormat="1">
      <c r="A500" s="889" t="s">
        <v>344</v>
      </c>
      <c r="B500" s="889" t="s">
        <v>344</v>
      </c>
      <c r="C500" s="889" t="s">
        <v>744</v>
      </c>
      <c r="D500" s="889">
        <v>2016</v>
      </c>
      <c r="E500" s="889" t="s">
        <v>24</v>
      </c>
      <c r="F500" s="889" t="s">
        <v>96</v>
      </c>
      <c r="G500" s="448" t="s">
        <v>772</v>
      </c>
      <c r="H500" s="448" t="s">
        <v>1289</v>
      </c>
      <c r="I500" s="448" t="s">
        <v>1143</v>
      </c>
      <c r="J500" s="448" t="s">
        <v>930</v>
      </c>
      <c r="K500" s="889">
        <v>0</v>
      </c>
      <c r="L500" s="970">
        <v>3</v>
      </c>
      <c r="M500" s="889">
        <v>0</v>
      </c>
      <c r="N500" s="971">
        <f t="shared" si="7"/>
        <v>3</v>
      </c>
      <c r="O500" s="858" t="s">
        <v>1305</v>
      </c>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589"/>
      <c r="BB500" s="589"/>
      <c r="BC500" s="332"/>
      <c r="BD500" s="332"/>
      <c r="BE500" s="1040"/>
      <c r="BF500" s="1040"/>
      <c r="BG500" s="332"/>
      <c r="BH500" s="332"/>
      <c r="BI500" s="332"/>
      <c r="BJ500" s="332"/>
      <c r="BK500" s="332"/>
      <c r="BL500" s="332"/>
      <c r="BM500" s="606"/>
      <c r="BN500" s="332"/>
      <c r="BO500" s="332"/>
      <c r="BP500" s="332"/>
      <c r="BQ500" s="332"/>
      <c r="BR500" s="332"/>
      <c r="BS500" s="332"/>
      <c r="BT500" s="332"/>
      <c r="BU500" s="332"/>
      <c r="BV500" s="332"/>
      <c r="BW500" s="332"/>
      <c r="BX500" s="332"/>
      <c r="BY500" s="332"/>
      <c r="BZ500" s="332"/>
      <c r="CA500" s="332"/>
      <c r="CB500" s="332"/>
      <c r="CC500" s="332"/>
      <c r="CD500" s="332"/>
      <c r="CE500" s="332"/>
      <c r="CF500" s="332"/>
      <c r="CG500" s="332"/>
      <c r="CH500" s="332"/>
    </row>
    <row r="501" spans="1:86" s="6" customFormat="1">
      <c r="A501" s="889" t="s">
        <v>344</v>
      </c>
      <c r="B501" s="889" t="s">
        <v>344</v>
      </c>
      <c r="C501" s="889" t="s">
        <v>744</v>
      </c>
      <c r="D501" s="889">
        <v>2016</v>
      </c>
      <c r="E501" s="889" t="s">
        <v>24</v>
      </c>
      <c r="F501" s="889" t="s">
        <v>96</v>
      </c>
      <c r="G501" s="448" t="s">
        <v>772</v>
      </c>
      <c r="H501" s="448" t="s">
        <v>557</v>
      </c>
      <c r="I501" s="448" t="s">
        <v>1143</v>
      </c>
      <c r="J501" s="448" t="s">
        <v>924</v>
      </c>
      <c r="K501" s="889">
        <v>0</v>
      </c>
      <c r="L501" s="970">
        <v>58</v>
      </c>
      <c r="M501" s="889">
        <v>20</v>
      </c>
      <c r="N501" s="971">
        <f t="shared" si="7"/>
        <v>78</v>
      </c>
      <c r="O501" s="858" t="s">
        <v>1305</v>
      </c>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589"/>
      <c r="BB501" s="589"/>
      <c r="BC501" s="332"/>
      <c r="BD501" s="332"/>
      <c r="BE501" s="1040"/>
      <c r="BF501" s="1040"/>
      <c r="BG501" s="332"/>
      <c r="BH501" s="332"/>
      <c r="BI501" s="332"/>
      <c r="BJ501" s="332"/>
      <c r="BK501" s="332"/>
      <c r="BL501" s="332"/>
      <c r="BM501" s="606"/>
      <c r="BN501" s="332"/>
      <c r="BO501" s="332"/>
      <c r="BP501" s="332"/>
      <c r="BQ501" s="332"/>
      <c r="BR501" s="332"/>
      <c r="BS501" s="332"/>
      <c r="BT501" s="332"/>
      <c r="BU501" s="332"/>
      <c r="BV501" s="332"/>
      <c r="BW501" s="332"/>
      <c r="BX501" s="332"/>
      <c r="BY501" s="332"/>
      <c r="BZ501" s="332"/>
      <c r="CA501" s="332"/>
      <c r="CB501" s="332"/>
      <c r="CC501" s="332"/>
      <c r="CD501" s="332"/>
      <c r="CE501" s="332"/>
      <c r="CF501" s="332"/>
      <c r="CG501" s="332"/>
      <c r="CH501" s="332"/>
    </row>
    <row r="502" spans="1:86" s="6" customFormat="1">
      <c r="A502" s="889" t="s">
        <v>344</v>
      </c>
      <c r="B502" s="889" t="s">
        <v>344</v>
      </c>
      <c r="C502" s="889" t="s">
        <v>744</v>
      </c>
      <c r="D502" s="889">
        <v>2016</v>
      </c>
      <c r="E502" s="889" t="s">
        <v>24</v>
      </c>
      <c r="F502" s="889" t="s">
        <v>96</v>
      </c>
      <c r="G502" s="448" t="s">
        <v>772</v>
      </c>
      <c r="H502" s="448" t="s">
        <v>557</v>
      </c>
      <c r="I502" s="448" t="s">
        <v>1143</v>
      </c>
      <c r="J502" s="448" t="s">
        <v>928</v>
      </c>
      <c r="K502" s="889">
        <v>0</v>
      </c>
      <c r="L502" s="970">
        <v>33</v>
      </c>
      <c r="M502" s="889">
        <v>12</v>
      </c>
      <c r="N502" s="971">
        <f t="shared" si="7"/>
        <v>45</v>
      </c>
      <c r="O502" s="858" t="s">
        <v>1305</v>
      </c>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589"/>
      <c r="BB502" s="589"/>
      <c r="BC502" s="332"/>
      <c r="BD502" s="332"/>
      <c r="BE502" s="1040"/>
      <c r="BF502" s="1040"/>
      <c r="BG502" s="332"/>
      <c r="BH502" s="332"/>
      <c r="BI502" s="332"/>
      <c r="BJ502" s="332"/>
      <c r="BK502" s="332"/>
      <c r="BL502" s="332"/>
      <c r="BM502" s="606"/>
      <c r="BN502" s="332"/>
      <c r="BO502" s="332"/>
      <c r="BP502" s="332"/>
      <c r="BQ502" s="332"/>
      <c r="BR502" s="332"/>
      <c r="BS502" s="332"/>
      <c r="BT502" s="332"/>
      <c r="BU502" s="332"/>
      <c r="BV502" s="332"/>
      <c r="BW502" s="332"/>
      <c r="BX502" s="332"/>
      <c r="BY502" s="332"/>
      <c r="BZ502" s="332"/>
      <c r="CA502" s="332"/>
      <c r="CB502" s="332"/>
      <c r="CC502" s="332"/>
      <c r="CD502" s="332"/>
      <c r="CE502" s="332"/>
      <c r="CF502" s="332"/>
      <c r="CG502" s="332"/>
      <c r="CH502" s="332"/>
    </row>
    <row r="503" spans="1:86" s="6" customFormat="1">
      <c r="A503" s="889" t="s">
        <v>344</v>
      </c>
      <c r="B503" s="889" t="s">
        <v>344</v>
      </c>
      <c r="C503" s="889" t="s">
        <v>744</v>
      </c>
      <c r="D503" s="889">
        <v>2016</v>
      </c>
      <c r="E503" s="889" t="s">
        <v>24</v>
      </c>
      <c r="F503" s="889" t="s">
        <v>96</v>
      </c>
      <c r="G503" s="448" t="s">
        <v>772</v>
      </c>
      <c r="H503" s="448" t="s">
        <v>557</v>
      </c>
      <c r="I503" s="448" t="s">
        <v>1143</v>
      </c>
      <c r="J503" s="448" t="s">
        <v>261</v>
      </c>
      <c r="K503" s="889">
        <v>0</v>
      </c>
      <c r="L503" s="970">
        <v>61</v>
      </c>
      <c r="M503" s="889">
        <v>2</v>
      </c>
      <c r="N503" s="971">
        <f t="shared" si="7"/>
        <v>63</v>
      </c>
      <c r="O503" s="858" t="s">
        <v>1305</v>
      </c>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589"/>
      <c r="BB503" s="589"/>
      <c r="BC503" s="332"/>
      <c r="BD503" s="332"/>
      <c r="BE503" s="1040"/>
      <c r="BF503" s="1040"/>
      <c r="BG503" s="332"/>
      <c r="BH503" s="332"/>
      <c r="BI503" s="332"/>
      <c r="BJ503" s="332"/>
      <c r="BK503" s="332"/>
      <c r="BL503" s="332"/>
      <c r="BM503" s="606"/>
      <c r="BN503" s="332"/>
      <c r="BO503" s="332"/>
      <c r="BP503" s="332"/>
      <c r="BQ503" s="332"/>
      <c r="BR503" s="332"/>
      <c r="BS503" s="332"/>
      <c r="BT503" s="332"/>
      <c r="BU503" s="332"/>
      <c r="BV503" s="332"/>
      <c r="BW503" s="332"/>
      <c r="BX503" s="332"/>
      <c r="BY503" s="332"/>
      <c r="BZ503" s="332"/>
      <c r="CA503" s="332"/>
      <c r="CB503" s="332"/>
      <c r="CC503" s="332"/>
      <c r="CD503" s="332"/>
      <c r="CE503" s="332"/>
      <c r="CF503" s="332"/>
      <c r="CG503" s="332"/>
      <c r="CH503" s="332"/>
    </row>
    <row r="504" spans="1:86" s="6" customFormat="1">
      <c r="A504" s="889" t="s">
        <v>344</v>
      </c>
      <c r="B504" s="889" t="s">
        <v>344</v>
      </c>
      <c r="C504" s="889" t="s">
        <v>744</v>
      </c>
      <c r="D504" s="889">
        <v>2016</v>
      </c>
      <c r="E504" s="889" t="s">
        <v>24</v>
      </c>
      <c r="F504" s="889" t="s">
        <v>96</v>
      </c>
      <c r="G504" s="448" t="s">
        <v>772</v>
      </c>
      <c r="H504" s="448" t="s">
        <v>557</v>
      </c>
      <c r="I504" s="448" t="s">
        <v>1143</v>
      </c>
      <c r="J504" s="448" t="s">
        <v>930</v>
      </c>
      <c r="K504" s="889">
        <v>0</v>
      </c>
      <c r="L504" s="970">
        <v>3539</v>
      </c>
      <c r="M504" s="889">
        <v>1282</v>
      </c>
      <c r="N504" s="971">
        <f t="shared" si="7"/>
        <v>4821</v>
      </c>
      <c r="O504" s="858" t="s">
        <v>1305</v>
      </c>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589"/>
      <c r="BB504" s="589"/>
      <c r="BC504" s="332"/>
      <c r="BD504" s="332"/>
      <c r="BE504" s="1040"/>
      <c r="BF504" s="1040"/>
      <c r="BG504" s="332"/>
      <c r="BH504" s="332"/>
      <c r="BI504" s="332"/>
      <c r="BJ504" s="332"/>
      <c r="BK504" s="332"/>
      <c r="BL504" s="332"/>
      <c r="BM504" s="606"/>
      <c r="BN504" s="332"/>
      <c r="BO504" s="332"/>
      <c r="BP504" s="332"/>
      <c r="BQ504" s="332"/>
      <c r="BR504" s="332"/>
      <c r="BS504" s="332"/>
      <c r="BT504" s="332"/>
      <c r="BU504" s="332"/>
      <c r="BV504" s="332"/>
      <c r="BW504" s="332"/>
      <c r="BX504" s="332"/>
      <c r="BY504" s="332"/>
      <c r="BZ504" s="332"/>
      <c r="CA504" s="332"/>
      <c r="CB504" s="332"/>
      <c r="CC504" s="332"/>
      <c r="CD504" s="332"/>
      <c r="CE504" s="332"/>
      <c r="CF504" s="332"/>
      <c r="CG504" s="332"/>
      <c r="CH504" s="332"/>
    </row>
    <row r="505" spans="1:86" s="6" customFormat="1">
      <c r="A505" s="889" t="s">
        <v>344</v>
      </c>
      <c r="B505" s="889" t="s">
        <v>344</v>
      </c>
      <c r="C505" s="889" t="s">
        <v>744</v>
      </c>
      <c r="D505" s="889">
        <v>2016</v>
      </c>
      <c r="E505" s="889" t="s">
        <v>24</v>
      </c>
      <c r="F505" s="889" t="s">
        <v>96</v>
      </c>
      <c r="G505" s="448" t="s">
        <v>772</v>
      </c>
      <c r="H505" s="448" t="s">
        <v>1149</v>
      </c>
      <c r="I505" s="448" t="s">
        <v>1143</v>
      </c>
      <c r="J505" s="448" t="s">
        <v>1284</v>
      </c>
      <c r="K505" s="889">
        <v>0</v>
      </c>
      <c r="L505" s="970">
        <v>6</v>
      </c>
      <c r="M505" s="889">
        <v>2</v>
      </c>
      <c r="N505" s="971">
        <f t="shared" si="7"/>
        <v>8</v>
      </c>
      <c r="O505" s="858" t="s">
        <v>1305</v>
      </c>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589"/>
      <c r="BB505" s="589"/>
      <c r="BC505" s="332"/>
      <c r="BD505" s="332"/>
      <c r="BE505" s="1040"/>
      <c r="BF505" s="1040"/>
      <c r="BG505" s="332"/>
      <c r="BH505" s="332"/>
      <c r="BI505" s="332"/>
      <c r="BJ505" s="332"/>
      <c r="BK505" s="332"/>
      <c r="BL505" s="332"/>
      <c r="BM505" s="606"/>
      <c r="BN505" s="332"/>
      <c r="BO505" s="332"/>
      <c r="BP505" s="332"/>
      <c r="BQ505" s="332"/>
      <c r="BR505" s="332"/>
      <c r="BS505" s="332"/>
      <c r="BT505" s="332"/>
      <c r="BU505" s="332"/>
      <c r="BV505" s="332"/>
      <c r="BW505" s="332"/>
      <c r="BX505" s="332"/>
      <c r="BY505" s="332"/>
      <c r="BZ505" s="332"/>
      <c r="CA505" s="332"/>
      <c r="CB505" s="332"/>
      <c r="CC505" s="332"/>
      <c r="CD505" s="332"/>
      <c r="CE505" s="332"/>
      <c r="CF505" s="332"/>
      <c r="CG505" s="332"/>
      <c r="CH505" s="332"/>
    </row>
    <row r="506" spans="1:86" s="6" customFormat="1">
      <c r="A506" s="889" t="s">
        <v>344</v>
      </c>
      <c r="B506" s="889" t="s">
        <v>344</v>
      </c>
      <c r="C506" s="889" t="s">
        <v>744</v>
      </c>
      <c r="D506" s="889">
        <v>2016</v>
      </c>
      <c r="E506" s="889" t="s">
        <v>24</v>
      </c>
      <c r="F506" s="889" t="s">
        <v>96</v>
      </c>
      <c r="G506" s="448" t="s">
        <v>772</v>
      </c>
      <c r="H506" s="448" t="s">
        <v>1149</v>
      </c>
      <c r="I506" s="448" t="s">
        <v>1143</v>
      </c>
      <c r="J506" s="448" t="s">
        <v>924</v>
      </c>
      <c r="K506" s="889">
        <v>0</v>
      </c>
      <c r="L506" s="970">
        <v>1203</v>
      </c>
      <c r="M506" s="889">
        <v>748</v>
      </c>
      <c r="N506" s="971">
        <f t="shared" si="7"/>
        <v>1951</v>
      </c>
      <c r="O506" s="858" t="s">
        <v>1305</v>
      </c>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589"/>
      <c r="BB506" s="589"/>
      <c r="BC506" s="332"/>
      <c r="BD506" s="332"/>
      <c r="BE506" s="1040"/>
      <c r="BF506" s="1040"/>
      <c r="BG506" s="332"/>
      <c r="BH506" s="332"/>
      <c r="BI506" s="332"/>
      <c r="BJ506" s="332"/>
      <c r="BK506" s="332"/>
      <c r="BL506" s="332"/>
      <c r="BM506" s="606"/>
      <c r="BN506" s="332"/>
      <c r="BO506" s="332"/>
      <c r="BP506" s="332"/>
      <c r="BQ506" s="332"/>
      <c r="BR506" s="332"/>
      <c r="BS506" s="332"/>
      <c r="BT506" s="332"/>
      <c r="BU506" s="332"/>
      <c r="BV506" s="332"/>
      <c r="BW506" s="332"/>
      <c r="BX506" s="332"/>
      <c r="BY506" s="332"/>
      <c r="BZ506" s="332"/>
      <c r="CA506" s="332"/>
      <c r="CB506" s="332"/>
      <c r="CC506" s="332"/>
      <c r="CD506" s="332"/>
      <c r="CE506" s="332"/>
      <c r="CF506" s="332"/>
      <c r="CG506" s="332"/>
      <c r="CH506" s="332"/>
    </row>
    <row r="507" spans="1:86" s="6" customFormat="1">
      <c r="A507" s="889" t="s">
        <v>344</v>
      </c>
      <c r="B507" s="889" t="s">
        <v>344</v>
      </c>
      <c r="C507" s="889" t="s">
        <v>744</v>
      </c>
      <c r="D507" s="889">
        <v>2016</v>
      </c>
      <c r="E507" s="889" t="s">
        <v>24</v>
      </c>
      <c r="F507" s="889" t="s">
        <v>96</v>
      </c>
      <c r="G507" s="448" t="s">
        <v>772</v>
      </c>
      <c r="H507" s="448" t="s">
        <v>1149</v>
      </c>
      <c r="I507" s="448" t="s">
        <v>1143</v>
      </c>
      <c r="J507" s="448" t="s">
        <v>928</v>
      </c>
      <c r="K507" s="889">
        <v>0</v>
      </c>
      <c r="L507" s="970">
        <v>181</v>
      </c>
      <c r="M507" s="889">
        <v>131</v>
      </c>
      <c r="N507" s="971">
        <f t="shared" si="7"/>
        <v>312</v>
      </c>
      <c r="O507" s="858" t="s">
        <v>1305</v>
      </c>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589"/>
      <c r="BB507" s="589"/>
      <c r="BC507" s="332"/>
      <c r="BD507" s="332"/>
      <c r="BE507" s="1040"/>
      <c r="BF507" s="1040"/>
      <c r="BG507" s="332"/>
      <c r="BH507" s="332"/>
      <c r="BI507" s="332"/>
      <c r="BJ507" s="332"/>
      <c r="BK507" s="332"/>
      <c r="BL507" s="332"/>
      <c r="BM507" s="606"/>
      <c r="BN507" s="332"/>
      <c r="BO507" s="332"/>
      <c r="BP507" s="332"/>
      <c r="BQ507" s="332"/>
      <c r="BR507" s="332"/>
      <c r="BS507" s="332"/>
      <c r="BT507" s="332"/>
      <c r="BU507" s="332"/>
      <c r="BV507" s="332"/>
      <c r="BW507" s="332"/>
      <c r="BX507" s="332"/>
      <c r="BY507" s="332"/>
      <c r="BZ507" s="332"/>
      <c r="CA507" s="332"/>
      <c r="CB507" s="332"/>
      <c r="CC507" s="332"/>
      <c r="CD507" s="332"/>
      <c r="CE507" s="332"/>
      <c r="CF507" s="332"/>
      <c r="CG507" s="332"/>
      <c r="CH507" s="332"/>
    </row>
    <row r="508" spans="1:86" s="6" customFormat="1">
      <c r="A508" s="889" t="s">
        <v>344</v>
      </c>
      <c r="B508" s="889" t="s">
        <v>344</v>
      </c>
      <c r="C508" s="889" t="s">
        <v>744</v>
      </c>
      <c r="D508" s="889">
        <v>2016</v>
      </c>
      <c r="E508" s="889" t="s">
        <v>24</v>
      </c>
      <c r="F508" s="889" t="s">
        <v>96</v>
      </c>
      <c r="G508" s="448" t="s">
        <v>772</v>
      </c>
      <c r="H508" s="448" t="s">
        <v>1149</v>
      </c>
      <c r="I508" s="448" t="s">
        <v>1143</v>
      </c>
      <c r="J508" s="448" t="s">
        <v>261</v>
      </c>
      <c r="K508" s="889">
        <v>0</v>
      </c>
      <c r="L508" s="970">
        <v>133</v>
      </c>
      <c r="M508" s="889">
        <v>62</v>
      </c>
      <c r="N508" s="971">
        <f t="shared" si="7"/>
        <v>195</v>
      </c>
      <c r="O508" s="858" t="s">
        <v>1305</v>
      </c>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589"/>
      <c r="BB508" s="589"/>
      <c r="BC508" s="332"/>
      <c r="BD508" s="332"/>
      <c r="BE508" s="1040"/>
      <c r="BF508" s="1040"/>
      <c r="BG508" s="332"/>
      <c r="BH508" s="332"/>
      <c r="BI508" s="332"/>
      <c r="BJ508" s="332"/>
      <c r="BK508" s="332"/>
      <c r="BL508" s="332"/>
      <c r="BM508" s="606"/>
      <c r="BN508" s="332"/>
      <c r="BO508" s="332"/>
      <c r="BP508" s="332"/>
      <c r="BQ508" s="332"/>
      <c r="BR508" s="332"/>
      <c r="BS508" s="332"/>
      <c r="BT508" s="332"/>
      <c r="BU508" s="332"/>
      <c r="BV508" s="332"/>
      <c r="BW508" s="332"/>
      <c r="BX508" s="332"/>
      <c r="BY508" s="332"/>
      <c r="BZ508" s="332"/>
      <c r="CA508" s="332"/>
      <c r="CB508" s="332"/>
      <c r="CC508" s="332"/>
      <c r="CD508" s="332"/>
      <c r="CE508" s="332"/>
      <c r="CF508" s="332"/>
      <c r="CG508" s="332"/>
      <c r="CH508" s="332"/>
    </row>
    <row r="509" spans="1:86" s="6" customFormat="1">
      <c r="A509" s="889" t="s">
        <v>344</v>
      </c>
      <c r="B509" s="889" t="s">
        <v>344</v>
      </c>
      <c r="C509" s="889" t="s">
        <v>744</v>
      </c>
      <c r="D509" s="889">
        <v>2016</v>
      </c>
      <c r="E509" s="889" t="s">
        <v>24</v>
      </c>
      <c r="F509" s="889" t="s">
        <v>96</v>
      </c>
      <c r="G509" s="448" t="s">
        <v>772</v>
      </c>
      <c r="H509" s="448" t="s">
        <v>1149</v>
      </c>
      <c r="I509" s="448" t="s">
        <v>1143</v>
      </c>
      <c r="J509" s="448" t="s">
        <v>930</v>
      </c>
      <c r="K509" s="889">
        <v>0</v>
      </c>
      <c r="L509" s="970">
        <v>317</v>
      </c>
      <c r="M509" s="889">
        <v>953</v>
      </c>
      <c r="N509" s="971">
        <f t="shared" si="7"/>
        <v>1270</v>
      </c>
      <c r="O509" s="858" t="s">
        <v>1305</v>
      </c>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589"/>
      <c r="BB509" s="589"/>
      <c r="BC509" s="332"/>
      <c r="BD509" s="332"/>
      <c r="BE509" s="1040"/>
      <c r="BF509" s="1040"/>
      <c r="BG509" s="332"/>
      <c r="BH509" s="332"/>
      <c r="BI509" s="332"/>
      <c r="BJ509" s="332"/>
      <c r="BK509" s="332"/>
      <c r="BL509" s="332"/>
      <c r="BM509" s="606"/>
      <c r="BN509" s="332"/>
      <c r="BO509" s="332"/>
      <c r="BP509" s="332"/>
      <c r="BQ509" s="332"/>
      <c r="BR509" s="332"/>
      <c r="BS509" s="332"/>
      <c r="BT509" s="332"/>
      <c r="BU509" s="332"/>
      <c r="BV509" s="332"/>
      <c r="BW509" s="332"/>
      <c r="BX509" s="332"/>
      <c r="BY509" s="332"/>
      <c r="BZ509" s="332"/>
      <c r="CA509" s="332"/>
      <c r="CB509" s="332"/>
      <c r="CC509" s="332"/>
      <c r="CD509" s="332"/>
      <c r="CE509" s="332"/>
      <c r="CF509" s="332"/>
      <c r="CG509" s="332"/>
      <c r="CH509" s="332"/>
    </row>
    <row r="510" spans="1:86" s="6" customFormat="1">
      <c r="A510" s="889" t="s">
        <v>344</v>
      </c>
      <c r="B510" s="889" t="s">
        <v>344</v>
      </c>
      <c r="C510" s="889" t="s">
        <v>744</v>
      </c>
      <c r="D510" s="889">
        <v>2016</v>
      </c>
      <c r="E510" s="889" t="s">
        <v>24</v>
      </c>
      <c r="F510" s="889" t="s">
        <v>96</v>
      </c>
      <c r="G510" s="448" t="s">
        <v>772</v>
      </c>
      <c r="H510" s="448" t="s">
        <v>1149</v>
      </c>
      <c r="I510" s="448" t="s">
        <v>1143</v>
      </c>
      <c r="J510" s="448" t="s">
        <v>927</v>
      </c>
      <c r="K510" s="889">
        <v>0</v>
      </c>
      <c r="L510" s="970">
        <v>32</v>
      </c>
      <c r="M510" s="889">
        <v>129</v>
      </c>
      <c r="N510" s="971">
        <f t="shared" si="7"/>
        <v>161</v>
      </c>
      <c r="O510" s="858" t="s">
        <v>1305</v>
      </c>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589"/>
      <c r="BB510" s="589"/>
      <c r="BC510" s="332"/>
      <c r="BD510" s="332"/>
      <c r="BE510" s="1040"/>
      <c r="BF510" s="1040"/>
      <c r="BG510" s="332"/>
      <c r="BH510" s="332"/>
      <c r="BI510" s="332"/>
      <c r="BJ510" s="332"/>
      <c r="BK510" s="332"/>
      <c r="BL510" s="332"/>
      <c r="BM510" s="606"/>
      <c r="BN510" s="332"/>
      <c r="BO510" s="332"/>
      <c r="BP510" s="332"/>
      <c r="BQ510" s="332"/>
      <c r="BR510" s="332"/>
      <c r="BS510" s="332"/>
      <c r="BT510" s="332"/>
      <c r="BU510" s="332"/>
      <c r="BV510" s="332"/>
      <c r="BW510" s="332"/>
      <c r="BX510" s="332"/>
      <c r="BY510" s="332"/>
      <c r="BZ510" s="332"/>
      <c r="CA510" s="332"/>
      <c r="CB510" s="332"/>
      <c r="CC510" s="332"/>
      <c r="CD510" s="332"/>
      <c r="CE510" s="332"/>
      <c r="CF510" s="332"/>
      <c r="CG510" s="332"/>
      <c r="CH510" s="332"/>
    </row>
    <row r="511" spans="1:86" s="6" customFormat="1">
      <c r="A511" s="889" t="s">
        <v>344</v>
      </c>
      <c r="B511" s="889" t="s">
        <v>344</v>
      </c>
      <c r="C511" s="889" t="s">
        <v>744</v>
      </c>
      <c r="D511" s="889">
        <v>2016</v>
      </c>
      <c r="E511" s="889" t="s">
        <v>24</v>
      </c>
      <c r="F511" s="889" t="s">
        <v>96</v>
      </c>
      <c r="G511" s="448" t="s">
        <v>772</v>
      </c>
      <c r="H511" s="448" t="s">
        <v>1290</v>
      </c>
      <c r="I511" s="448" t="s">
        <v>1143</v>
      </c>
      <c r="J511" s="448" t="s">
        <v>924</v>
      </c>
      <c r="K511" s="889">
        <v>0</v>
      </c>
      <c r="L511" s="970">
        <v>651</v>
      </c>
      <c r="M511" s="889">
        <v>18</v>
      </c>
      <c r="N511" s="971">
        <f t="shared" si="7"/>
        <v>669</v>
      </c>
      <c r="O511" s="858" t="s">
        <v>1305</v>
      </c>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589"/>
      <c r="BB511" s="589"/>
      <c r="BC511" s="332"/>
      <c r="BD511" s="332"/>
      <c r="BE511" s="1040"/>
      <c r="BF511" s="1040"/>
      <c r="BG511" s="332"/>
      <c r="BH511" s="332"/>
      <c r="BI511" s="332"/>
      <c r="BJ511" s="332"/>
      <c r="BK511" s="332"/>
      <c r="BL511" s="332"/>
      <c r="BM511" s="606"/>
      <c r="BN511" s="332"/>
      <c r="BO511" s="332"/>
      <c r="BP511" s="332"/>
      <c r="BQ511" s="332"/>
      <c r="BR511" s="332"/>
      <c r="BS511" s="332"/>
      <c r="BT511" s="332"/>
      <c r="BU511" s="332"/>
      <c r="BV511" s="332"/>
      <c r="BW511" s="332"/>
      <c r="BX511" s="332"/>
      <c r="BY511" s="332"/>
      <c r="BZ511" s="332"/>
      <c r="CA511" s="332"/>
      <c r="CB511" s="332"/>
      <c r="CC511" s="332"/>
      <c r="CD511" s="332"/>
      <c r="CE511" s="332"/>
      <c r="CF511" s="332"/>
      <c r="CG511" s="332"/>
      <c r="CH511" s="332"/>
    </row>
    <row r="512" spans="1:86" s="6" customFormat="1">
      <c r="A512" s="889" t="s">
        <v>344</v>
      </c>
      <c r="B512" s="889" t="s">
        <v>344</v>
      </c>
      <c r="C512" s="889" t="s">
        <v>744</v>
      </c>
      <c r="D512" s="889">
        <v>2016</v>
      </c>
      <c r="E512" s="889" t="s">
        <v>24</v>
      </c>
      <c r="F512" s="889" t="s">
        <v>96</v>
      </c>
      <c r="G512" s="448" t="s">
        <v>772</v>
      </c>
      <c r="H512" s="448" t="s">
        <v>1290</v>
      </c>
      <c r="I512" s="448" t="s">
        <v>1143</v>
      </c>
      <c r="J512" s="448" t="s">
        <v>928</v>
      </c>
      <c r="K512" s="889">
        <v>0</v>
      </c>
      <c r="L512" s="970">
        <v>1313</v>
      </c>
      <c r="M512" s="889">
        <v>16</v>
      </c>
      <c r="N512" s="971">
        <f t="shared" si="7"/>
        <v>1329</v>
      </c>
      <c r="O512" s="858" t="s">
        <v>1305</v>
      </c>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589"/>
      <c r="BB512" s="589"/>
      <c r="BC512" s="332"/>
      <c r="BD512" s="332"/>
      <c r="BE512" s="1040"/>
      <c r="BF512" s="1040"/>
      <c r="BG512" s="332"/>
      <c r="BH512" s="332"/>
      <c r="BI512" s="332"/>
      <c r="BJ512" s="332"/>
      <c r="BK512" s="332"/>
      <c r="BL512" s="332"/>
      <c r="BM512" s="606"/>
      <c r="BN512" s="332"/>
      <c r="BO512" s="332"/>
      <c r="BP512" s="332"/>
      <c r="BQ512" s="332"/>
      <c r="BR512" s="332"/>
      <c r="BS512" s="332"/>
      <c r="BT512" s="332"/>
      <c r="BU512" s="332"/>
      <c r="BV512" s="332"/>
      <c r="BW512" s="332"/>
      <c r="BX512" s="332"/>
      <c r="BY512" s="332"/>
      <c r="BZ512" s="332"/>
      <c r="CA512" s="332"/>
      <c r="CB512" s="332"/>
      <c r="CC512" s="332"/>
      <c r="CD512" s="332"/>
      <c r="CE512" s="332"/>
      <c r="CF512" s="332"/>
      <c r="CG512" s="332"/>
      <c r="CH512" s="332"/>
    </row>
    <row r="513" spans="1:86" s="6" customFormat="1">
      <c r="A513" s="889" t="s">
        <v>344</v>
      </c>
      <c r="B513" s="889" t="s">
        <v>344</v>
      </c>
      <c r="C513" s="889" t="s">
        <v>744</v>
      </c>
      <c r="D513" s="889">
        <v>2016</v>
      </c>
      <c r="E513" s="889" t="s">
        <v>24</v>
      </c>
      <c r="F513" s="889" t="s">
        <v>96</v>
      </c>
      <c r="G513" s="448" t="s">
        <v>772</v>
      </c>
      <c r="H513" s="448" t="s">
        <v>1290</v>
      </c>
      <c r="I513" s="448" t="s">
        <v>1143</v>
      </c>
      <c r="J513" s="448" t="s">
        <v>261</v>
      </c>
      <c r="K513" s="889">
        <v>0</v>
      </c>
      <c r="L513" s="970">
        <v>2</v>
      </c>
      <c r="M513" s="889">
        <v>0</v>
      </c>
      <c r="N513" s="971">
        <f t="shared" si="7"/>
        <v>2</v>
      </c>
      <c r="O513" s="858" t="s">
        <v>1305</v>
      </c>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589"/>
      <c r="BB513" s="589"/>
      <c r="BC513" s="332"/>
      <c r="BD513" s="332"/>
      <c r="BE513" s="1040"/>
      <c r="BF513" s="1040"/>
      <c r="BG513" s="332"/>
      <c r="BH513" s="332"/>
      <c r="BI513" s="332"/>
      <c r="BJ513" s="332"/>
      <c r="BK513" s="332"/>
      <c r="BL513" s="332"/>
      <c r="BM513" s="606"/>
      <c r="BN513" s="332"/>
      <c r="BO513" s="332"/>
      <c r="BP513" s="332"/>
      <c r="BQ513" s="332"/>
      <c r="BR513" s="332"/>
      <c r="BS513" s="332"/>
      <c r="BT513" s="332"/>
      <c r="BU513" s="332"/>
      <c r="BV513" s="332"/>
      <c r="BW513" s="332"/>
      <c r="BX513" s="332"/>
      <c r="BY513" s="332"/>
      <c r="BZ513" s="332"/>
      <c r="CA513" s="332"/>
      <c r="CB513" s="332"/>
      <c r="CC513" s="332"/>
      <c r="CD513" s="332"/>
      <c r="CE513" s="332"/>
      <c r="CF513" s="332"/>
      <c r="CG513" s="332"/>
      <c r="CH513" s="332"/>
    </row>
    <row r="514" spans="1:86" s="6" customFormat="1">
      <c r="A514" s="889" t="s">
        <v>344</v>
      </c>
      <c r="B514" s="889" t="s">
        <v>344</v>
      </c>
      <c r="C514" s="889" t="s">
        <v>744</v>
      </c>
      <c r="D514" s="889">
        <v>2016</v>
      </c>
      <c r="E514" s="889" t="s">
        <v>24</v>
      </c>
      <c r="F514" s="889" t="s">
        <v>96</v>
      </c>
      <c r="G514" s="448" t="s">
        <v>772</v>
      </c>
      <c r="H514" s="448" t="s">
        <v>1290</v>
      </c>
      <c r="I514" s="448" t="s">
        <v>1143</v>
      </c>
      <c r="J514" s="448" t="s">
        <v>930</v>
      </c>
      <c r="K514" s="889">
        <v>0</v>
      </c>
      <c r="L514" s="970">
        <v>100</v>
      </c>
      <c r="M514" s="889">
        <v>6</v>
      </c>
      <c r="N514" s="971">
        <f t="shared" si="7"/>
        <v>106</v>
      </c>
      <c r="O514" s="858" t="s">
        <v>1305</v>
      </c>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589"/>
      <c r="BB514" s="589"/>
      <c r="BC514" s="332"/>
      <c r="BD514" s="332"/>
      <c r="BE514" s="1040"/>
      <c r="BF514" s="1040"/>
      <c r="BG514" s="332"/>
      <c r="BH514" s="332"/>
      <c r="BI514" s="332"/>
      <c r="BJ514" s="332"/>
      <c r="BK514" s="332"/>
      <c r="BL514" s="332"/>
      <c r="BM514" s="606"/>
      <c r="BN514" s="332"/>
      <c r="BO514" s="332"/>
      <c r="BP514" s="332"/>
      <c r="BQ514" s="332"/>
      <c r="BR514" s="332"/>
      <c r="BS514" s="332"/>
      <c r="BT514" s="332"/>
      <c r="BU514" s="332"/>
      <c r="BV514" s="332"/>
      <c r="BW514" s="332"/>
      <c r="BX514" s="332"/>
      <c r="BY514" s="332"/>
      <c r="BZ514" s="332"/>
      <c r="CA514" s="332"/>
      <c r="CB514" s="332"/>
      <c r="CC514" s="332"/>
      <c r="CD514" s="332"/>
      <c r="CE514" s="332"/>
      <c r="CF514" s="332"/>
      <c r="CG514" s="332"/>
      <c r="CH514" s="332"/>
    </row>
    <row r="515" spans="1:86" s="6" customFormat="1">
      <c r="A515" s="889" t="s">
        <v>344</v>
      </c>
      <c r="B515" s="889" t="s">
        <v>344</v>
      </c>
      <c r="C515" s="889" t="s">
        <v>744</v>
      </c>
      <c r="D515" s="889">
        <v>2016</v>
      </c>
      <c r="E515" s="889" t="s">
        <v>24</v>
      </c>
      <c r="F515" s="889" t="s">
        <v>96</v>
      </c>
      <c r="G515" s="448" t="s">
        <v>772</v>
      </c>
      <c r="H515" s="448" t="s">
        <v>1290</v>
      </c>
      <c r="I515" s="448" t="s">
        <v>1143</v>
      </c>
      <c r="J515" s="448" t="s">
        <v>927</v>
      </c>
      <c r="K515" s="889">
        <v>0</v>
      </c>
      <c r="L515" s="970">
        <v>8</v>
      </c>
      <c r="M515" s="889">
        <v>6</v>
      </c>
      <c r="N515" s="971">
        <f t="shared" si="7"/>
        <v>14</v>
      </c>
      <c r="O515" s="858" t="s">
        <v>1305</v>
      </c>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589"/>
      <c r="BB515" s="589"/>
      <c r="BC515" s="332"/>
      <c r="BD515" s="332"/>
      <c r="BE515" s="1040"/>
      <c r="BF515" s="1040"/>
      <c r="BG515" s="332"/>
      <c r="BH515" s="332"/>
      <c r="BI515" s="332"/>
      <c r="BJ515" s="332"/>
      <c r="BK515" s="332"/>
      <c r="BL515" s="332"/>
      <c r="BM515" s="606"/>
      <c r="BN515" s="332"/>
      <c r="BO515" s="332"/>
      <c r="BP515" s="332"/>
      <c r="BQ515" s="332"/>
      <c r="BR515" s="332"/>
      <c r="BS515" s="332"/>
      <c r="BT515" s="332"/>
      <c r="BU515" s="332"/>
      <c r="BV515" s="332"/>
      <c r="BW515" s="332"/>
      <c r="BX515" s="332"/>
      <c r="BY515" s="332"/>
      <c r="BZ515" s="332"/>
      <c r="CA515" s="332"/>
      <c r="CB515" s="332"/>
      <c r="CC515" s="332"/>
      <c r="CD515" s="332"/>
      <c r="CE515" s="332"/>
      <c r="CF515" s="332"/>
      <c r="CG515" s="332"/>
      <c r="CH515" s="332"/>
    </row>
    <row r="516" spans="1:86" s="6" customFormat="1">
      <c r="A516" s="889" t="s">
        <v>344</v>
      </c>
      <c r="B516" s="889" t="s">
        <v>344</v>
      </c>
      <c r="C516" s="889" t="s">
        <v>744</v>
      </c>
      <c r="D516" s="889">
        <v>2016</v>
      </c>
      <c r="E516" s="889" t="s">
        <v>24</v>
      </c>
      <c r="F516" s="889" t="s">
        <v>96</v>
      </c>
      <c r="G516" s="448" t="s">
        <v>772</v>
      </c>
      <c r="H516" s="448" t="s">
        <v>1150</v>
      </c>
      <c r="I516" s="448" t="s">
        <v>1143</v>
      </c>
      <c r="J516" s="448" t="s">
        <v>924</v>
      </c>
      <c r="K516" s="889">
        <v>0</v>
      </c>
      <c r="L516" s="970">
        <v>51</v>
      </c>
      <c r="M516" s="889">
        <v>15</v>
      </c>
      <c r="N516" s="971">
        <f t="shared" si="7"/>
        <v>66</v>
      </c>
      <c r="O516" s="858" t="s">
        <v>1305</v>
      </c>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589"/>
      <c r="BB516" s="589"/>
      <c r="BC516" s="332"/>
      <c r="BD516" s="332"/>
      <c r="BE516" s="1040"/>
      <c r="BF516" s="1040"/>
      <c r="BG516" s="332"/>
      <c r="BH516" s="332"/>
      <c r="BI516" s="332"/>
      <c r="BJ516" s="332"/>
      <c r="BK516" s="332"/>
      <c r="BL516" s="332"/>
      <c r="BM516" s="606"/>
      <c r="BN516" s="332"/>
      <c r="BO516" s="332"/>
      <c r="BP516" s="332"/>
      <c r="BQ516" s="332"/>
      <c r="BR516" s="332"/>
      <c r="BS516" s="332"/>
      <c r="BT516" s="332"/>
      <c r="BU516" s="332"/>
      <c r="BV516" s="332"/>
      <c r="BW516" s="332"/>
      <c r="BX516" s="332"/>
      <c r="BY516" s="332"/>
      <c r="BZ516" s="332"/>
      <c r="CA516" s="332"/>
      <c r="CB516" s="332"/>
      <c r="CC516" s="332"/>
      <c r="CD516" s="332"/>
      <c r="CE516" s="332"/>
      <c r="CF516" s="332"/>
      <c r="CG516" s="332"/>
      <c r="CH516" s="332"/>
    </row>
    <row r="517" spans="1:86" s="6" customFormat="1">
      <c r="A517" s="889" t="s">
        <v>344</v>
      </c>
      <c r="B517" s="889" t="s">
        <v>344</v>
      </c>
      <c r="C517" s="889" t="s">
        <v>744</v>
      </c>
      <c r="D517" s="889">
        <v>2016</v>
      </c>
      <c r="E517" s="889" t="s">
        <v>24</v>
      </c>
      <c r="F517" s="889" t="s">
        <v>96</v>
      </c>
      <c r="G517" s="448" t="s">
        <v>772</v>
      </c>
      <c r="H517" s="448" t="s">
        <v>1150</v>
      </c>
      <c r="I517" s="448" t="s">
        <v>1143</v>
      </c>
      <c r="J517" s="448" t="s">
        <v>928</v>
      </c>
      <c r="K517" s="889">
        <v>0</v>
      </c>
      <c r="L517" s="970">
        <v>80</v>
      </c>
      <c r="M517" s="889">
        <v>29</v>
      </c>
      <c r="N517" s="971">
        <f t="shared" ref="N517:N580" si="8">K517+L517+M517</f>
        <v>109</v>
      </c>
      <c r="O517" s="858" t="s">
        <v>1305</v>
      </c>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589"/>
      <c r="BB517" s="589"/>
      <c r="BC517" s="332"/>
      <c r="BD517" s="332"/>
      <c r="BE517" s="1040"/>
      <c r="BF517" s="1040"/>
      <c r="BG517" s="332"/>
      <c r="BH517" s="332"/>
      <c r="BI517" s="332"/>
      <c r="BJ517" s="332"/>
      <c r="BK517" s="332"/>
      <c r="BL517" s="332"/>
      <c r="BM517" s="606"/>
      <c r="BN517" s="332"/>
      <c r="BO517" s="332"/>
      <c r="BP517" s="332"/>
      <c r="BQ517" s="332"/>
      <c r="BR517" s="332"/>
      <c r="BS517" s="332"/>
      <c r="BT517" s="332"/>
      <c r="BU517" s="332"/>
      <c r="BV517" s="332"/>
      <c r="BW517" s="332"/>
      <c r="BX517" s="332"/>
      <c r="BY517" s="332"/>
      <c r="BZ517" s="332"/>
      <c r="CA517" s="332"/>
      <c r="CB517" s="332"/>
      <c r="CC517" s="332"/>
      <c r="CD517" s="332"/>
      <c r="CE517" s="332"/>
      <c r="CF517" s="332"/>
      <c r="CG517" s="332"/>
      <c r="CH517" s="332"/>
    </row>
    <row r="518" spans="1:86" s="6" customFormat="1">
      <c r="A518" s="889" t="s">
        <v>344</v>
      </c>
      <c r="B518" s="889" t="s">
        <v>344</v>
      </c>
      <c r="C518" s="889" t="s">
        <v>744</v>
      </c>
      <c r="D518" s="889">
        <v>2016</v>
      </c>
      <c r="E518" s="889" t="s">
        <v>24</v>
      </c>
      <c r="F518" s="889" t="s">
        <v>96</v>
      </c>
      <c r="G518" s="448" t="s">
        <v>772</v>
      </c>
      <c r="H518" s="448" t="s">
        <v>1150</v>
      </c>
      <c r="I518" s="448" t="s">
        <v>1143</v>
      </c>
      <c r="J518" s="448" t="s">
        <v>261</v>
      </c>
      <c r="K518" s="889">
        <v>0</v>
      </c>
      <c r="L518" s="970">
        <v>17</v>
      </c>
      <c r="M518" s="889">
        <v>3</v>
      </c>
      <c r="N518" s="971">
        <f t="shared" si="8"/>
        <v>20</v>
      </c>
      <c r="O518" s="858" t="s">
        <v>1305</v>
      </c>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589"/>
      <c r="BB518" s="589"/>
      <c r="BC518" s="332"/>
      <c r="BD518" s="332"/>
      <c r="BE518" s="1040"/>
      <c r="BF518" s="1040"/>
      <c r="BG518" s="332"/>
      <c r="BH518" s="332"/>
      <c r="BI518" s="332"/>
      <c r="BJ518" s="332"/>
      <c r="BK518" s="332"/>
      <c r="BL518" s="332"/>
      <c r="BM518" s="606"/>
      <c r="BN518" s="332"/>
      <c r="BO518" s="332"/>
      <c r="BP518" s="332"/>
      <c r="BQ518" s="332"/>
      <c r="BR518" s="332"/>
      <c r="BS518" s="332"/>
      <c r="BT518" s="332"/>
      <c r="BU518" s="332"/>
      <c r="BV518" s="332"/>
      <c r="BW518" s="332"/>
      <c r="BX518" s="332"/>
      <c r="BY518" s="332"/>
      <c r="BZ518" s="332"/>
      <c r="CA518" s="332"/>
      <c r="CB518" s="332"/>
      <c r="CC518" s="332"/>
      <c r="CD518" s="332"/>
      <c r="CE518" s="332"/>
      <c r="CF518" s="332"/>
      <c r="CG518" s="332"/>
      <c r="CH518" s="332"/>
    </row>
    <row r="519" spans="1:86" s="6" customFormat="1">
      <c r="A519" s="889" t="s">
        <v>344</v>
      </c>
      <c r="B519" s="889" t="s">
        <v>344</v>
      </c>
      <c r="C519" s="889" t="s">
        <v>744</v>
      </c>
      <c r="D519" s="889">
        <v>2016</v>
      </c>
      <c r="E519" s="889" t="s">
        <v>24</v>
      </c>
      <c r="F519" s="889" t="s">
        <v>96</v>
      </c>
      <c r="G519" s="448" t="s">
        <v>772</v>
      </c>
      <c r="H519" s="448" t="s">
        <v>1150</v>
      </c>
      <c r="I519" s="448" t="s">
        <v>1143</v>
      </c>
      <c r="J519" s="448" t="s">
        <v>930</v>
      </c>
      <c r="K519" s="889">
        <v>0</v>
      </c>
      <c r="L519" s="970">
        <v>552</v>
      </c>
      <c r="M519" s="889">
        <v>249</v>
      </c>
      <c r="N519" s="971">
        <f t="shared" si="8"/>
        <v>801</v>
      </c>
      <c r="O519" s="858" t="s">
        <v>1305</v>
      </c>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589"/>
      <c r="BB519" s="589"/>
      <c r="BC519" s="332"/>
      <c r="BD519" s="332"/>
      <c r="BE519" s="1040"/>
      <c r="BF519" s="1040"/>
      <c r="BG519" s="332"/>
      <c r="BH519" s="332"/>
      <c r="BI519" s="332"/>
      <c r="BJ519" s="332"/>
      <c r="BK519" s="332"/>
      <c r="BL519" s="332"/>
      <c r="BM519" s="606"/>
      <c r="BN519" s="332"/>
      <c r="BO519" s="332"/>
      <c r="BP519" s="332"/>
      <c r="BQ519" s="332"/>
      <c r="BR519" s="332"/>
      <c r="BS519" s="332"/>
      <c r="BT519" s="332"/>
      <c r="BU519" s="332"/>
      <c r="BV519" s="332"/>
      <c r="BW519" s="332"/>
      <c r="BX519" s="332"/>
      <c r="BY519" s="332"/>
      <c r="BZ519" s="332"/>
      <c r="CA519" s="332"/>
      <c r="CB519" s="332"/>
      <c r="CC519" s="332"/>
      <c r="CD519" s="332"/>
      <c r="CE519" s="332"/>
      <c r="CF519" s="332"/>
      <c r="CG519" s="332"/>
      <c r="CH519" s="332"/>
    </row>
    <row r="520" spans="1:86" s="6" customFormat="1">
      <c r="A520" s="889" t="s">
        <v>344</v>
      </c>
      <c r="B520" s="889" t="s">
        <v>344</v>
      </c>
      <c r="C520" s="889" t="s">
        <v>744</v>
      </c>
      <c r="D520" s="889">
        <v>2016</v>
      </c>
      <c r="E520" s="889" t="s">
        <v>24</v>
      </c>
      <c r="F520" s="889" t="s">
        <v>96</v>
      </c>
      <c r="G520" s="448" t="s">
        <v>772</v>
      </c>
      <c r="H520" s="448" t="s">
        <v>1150</v>
      </c>
      <c r="I520" s="448" t="s">
        <v>1143</v>
      </c>
      <c r="J520" s="448" t="s">
        <v>927</v>
      </c>
      <c r="K520" s="889">
        <v>0</v>
      </c>
      <c r="L520" s="970">
        <v>22</v>
      </c>
      <c r="M520" s="889">
        <v>2</v>
      </c>
      <c r="N520" s="971">
        <f t="shared" si="8"/>
        <v>24</v>
      </c>
      <c r="O520" s="858" t="s">
        <v>1305</v>
      </c>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589"/>
      <c r="BB520" s="589"/>
      <c r="BC520" s="332"/>
      <c r="BD520" s="332"/>
      <c r="BE520" s="1040"/>
      <c r="BF520" s="1040"/>
      <c r="BG520" s="332"/>
      <c r="BH520" s="332"/>
      <c r="BI520" s="332"/>
      <c r="BJ520" s="332"/>
      <c r="BK520" s="332"/>
      <c r="BL520" s="332"/>
      <c r="BM520" s="606"/>
      <c r="BN520" s="332"/>
      <c r="BO520" s="332"/>
      <c r="BP520" s="332"/>
      <c r="BQ520" s="332"/>
      <c r="BR520" s="332"/>
      <c r="BS520" s="332"/>
      <c r="BT520" s="332"/>
      <c r="BU520" s="332"/>
      <c r="BV520" s="332"/>
      <c r="BW520" s="332"/>
      <c r="BX520" s="332"/>
      <c r="BY520" s="332"/>
      <c r="BZ520" s="332"/>
      <c r="CA520" s="332"/>
      <c r="CB520" s="332"/>
      <c r="CC520" s="332"/>
      <c r="CD520" s="332"/>
      <c r="CE520" s="332"/>
      <c r="CF520" s="332"/>
      <c r="CG520" s="332"/>
      <c r="CH520" s="332"/>
    </row>
    <row r="521" spans="1:86" s="6" customFormat="1">
      <c r="A521" s="889" t="s">
        <v>344</v>
      </c>
      <c r="B521" s="889" t="s">
        <v>344</v>
      </c>
      <c r="C521" s="889" t="s">
        <v>744</v>
      </c>
      <c r="D521" s="889">
        <v>2016</v>
      </c>
      <c r="E521" s="889" t="s">
        <v>24</v>
      </c>
      <c r="F521" s="889" t="s">
        <v>96</v>
      </c>
      <c r="G521" s="448" t="s">
        <v>772</v>
      </c>
      <c r="H521" s="448" t="s">
        <v>1151</v>
      </c>
      <c r="I521" s="448" t="s">
        <v>1143</v>
      </c>
      <c r="J521" s="448" t="s">
        <v>924</v>
      </c>
      <c r="K521" s="889">
        <v>0</v>
      </c>
      <c r="L521" s="970">
        <v>162</v>
      </c>
      <c r="M521" s="889">
        <v>10</v>
      </c>
      <c r="N521" s="971">
        <f t="shared" si="8"/>
        <v>172</v>
      </c>
      <c r="O521" s="858" t="s">
        <v>1305</v>
      </c>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589"/>
      <c r="BB521" s="589"/>
      <c r="BC521" s="332"/>
      <c r="BD521" s="332"/>
      <c r="BE521" s="1040"/>
      <c r="BF521" s="1040"/>
      <c r="BG521" s="332"/>
      <c r="BH521" s="332"/>
      <c r="BI521" s="332"/>
      <c r="BJ521" s="332"/>
      <c r="BK521" s="332"/>
      <c r="BL521" s="332"/>
      <c r="BM521" s="606"/>
      <c r="BN521" s="332"/>
      <c r="BO521" s="332"/>
      <c r="BP521" s="332"/>
      <c r="BQ521" s="332"/>
      <c r="BR521" s="332"/>
      <c r="BS521" s="332"/>
      <c r="BT521" s="332"/>
      <c r="BU521" s="332"/>
      <c r="BV521" s="332"/>
      <c r="BW521" s="332"/>
      <c r="BX521" s="332"/>
      <c r="BY521" s="332"/>
      <c r="BZ521" s="332"/>
      <c r="CA521" s="332"/>
      <c r="CB521" s="332"/>
      <c r="CC521" s="332"/>
      <c r="CD521" s="332"/>
      <c r="CE521" s="332"/>
      <c r="CF521" s="332"/>
      <c r="CG521" s="332"/>
      <c r="CH521" s="332"/>
    </row>
    <row r="522" spans="1:86" s="6" customFormat="1">
      <c r="A522" s="889" t="s">
        <v>344</v>
      </c>
      <c r="B522" s="889" t="s">
        <v>344</v>
      </c>
      <c r="C522" s="889" t="s">
        <v>744</v>
      </c>
      <c r="D522" s="889">
        <v>2016</v>
      </c>
      <c r="E522" s="889" t="s">
        <v>24</v>
      </c>
      <c r="F522" s="889" t="s">
        <v>96</v>
      </c>
      <c r="G522" s="448" t="s">
        <v>772</v>
      </c>
      <c r="H522" s="448" t="s">
        <v>1151</v>
      </c>
      <c r="I522" s="448" t="s">
        <v>1143</v>
      </c>
      <c r="J522" s="448" t="s">
        <v>928</v>
      </c>
      <c r="K522" s="889">
        <v>0</v>
      </c>
      <c r="L522" s="970">
        <v>17</v>
      </c>
      <c r="M522" s="889">
        <v>0</v>
      </c>
      <c r="N522" s="971">
        <f t="shared" si="8"/>
        <v>17</v>
      </c>
      <c r="O522" s="858" t="s">
        <v>1305</v>
      </c>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589"/>
      <c r="BB522" s="589"/>
      <c r="BC522" s="332"/>
      <c r="BD522" s="332"/>
      <c r="BE522" s="1040"/>
      <c r="BF522" s="1040"/>
      <c r="BG522" s="332"/>
      <c r="BH522" s="332"/>
      <c r="BI522" s="332"/>
      <c r="BJ522" s="332"/>
      <c r="BK522" s="332"/>
      <c r="BL522" s="332"/>
      <c r="BM522" s="606"/>
      <c r="BN522" s="332"/>
      <c r="BO522" s="332"/>
      <c r="BP522" s="332"/>
      <c r="BQ522" s="332"/>
      <c r="BR522" s="332"/>
      <c r="BS522" s="332"/>
      <c r="BT522" s="332"/>
      <c r="BU522" s="332"/>
      <c r="BV522" s="332"/>
      <c r="BW522" s="332"/>
      <c r="BX522" s="332"/>
      <c r="BY522" s="332"/>
      <c r="BZ522" s="332"/>
      <c r="CA522" s="332"/>
      <c r="CB522" s="332"/>
      <c r="CC522" s="332"/>
      <c r="CD522" s="332"/>
      <c r="CE522" s="332"/>
      <c r="CF522" s="332"/>
      <c r="CG522" s="332"/>
      <c r="CH522" s="332"/>
    </row>
    <row r="523" spans="1:86" s="6" customFormat="1">
      <c r="A523" s="889" t="s">
        <v>344</v>
      </c>
      <c r="B523" s="889" t="s">
        <v>344</v>
      </c>
      <c r="C523" s="889" t="s">
        <v>744</v>
      </c>
      <c r="D523" s="889">
        <v>2016</v>
      </c>
      <c r="E523" s="889" t="s">
        <v>24</v>
      </c>
      <c r="F523" s="889" t="s">
        <v>96</v>
      </c>
      <c r="G523" s="448" t="s">
        <v>772</v>
      </c>
      <c r="H523" s="448" t="s">
        <v>1151</v>
      </c>
      <c r="I523" s="448" t="s">
        <v>1143</v>
      </c>
      <c r="J523" s="448" t="s">
        <v>261</v>
      </c>
      <c r="K523" s="889">
        <v>0</v>
      </c>
      <c r="L523" s="970">
        <v>39</v>
      </c>
      <c r="M523" s="889">
        <v>0</v>
      </c>
      <c r="N523" s="971">
        <f t="shared" si="8"/>
        <v>39</v>
      </c>
      <c r="O523" s="858" t="s">
        <v>1305</v>
      </c>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589"/>
      <c r="BB523" s="589"/>
      <c r="BC523" s="332"/>
      <c r="BD523" s="332"/>
      <c r="BE523" s="1040"/>
      <c r="BF523" s="1040"/>
      <c r="BG523" s="332"/>
      <c r="BH523" s="332"/>
      <c r="BI523" s="332"/>
      <c r="BJ523" s="332"/>
      <c r="BK523" s="332"/>
      <c r="BL523" s="332"/>
      <c r="BM523" s="606"/>
      <c r="BN523" s="332"/>
      <c r="BO523" s="332"/>
      <c r="BP523" s="332"/>
      <c r="BQ523" s="332"/>
      <c r="BR523" s="332"/>
      <c r="BS523" s="332"/>
      <c r="BT523" s="332"/>
      <c r="BU523" s="332"/>
      <c r="BV523" s="332"/>
      <c r="BW523" s="332"/>
      <c r="BX523" s="332"/>
      <c r="BY523" s="332"/>
      <c r="BZ523" s="332"/>
      <c r="CA523" s="332"/>
      <c r="CB523" s="332"/>
      <c r="CC523" s="332"/>
      <c r="CD523" s="332"/>
      <c r="CE523" s="332"/>
      <c r="CF523" s="332"/>
      <c r="CG523" s="332"/>
      <c r="CH523" s="332"/>
    </row>
    <row r="524" spans="1:86" s="6" customFormat="1">
      <c r="A524" s="889" t="s">
        <v>344</v>
      </c>
      <c r="B524" s="889" t="s">
        <v>344</v>
      </c>
      <c r="C524" s="889" t="s">
        <v>744</v>
      </c>
      <c r="D524" s="889">
        <v>2016</v>
      </c>
      <c r="E524" s="889" t="s">
        <v>24</v>
      </c>
      <c r="F524" s="889" t="s">
        <v>96</v>
      </c>
      <c r="G524" s="448" t="s">
        <v>772</v>
      </c>
      <c r="H524" s="448" t="s">
        <v>1151</v>
      </c>
      <c r="I524" s="448" t="s">
        <v>1143</v>
      </c>
      <c r="J524" s="448" t="s">
        <v>930</v>
      </c>
      <c r="K524" s="889">
        <v>0</v>
      </c>
      <c r="L524" s="970">
        <v>1028</v>
      </c>
      <c r="M524" s="889">
        <v>113</v>
      </c>
      <c r="N524" s="971">
        <f t="shared" si="8"/>
        <v>1141</v>
      </c>
      <c r="O524" s="858" t="s">
        <v>1305</v>
      </c>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589"/>
      <c r="BB524" s="589"/>
      <c r="BC524" s="332"/>
      <c r="BD524" s="332"/>
      <c r="BE524" s="1040"/>
      <c r="BF524" s="1040"/>
      <c r="BG524" s="332"/>
      <c r="BH524" s="332"/>
      <c r="BI524" s="332"/>
      <c r="BJ524" s="332"/>
      <c r="BK524" s="332"/>
      <c r="BL524" s="332"/>
      <c r="BM524" s="606"/>
      <c r="BN524" s="332"/>
      <c r="BO524" s="332"/>
      <c r="BP524" s="332"/>
      <c r="BQ524" s="332"/>
      <c r="BR524" s="332"/>
      <c r="BS524" s="332"/>
      <c r="BT524" s="332"/>
      <c r="BU524" s="332"/>
      <c r="BV524" s="332"/>
      <c r="BW524" s="332"/>
      <c r="BX524" s="332"/>
      <c r="BY524" s="332"/>
      <c r="BZ524" s="332"/>
      <c r="CA524" s="332"/>
      <c r="CB524" s="332"/>
      <c r="CC524" s="332"/>
      <c r="CD524" s="332"/>
      <c r="CE524" s="332"/>
      <c r="CF524" s="332"/>
      <c r="CG524" s="332"/>
      <c r="CH524" s="332"/>
    </row>
    <row r="525" spans="1:86" s="6" customFormat="1">
      <c r="A525" s="889" t="s">
        <v>344</v>
      </c>
      <c r="B525" s="889" t="s">
        <v>344</v>
      </c>
      <c r="C525" s="889" t="s">
        <v>744</v>
      </c>
      <c r="D525" s="889">
        <v>2016</v>
      </c>
      <c r="E525" s="889" t="s">
        <v>24</v>
      </c>
      <c r="F525" s="889" t="s">
        <v>96</v>
      </c>
      <c r="G525" s="448" t="s">
        <v>772</v>
      </c>
      <c r="H525" s="448" t="s">
        <v>627</v>
      </c>
      <c r="I525" s="448" t="s">
        <v>1143</v>
      </c>
      <c r="J525" s="448" t="s">
        <v>924</v>
      </c>
      <c r="K525" s="889">
        <v>0</v>
      </c>
      <c r="L525" s="970">
        <v>15</v>
      </c>
      <c r="M525" s="889">
        <v>0</v>
      </c>
      <c r="N525" s="971">
        <f t="shared" si="8"/>
        <v>15</v>
      </c>
      <c r="O525" s="858" t="s">
        <v>1305</v>
      </c>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589"/>
      <c r="BB525" s="589"/>
      <c r="BC525" s="332"/>
      <c r="BD525" s="332"/>
      <c r="BE525" s="1040"/>
      <c r="BF525" s="1040"/>
      <c r="BG525" s="332"/>
      <c r="BH525" s="332"/>
      <c r="BI525" s="332"/>
      <c r="BJ525" s="332"/>
      <c r="BK525" s="332"/>
      <c r="BL525" s="332"/>
      <c r="BM525" s="606"/>
      <c r="BN525" s="332"/>
      <c r="BO525" s="332"/>
      <c r="BP525" s="332"/>
      <c r="BQ525" s="332"/>
      <c r="BR525" s="332"/>
      <c r="BS525" s="332"/>
      <c r="BT525" s="332"/>
      <c r="BU525" s="332"/>
      <c r="BV525" s="332"/>
      <c r="BW525" s="332"/>
      <c r="BX525" s="332"/>
      <c r="BY525" s="332"/>
      <c r="BZ525" s="332"/>
      <c r="CA525" s="332"/>
      <c r="CB525" s="332"/>
      <c r="CC525" s="332"/>
      <c r="CD525" s="332"/>
      <c r="CE525" s="332"/>
      <c r="CF525" s="332"/>
      <c r="CG525" s="332"/>
      <c r="CH525" s="332"/>
    </row>
    <row r="526" spans="1:86" s="6" customFormat="1">
      <c r="A526" s="889" t="s">
        <v>344</v>
      </c>
      <c r="B526" s="889" t="s">
        <v>344</v>
      </c>
      <c r="C526" s="889" t="s">
        <v>744</v>
      </c>
      <c r="D526" s="889">
        <v>2016</v>
      </c>
      <c r="E526" s="889" t="s">
        <v>24</v>
      </c>
      <c r="F526" s="889" t="s">
        <v>96</v>
      </c>
      <c r="G526" s="448" t="s">
        <v>772</v>
      </c>
      <c r="H526" s="448" t="s">
        <v>627</v>
      </c>
      <c r="I526" s="448" t="s">
        <v>1143</v>
      </c>
      <c r="J526" s="448" t="s">
        <v>928</v>
      </c>
      <c r="K526" s="889">
        <v>0</v>
      </c>
      <c r="L526" s="970">
        <v>72</v>
      </c>
      <c r="M526" s="889">
        <v>9</v>
      </c>
      <c r="N526" s="971">
        <f t="shared" si="8"/>
        <v>81</v>
      </c>
      <c r="O526" s="858" t="s">
        <v>1305</v>
      </c>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589"/>
      <c r="BB526" s="589"/>
      <c r="BC526" s="332"/>
      <c r="BD526" s="332"/>
      <c r="BE526" s="1040"/>
      <c r="BF526" s="1040"/>
      <c r="BG526" s="332"/>
      <c r="BH526" s="332"/>
      <c r="BI526" s="332"/>
      <c r="BJ526" s="332"/>
      <c r="BK526" s="332"/>
      <c r="BL526" s="332"/>
      <c r="BM526" s="606"/>
      <c r="BN526" s="332"/>
      <c r="BO526" s="332"/>
      <c r="BP526" s="332"/>
      <c r="BQ526" s="332"/>
      <c r="BR526" s="332"/>
      <c r="BS526" s="332"/>
      <c r="BT526" s="332"/>
      <c r="BU526" s="332"/>
      <c r="BV526" s="332"/>
      <c r="BW526" s="332"/>
      <c r="BX526" s="332"/>
      <c r="BY526" s="332"/>
      <c r="BZ526" s="332"/>
      <c r="CA526" s="332"/>
      <c r="CB526" s="332"/>
      <c r="CC526" s="332"/>
      <c r="CD526" s="332"/>
      <c r="CE526" s="332"/>
      <c r="CF526" s="332"/>
      <c r="CG526" s="332"/>
      <c r="CH526" s="332"/>
    </row>
    <row r="527" spans="1:86" s="6" customFormat="1">
      <c r="A527" s="889" t="s">
        <v>344</v>
      </c>
      <c r="B527" s="889" t="s">
        <v>344</v>
      </c>
      <c r="C527" s="889" t="s">
        <v>744</v>
      </c>
      <c r="D527" s="889">
        <v>2016</v>
      </c>
      <c r="E527" s="889" t="s">
        <v>24</v>
      </c>
      <c r="F527" s="889" t="s">
        <v>96</v>
      </c>
      <c r="G527" s="448" t="s">
        <v>772</v>
      </c>
      <c r="H527" s="448" t="s">
        <v>627</v>
      </c>
      <c r="I527" s="448" t="s">
        <v>1143</v>
      </c>
      <c r="J527" s="448" t="s">
        <v>261</v>
      </c>
      <c r="K527" s="889">
        <v>0</v>
      </c>
      <c r="L527" s="970">
        <v>14</v>
      </c>
      <c r="M527" s="889">
        <v>0</v>
      </c>
      <c r="N527" s="971">
        <f t="shared" si="8"/>
        <v>14</v>
      </c>
      <c r="O527" s="858" t="s">
        <v>1305</v>
      </c>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589"/>
      <c r="BB527" s="589"/>
      <c r="BC527" s="332"/>
      <c r="BD527" s="332"/>
      <c r="BE527" s="1040"/>
      <c r="BF527" s="1040"/>
      <c r="BG527" s="332"/>
      <c r="BH527" s="332"/>
      <c r="BI527" s="332"/>
      <c r="BJ527" s="332"/>
      <c r="BK527" s="332"/>
      <c r="BL527" s="332"/>
      <c r="BM527" s="606"/>
      <c r="BN527" s="332"/>
      <c r="BO527" s="332"/>
      <c r="BP527" s="332"/>
      <c r="BQ527" s="332"/>
      <c r="BR527" s="332"/>
      <c r="BS527" s="332"/>
      <c r="BT527" s="332"/>
      <c r="BU527" s="332"/>
      <c r="BV527" s="332"/>
      <c r="BW527" s="332"/>
      <c r="BX527" s="332"/>
      <c r="BY527" s="332"/>
      <c r="BZ527" s="332"/>
      <c r="CA527" s="332"/>
      <c r="CB527" s="332"/>
      <c r="CC527" s="332"/>
      <c r="CD527" s="332"/>
      <c r="CE527" s="332"/>
      <c r="CF527" s="332"/>
      <c r="CG527" s="332"/>
      <c r="CH527" s="332"/>
    </row>
    <row r="528" spans="1:86" s="6" customFormat="1">
      <c r="A528" s="953" t="s">
        <v>344</v>
      </c>
      <c r="B528" s="953" t="s">
        <v>344</v>
      </c>
      <c r="C528" s="953" t="s">
        <v>744</v>
      </c>
      <c r="D528" s="953">
        <v>2016</v>
      </c>
      <c r="E528" s="953" t="s">
        <v>24</v>
      </c>
      <c r="F528" s="953" t="s">
        <v>96</v>
      </c>
      <c r="G528" s="953" t="s">
        <v>772</v>
      </c>
      <c r="H528" s="953" t="s">
        <v>627</v>
      </c>
      <c r="I528" s="953" t="s">
        <v>1143</v>
      </c>
      <c r="J528" s="953" t="s">
        <v>930</v>
      </c>
      <c r="K528" s="953">
        <v>0</v>
      </c>
      <c r="L528" s="953">
        <v>663</v>
      </c>
      <c r="M528" s="953">
        <v>67</v>
      </c>
      <c r="N528" s="551">
        <f t="shared" si="8"/>
        <v>730</v>
      </c>
      <c r="O528" s="1041" t="s">
        <v>1305</v>
      </c>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589" t="s">
        <v>354</v>
      </c>
      <c r="BB528" s="589" t="s">
        <v>355</v>
      </c>
      <c r="BC528" s="332"/>
      <c r="BD528" s="332" t="s">
        <v>108</v>
      </c>
      <c r="BE528" s="1040"/>
      <c r="BF528" s="1040"/>
      <c r="BG528" s="332"/>
      <c r="BH528" s="332"/>
      <c r="BI528" s="332"/>
      <c r="BJ528" s="332"/>
      <c r="BK528" s="332"/>
      <c r="BL528" s="332"/>
      <c r="BM528" s="590" t="s">
        <v>475</v>
      </c>
      <c r="BN528" s="332"/>
      <c r="BO528" s="332" t="s">
        <v>664</v>
      </c>
      <c r="BP528" s="332"/>
      <c r="BQ528" s="332"/>
      <c r="BR528" s="332"/>
      <c r="BS528" s="332"/>
      <c r="BT528" s="332"/>
      <c r="BU528" s="332" t="s">
        <v>674</v>
      </c>
      <c r="BV528" s="332"/>
      <c r="BW528" s="332"/>
      <c r="BX528" s="332"/>
      <c r="BY528" s="332"/>
      <c r="BZ528" s="332" t="s">
        <v>440</v>
      </c>
      <c r="CA528" s="332"/>
      <c r="CB528" s="332"/>
      <c r="CC528" s="332"/>
      <c r="CD528" s="332"/>
      <c r="CE528" s="332"/>
      <c r="CF528" s="332"/>
      <c r="CG528" s="332"/>
      <c r="CH528" s="332"/>
    </row>
    <row r="529" spans="1:86" s="143" customFormat="1">
      <c r="A529" s="954" t="s">
        <v>344</v>
      </c>
      <c r="B529" s="954" t="s">
        <v>344</v>
      </c>
      <c r="C529" s="954" t="s">
        <v>744</v>
      </c>
      <c r="D529" s="954">
        <v>2016</v>
      </c>
      <c r="E529" s="954" t="s">
        <v>24</v>
      </c>
      <c r="F529" s="954" t="s">
        <v>96</v>
      </c>
      <c r="G529" s="954" t="s">
        <v>772</v>
      </c>
      <c r="H529" s="954" t="s">
        <v>627</v>
      </c>
      <c r="I529" s="954" t="s">
        <v>1143</v>
      </c>
      <c r="J529" s="954" t="s">
        <v>927</v>
      </c>
      <c r="K529" s="954">
        <v>0</v>
      </c>
      <c r="L529" s="954">
        <v>0</v>
      </c>
      <c r="M529" s="954">
        <v>1</v>
      </c>
      <c r="N529" s="955">
        <f t="shared" si="8"/>
        <v>1</v>
      </c>
      <c r="O529" s="1041" t="s">
        <v>1305</v>
      </c>
      <c r="P529" s="956"/>
      <c r="Q529" s="956"/>
      <c r="R529" s="956"/>
      <c r="S529" s="956"/>
      <c r="T529" s="956"/>
      <c r="U529" s="956"/>
      <c r="V529" s="956"/>
      <c r="W529" s="956"/>
      <c r="X529" s="956"/>
      <c r="Y529" s="956"/>
      <c r="Z529" s="956"/>
      <c r="AA529" s="956"/>
      <c r="AB529" s="956"/>
      <c r="AC529" s="956"/>
      <c r="AD529" s="956"/>
      <c r="AE529" s="956"/>
      <c r="AF529" s="956"/>
      <c r="AG529" s="956"/>
      <c r="AH529" s="956"/>
      <c r="AI529" s="956"/>
      <c r="AJ529" s="956"/>
      <c r="AK529" s="956"/>
      <c r="AL529" s="956"/>
      <c r="AM529" s="956"/>
      <c r="AN529" s="956"/>
      <c r="AO529" s="956"/>
      <c r="AP529" s="956"/>
      <c r="AQ529" s="956"/>
      <c r="AR529" s="956"/>
      <c r="AS529" s="956"/>
      <c r="AT529" s="956"/>
      <c r="AU529" s="956"/>
      <c r="AV529" s="956"/>
      <c r="AW529" s="956"/>
      <c r="AX529" s="956"/>
      <c r="AY529" s="956"/>
      <c r="AZ529" s="956"/>
      <c r="BA529" s="957" t="s">
        <v>356</v>
      </c>
      <c r="BB529" s="957" t="s">
        <v>322</v>
      </c>
      <c r="BC529" s="88"/>
      <c r="BD529" s="88" t="s">
        <v>428</v>
      </c>
      <c r="BE529" s="958"/>
      <c r="BF529" s="958"/>
      <c r="BG529" s="88"/>
      <c r="BH529" s="88"/>
      <c r="BI529" s="88"/>
      <c r="BJ529" s="88"/>
      <c r="BK529" s="88"/>
      <c r="BL529" s="88"/>
      <c r="BM529" s="959" t="s">
        <v>476</v>
      </c>
      <c r="BN529" s="88"/>
      <c r="BO529" s="88" t="s">
        <v>665</v>
      </c>
      <c r="BP529" s="88"/>
      <c r="BQ529" s="88"/>
      <c r="BR529" s="88"/>
      <c r="BS529" s="88"/>
      <c r="BT529" s="88"/>
      <c r="BU529" s="676" t="s">
        <v>675</v>
      </c>
      <c r="BV529" s="676"/>
      <c r="BW529" s="676"/>
      <c r="BX529" s="676"/>
      <c r="BY529" s="676"/>
      <c r="BZ529" s="676" t="s">
        <v>715</v>
      </c>
      <c r="CA529" s="676"/>
      <c r="CB529" s="676"/>
      <c r="CC529" s="88"/>
      <c r="CD529" s="88"/>
      <c r="CE529" s="88"/>
      <c r="CF529" s="88"/>
      <c r="CG529" s="88"/>
      <c r="CH529" s="88"/>
    </row>
    <row r="530" spans="1:86" s="143" customFormat="1">
      <c r="A530" s="954" t="s">
        <v>344</v>
      </c>
      <c r="B530" s="954" t="s">
        <v>344</v>
      </c>
      <c r="C530" s="954" t="s">
        <v>744</v>
      </c>
      <c r="D530" s="954">
        <v>2016</v>
      </c>
      <c r="E530" s="954" t="s">
        <v>24</v>
      </c>
      <c r="F530" s="954" t="s">
        <v>96</v>
      </c>
      <c r="G530" s="954" t="s">
        <v>773</v>
      </c>
      <c r="H530" s="954" t="s">
        <v>498</v>
      </c>
      <c r="I530" s="954" t="s">
        <v>1138</v>
      </c>
      <c r="J530" s="954" t="s">
        <v>930</v>
      </c>
      <c r="K530" s="954">
        <v>0</v>
      </c>
      <c r="L530" s="954">
        <v>1</v>
      </c>
      <c r="M530" s="954">
        <v>112</v>
      </c>
      <c r="N530" s="955">
        <f t="shared" si="8"/>
        <v>113</v>
      </c>
      <c r="O530" s="954"/>
      <c r="P530" s="956"/>
      <c r="Q530" s="956"/>
      <c r="R530" s="956"/>
      <c r="S530" s="956"/>
      <c r="T530" s="956"/>
      <c r="U530" s="956"/>
      <c r="V530" s="956"/>
      <c r="W530" s="956"/>
      <c r="X530" s="956"/>
      <c r="Y530" s="956"/>
      <c r="Z530" s="956"/>
      <c r="AA530" s="956"/>
      <c r="AB530" s="956"/>
      <c r="AC530" s="956"/>
      <c r="AD530" s="956"/>
      <c r="AE530" s="956"/>
      <c r="AF530" s="956"/>
      <c r="AG530" s="956"/>
      <c r="AH530" s="956"/>
      <c r="AI530" s="956"/>
      <c r="AJ530" s="956"/>
      <c r="AK530" s="956"/>
      <c r="AL530" s="956"/>
      <c r="AM530" s="956"/>
      <c r="AN530" s="956"/>
      <c r="AO530" s="956"/>
      <c r="AP530" s="956"/>
      <c r="AQ530" s="956"/>
      <c r="AR530" s="956"/>
      <c r="AS530" s="956"/>
      <c r="AT530" s="956"/>
      <c r="AU530" s="956"/>
      <c r="AV530" s="956"/>
      <c r="AW530" s="956"/>
      <c r="AX530" s="956"/>
      <c r="AY530" s="956"/>
      <c r="AZ530" s="956"/>
      <c r="BA530" s="957" t="s">
        <v>357</v>
      </c>
      <c r="BB530" s="957" t="s">
        <v>358</v>
      </c>
      <c r="BC530" s="88"/>
      <c r="BD530" s="88"/>
      <c r="BE530" s="958"/>
      <c r="BF530" s="958"/>
      <c r="BG530" s="88"/>
      <c r="BH530" s="88"/>
      <c r="BI530" s="88"/>
      <c r="BJ530" s="88"/>
      <c r="BK530" s="88"/>
      <c r="BL530" s="88"/>
      <c r="BM530" s="959" t="s">
        <v>477</v>
      </c>
      <c r="BN530" s="88"/>
      <c r="BO530" s="88" t="s">
        <v>653</v>
      </c>
      <c r="BP530" s="88"/>
      <c r="BQ530" s="88"/>
      <c r="BR530" s="88"/>
      <c r="BS530" s="88"/>
      <c r="BT530" s="88"/>
      <c r="BU530" s="676" t="s">
        <v>676</v>
      </c>
      <c r="BV530" s="676"/>
      <c r="BW530" s="676"/>
      <c r="BX530" s="676"/>
      <c r="BY530" s="676"/>
      <c r="BZ530" s="88"/>
      <c r="CA530" s="676"/>
      <c r="CB530" s="676"/>
      <c r="CC530" s="88"/>
      <c r="CD530" s="88"/>
      <c r="CE530" s="88"/>
      <c r="CF530" s="88"/>
      <c r="CG530" s="88"/>
      <c r="CH530" s="88"/>
    </row>
    <row r="531" spans="1:86" s="143" customFormat="1">
      <c r="A531" s="954" t="s">
        <v>344</v>
      </c>
      <c r="B531" s="954" t="s">
        <v>344</v>
      </c>
      <c r="C531" s="954" t="s">
        <v>744</v>
      </c>
      <c r="D531" s="954">
        <v>2016</v>
      </c>
      <c r="E531" s="954" t="s">
        <v>24</v>
      </c>
      <c r="F531" s="954" t="s">
        <v>96</v>
      </c>
      <c r="G531" s="954" t="s">
        <v>773</v>
      </c>
      <c r="H531" s="954" t="s">
        <v>498</v>
      </c>
      <c r="I531" s="954" t="s">
        <v>1138</v>
      </c>
      <c r="J531" s="954" t="s">
        <v>927</v>
      </c>
      <c r="K531" s="954">
        <v>0</v>
      </c>
      <c r="L531" s="954">
        <v>5</v>
      </c>
      <c r="M531" s="954">
        <v>42</v>
      </c>
      <c r="N531" s="955">
        <f t="shared" si="8"/>
        <v>47</v>
      </c>
      <c r="O531" s="954"/>
      <c r="P531" s="956"/>
      <c r="Q531" s="956"/>
      <c r="R531" s="956"/>
      <c r="S531" s="956"/>
      <c r="T531" s="956"/>
      <c r="U531" s="956"/>
      <c r="V531" s="956"/>
      <c r="W531" s="956"/>
      <c r="X531" s="956"/>
      <c r="Y531" s="956"/>
      <c r="Z531" s="956"/>
      <c r="AA531" s="956"/>
      <c r="AB531" s="956"/>
      <c r="AC531" s="956"/>
      <c r="AD531" s="956"/>
      <c r="AE531" s="956"/>
      <c r="AF531" s="956"/>
      <c r="AG531" s="956"/>
      <c r="AH531" s="956"/>
      <c r="AI531" s="956"/>
      <c r="AJ531" s="956"/>
      <c r="AK531" s="956"/>
      <c r="AL531" s="956"/>
      <c r="AM531" s="956"/>
      <c r="AN531" s="956"/>
      <c r="AO531" s="956"/>
      <c r="AP531" s="956"/>
      <c r="AQ531" s="956"/>
      <c r="AR531" s="956"/>
      <c r="AS531" s="956"/>
      <c r="AT531" s="956"/>
      <c r="AU531" s="956"/>
      <c r="AV531" s="956"/>
      <c r="AW531" s="956"/>
      <c r="AX531" s="956"/>
      <c r="AY531" s="956"/>
      <c r="AZ531" s="956"/>
      <c r="BA531" s="957" t="s">
        <v>359</v>
      </c>
      <c r="BB531" s="957" t="s">
        <v>360</v>
      </c>
      <c r="BC531" s="88"/>
      <c r="BD531" s="88"/>
      <c r="BE531" s="958"/>
      <c r="BF531" s="958"/>
      <c r="BG531" s="88"/>
      <c r="BH531" s="88"/>
      <c r="BI531" s="88"/>
      <c r="BJ531" s="88"/>
      <c r="BK531" s="88"/>
      <c r="BL531" s="88"/>
      <c r="BM531" s="959" t="s">
        <v>478</v>
      </c>
      <c r="BN531" s="88"/>
      <c r="BO531" s="88" t="s">
        <v>666</v>
      </c>
      <c r="BP531" s="88"/>
      <c r="BQ531" s="88"/>
      <c r="BR531" s="88"/>
      <c r="BS531" s="88"/>
      <c r="BT531" s="88"/>
      <c r="BU531" s="676" t="s">
        <v>677</v>
      </c>
      <c r="BV531" s="676"/>
      <c r="BW531" s="676"/>
      <c r="BX531" s="676"/>
      <c r="BY531" s="676"/>
      <c r="BZ531" s="676"/>
      <c r="CA531" s="676"/>
      <c r="CB531" s="676"/>
      <c r="CC531" s="88"/>
      <c r="CD531" s="88"/>
      <c r="CE531" s="88"/>
      <c r="CF531" s="88"/>
      <c r="CG531" s="88"/>
      <c r="CH531" s="88"/>
    </row>
    <row r="532" spans="1:86" s="143" customFormat="1">
      <c r="A532" s="954" t="s">
        <v>344</v>
      </c>
      <c r="B532" s="954" t="s">
        <v>344</v>
      </c>
      <c r="C532" s="954" t="s">
        <v>744</v>
      </c>
      <c r="D532" s="954">
        <v>2016</v>
      </c>
      <c r="E532" s="954" t="s">
        <v>24</v>
      </c>
      <c r="F532" s="954" t="s">
        <v>96</v>
      </c>
      <c r="G532" s="954" t="s">
        <v>773</v>
      </c>
      <c r="H532" s="954" t="s">
        <v>505</v>
      </c>
      <c r="I532" s="954" t="s">
        <v>1138</v>
      </c>
      <c r="J532" s="954" t="s">
        <v>261</v>
      </c>
      <c r="K532" s="954">
        <v>0</v>
      </c>
      <c r="L532" s="954">
        <v>0</v>
      </c>
      <c r="M532" s="954">
        <v>124</v>
      </c>
      <c r="N532" s="955">
        <f t="shared" si="8"/>
        <v>124</v>
      </c>
      <c r="O532" s="954"/>
      <c r="P532" s="956"/>
      <c r="Q532" s="956"/>
      <c r="R532" s="956"/>
      <c r="S532" s="956"/>
      <c r="T532" s="956"/>
      <c r="U532" s="956"/>
      <c r="V532" s="956"/>
      <c r="W532" s="956"/>
      <c r="X532" s="956"/>
      <c r="Y532" s="956"/>
      <c r="Z532" s="956"/>
      <c r="AA532" s="956"/>
      <c r="AB532" s="956"/>
      <c r="AC532" s="956"/>
      <c r="AD532" s="956"/>
      <c r="AE532" s="956"/>
      <c r="AF532" s="956"/>
      <c r="AG532" s="956"/>
      <c r="AH532" s="956"/>
      <c r="AI532" s="956"/>
      <c r="AJ532" s="956"/>
      <c r="AK532" s="956"/>
      <c r="AL532" s="956"/>
      <c r="AM532" s="956"/>
      <c r="AN532" s="956"/>
      <c r="AO532" s="956"/>
      <c r="AP532" s="956"/>
      <c r="AQ532" s="956"/>
      <c r="AR532" s="956"/>
      <c r="AS532" s="956"/>
      <c r="AT532" s="956"/>
      <c r="AU532" s="956"/>
      <c r="AV532" s="956"/>
      <c r="AW532" s="956"/>
      <c r="AX532" s="956"/>
      <c r="AY532" s="956"/>
      <c r="AZ532" s="956"/>
      <c r="BA532" s="957" t="s">
        <v>361</v>
      </c>
      <c r="BB532" s="957" t="s">
        <v>362</v>
      </c>
      <c r="BC532" s="88"/>
      <c r="BD532" s="685" t="s">
        <v>1292</v>
      </c>
      <c r="BE532" s="958"/>
      <c r="BF532" s="958"/>
      <c r="BG532" s="88"/>
      <c r="BH532" s="685" t="s">
        <v>1293</v>
      </c>
      <c r="BI532" s="88"/>
      <c r="BJ532" s="88"/>
      <c r="BK532" s="88"/>
      <c r="BL532" s="88"/>
      <c r="BM532" s="959" t="s">
        <v>479</v>
      </c>
      <c r="BN532" s="88"/>
      <c r="BO532" s="88" t="s">
        <v>654</v>
      </c>
      <c r="BP532" s="88"/>
      <c r="BQ532" s="88"/>
      <c r="BR532" s="88"/>
      <c r="BS532" s="88"/>
      <c r="BT532" s="88"/>
      <c r="BU532" s="676" t="s">
        <v>698</v>
      </c>
      <c r="BV532" s="676"/>
      <c r="BW532" s="676"/>
      <c r="BX532" s="676"/>
      <c r="BY532" s="676"/>
      <c r="BZ532" s="676" t="s">
        <v>1294</v>
      </c>
      <c r="CA532" s="676"/>
      <c r="CB532" s="676"/>
      <c r="CC532" s="88"/>
      <c r="CD532" s="960" t="s">
        <v>204</v>
      </c>
      <c r="CE532" s="961"/>
      <c r="CF532" s="960" t="s">
        <v>205</v>
      </c>
      <c r="CG532" s="88"/>
      <c r="CH532" s="88"/>
    </row>
    <row r="533" spans="1:86" s="143" customFormat="1">
      <c r="A533" s="954" t="s">
        <v>344</v>
      </c>
      <c r="B533" s="954" t="s">
        <v>344</v>
      </c>
      <c r="C533" s="954" t="s">
        <v>744</v>
      </c>
      <c r="D533" s="954">
        <v>2016</v>
      </c>
      <c r="E533" s="954" t="s">
        <v>24</v>
      </c>
      <c r="F533" s="954" t="s">
        <v>96</v>
      </c>
      <c r="G533" s="954" t="s">
        <v>773</v>
      </c>
      <c r="H533" s="954" t="s">
        <v>97</v>
      </c>
      <c r="I533" s="954" t="s">
        <v>1138</v>
      </c>
      <c r="J533" s="954" t="s">
        <v>924</v>
      </c>
      <c r="K533" s="954">
        <v>0</v>
      </c>
      <c r="L533" s="954">
        <v>42</v>
      </c>
      <c r="M533" s="954">
        <v>4</v>
      </c>
      <c r="N533" s="955">
        <f t="shared" si="8"/>
        <v>46</v>
      </c>
      <c r="O533" s="954"/>
      <c r="P533" s="956"/>
      <c r="Q533" s="956"/>
      <c r="R533" s="956"/>
      <c r="S533" s="956"/>
      <c r="T533" s="956"/>
      <c r="U533" s="956"/>
      <c r="V533" s="956"/>
      <c r="W533" s="956"/>
      <c r="X533" s="956"/>
      <c r="Y533" s="956"/>
      <c r="Z533" s="956"/>
      <c r="AA533" s="956"/>
      <c r="AB533" s="956"/>
      <c r="AC533" s="956"/>
      <c r="AD533" s="956"/>
      <c r="AE533" s="956"/>
      <c r="AF533" s="956"/>
      <c r="AG533" s="956"/>
      <c r="AH533" s="956"/>
      <c r="AI533" s="956"/>
      <c r="AJ533" s="956"/>
      <c r="AK533" s="956"/>
      <c r="AL533" s="956"/>
      <c r="AM533" s="956"/>
      <c r="AN533" s="956"/>
      <c r="AO533" s="956"/>
      <c r="AP533" s="956"/>
      <c r="AQ533" s="956"/>
      <c r="AR533" s="956"/>
      <c r="AS533" s="956"/>
      <c r="AT533" s="956"/>
      <c r="AU533" s="956"/>
      <c r="AV533" s="956"/>
      <c r="AW533" s="956"/>
      <c r="AX533" s="956"/>
      <c r="AY533" s="956"/>
      <c r="AZ533" s="956"/>
      <c r="BA533" s="957" t="s">
        <v>363</v>
      </c>
      <c r="BB533" s="957" t="s">
        <v>364</v>
      </c>
      <c r="BC533" s="88"/>
      <c r="BD533" s="88" t="s">
        <v>429</v>
      </c>
      <c r="BE533" s="958"/>
      <c r="BF533" s="958"/>
      <c r="BG533" s="88"/>
      <c r="BH533" s="88" t="s">
        <v>458</v>
      </c>
      <c r="BI533" s="88"/>
      <c r="BJ533" s="88"/>
      <c r="BK533" s="88"/>
      <c r="BL533" s="88"/>
      <c r="BM533" s="959" t="s">
        <v>480</v>
      </c>
      <c r="BN533" s="88"/>
      <c r="BO533" s="88"/>
      <c r="BP533" s="88"/>
      <c r="BQ533" s="88"/>
      <c r="BR533" s="88"/>
      <c r="BS533" s="88"/>
      <c r="BT533" s="88"/>
      <c r="BU533" s="676" t="s">
        <v>678</v>
      </c>
      <c r="BV533" s="676"/>
      <c r="BW533" s="676"/>
      <c r="BX533" s="676"/>
      <c r="BY533" s="676"/>
      <c r="BZ533" s="676" t="s">
        <v>164</v>
      </c>
      <c r="CA533" s="676"/>
      <c r="CB533" s="676"/>
      <c r="CC533" s="88"/>
      <c r="CD533" s="961" t="s">
        <v>206</v>
      </c>
      <c r="CE533" s="961"/>
      <c r="CF533" s="961" t="s">
        <v>207</v>
      </c>
      <c r="CG533" s="88"/>
      <c r="CH533" s="88"/>
    </row>
    <row r="534" spans="1:86" s="143" customFormat="1">
      <c r="A534" s="954" t="s">
        <v>344</v>
      </c>
      <c r="B534" s="954" t="s">
        <v>344</v>
      </c>
      <c r="C534" s="954" t="s">
        <v>744</v>
      </c>
      <c r="D534" s="954">
        <v>2016</v>
      </c>
      <c r="E534" s="954" t="s">
        <v>24</v>
      </c>
      <c r="F534" s="954" t="s">
        <v>96</v>
      </c>
      <c r="G534" s="954" t="s">
        <v>773</v>
      </c>
      <c r="H534" s="954" t="s">
        <v>97</v>
      </c>
      <c r="I534" s="954" t="s">
        <v>1138</v>
      </c>
      <c r="J534" s="954" t="s">
        <v>261</v>
      </c>
      <c r="K534" s="954">
        <v>0</v>
      </c>
      <c r="L534" s="954">
        <v>574</v>
      </c>
      <c r="M534" s="954">
        <v>0</v>
      </c>
      <c r="N534" s="955">
        <f t="shared" si="8"/>
        <v>574</v>
      </c>
      <c r="O534" s="954"/>
      <c r="P534" s="956"/>
      <c r="Q534" s="956"/>
      <c r="R534" s="956"/>
      <c r="S534" s="956"/>
      <c r="T534" s="956"/>
      <c r="U534" s="956"/>
      <c r="V534" s="956"/>
      <c r="W534" s="956"/>
      <c r="X534" s="956"/>
      <c r="Y534" s="956"/>
      <c r="Z534" s="956"/>
      <c r="AA534" s="956"/>
      <c r="AB534" s="956"/>
      <c r="AC534" s="956"/>
      <c r="AD534" s="956"/>
      <c r="AE534" s="956"/>
      <c r="AF534" s="956"/>
      <c r="AG534" s="956"/>
      <c r="AH534" s="956"/>
      <c r="AI534" s="956"/>
      <c r="AJ534" s="956"/>
      <c r="AK534" s="956"/>
      <c r="AL534" s="956"/>
      <c r="AM534" s="956"/>
      <c r="AN534" s="956"/>
      <c r="AO534" s="956"/>
      <c r="AP534" s="956"/>
      <c r="AQ534" s="956"/>
      <c r="AR534" s="956"/>
      <c r="AS534" s="956"/>
      <c r="AT534" s="956"/>
      <c r="AU534" s="956"/>
      <c r="AV534" s="956"/>
      <c r="AW534" s="956"/>
      <c r="AX534" s="956"/>
      <c r="AY534" s="956"/>
      <c r="AZ534" s="956"/>
      <c r="BA534" s="957" t="s">
        <v>365</v>
      </c>
      <c r="BB534" s="957" t="s">
        <v>366</v>
      </c>
      <c r="BC534" s="88"/>
      <c r="BD534" s="88" t="s">
        <v>430</v>
      </c>
      <c r="BE534" s="958"/>
      <c r="BF534" s="958"/>
      <c r="BG534" s="88"/>
      <c r="BH534" s="88" t="s">
        <v>268</v>
      </c>
      <c r="BI534" s="88"/>
      <c r="BJ534" s="88"/>
      <c r="BK534" s="88"/>
      <c r="BL534" s="88"/>
      <c r="BM534" s="959" t="s">
        <v>481</v>
      </c>
      <c r="BN534" s="88"/>
      <c r="BO534" s="88"/>
      <c r="BP534" s="88"/>
      <c r="BQ534" s="88"/>
      <c r="BR534" s="88"/>
      <c r="BS534" s="88"/>
      <c r="BT534" s="88"/>
      <c r="BU534" s="676" t="s">
        <v>679</v>
      </c>
      <c r="BV534" s="676"/>
      <c r="BW534" s="676"/>
      <c r="BX534" s="676"/>
      <c r="BY534" s="676"/>
      <c r="BZ534" s="676" t="s">
        <v>717</v>
      </c>
      <c r="CA534" s="676"/>
      <c r="CB534" s="676"/>
      <c r="CC534" s="88"/>
      <c r="CD534" s="961" t="s">
        <v>208</v>
      </c>
      <c r="CE534" s="961"/>
      <c r="CF534" s="961" t="s">
        <v>209</v>
      </c>
      <c r="CG534" s="88"/>
      <c r="CH534" s="88"/>
    </row>
    <row r="535" spans="1:86" s="143" customFormat="1">
      <c r="A535" s="954" t="s">
        <v>344</v>
      </c>
      <c r="B535" s="954" t="s">
        <v>344</v>
      </c>
      <c r="C535" s="954" t="s">
        <v>744</v>
      </c>
      <c r="D535" s="954">
        <v>2016</v>
      </c>
      <c r="E535" s="954" t="s">
        <v>24</v>
      </c>
      <c r="F535" s="954" t="s">
        <v>96</v>
      </c>
      <c r="G535" s="954" t="s">
        <v>773</v>
      </c>
      <c r="H535" s="954" t="s">
        <v>97</v>
      </c>
      <c r="I535" s="954" t="s">
        <v>1138</v>
      </c>
      <c r="J535" s="954" t="s">
        <v>930</v>
      </c>
      <c r="K535" s="954">
        <v>0</v>
      </c>
      <c r="L535" s="954">
        <v>710</v>
      </c>
      <c r="M535" s="954">
        <v>292</v>
      </c>
      <c r="N535" s="955">
        <f t="shared" si="8"/>
        <v>1002</v>
      </c>
      <c r="O535" s="954"/>
      <c r="P535" s="956"/>
      <c r="Q535" s="956"/>
      <c r="R535" s="956"/>
      <c r="S535" s="956"/>
      <c r="T535" s="956"/>
      <c r="U535" s="956"/>
      <c r="V535" s="956"/>
      <c r="W535" s="956"/>
      <c r="X535" s="956"/>
      <c r="Y535" s="956"/>
      <c r="Z535" s="956"/>
      <c r="AA535" s="956"/>
      <c r="AB535" s="956"/>
      <c r="AC535" s="956"/>
      <c r="AD535" s="956"/>
      <c r="AE535" s="956"/>
      <c r="AF535" s="956"/>
      <c r="AG535" s="956"/>
      <c r="AH535" s="956"/>
      <c r="AI535" s="956"/>
      <c r="AJ535" s="956"/>
      <c r="AK535" s="956"/>
      <c r="AL535" s="956"/>
      <c r="AM535" s="956"/>
      <c r="AN535" s="956"/>
      <c r="AO535" s="956"/>
      <c r="AP535" s="956"/>
      <c r="AQ535" s="956"/>
      <c r="AR535" s="956"/>
      <c r="AS535" s="956"/>
      <c r="AT535" s="956"/>
      <c r="AU535" s="956"/>
      <c r="AV535" s="956"/>
      <c r="AW535" s="956"/>
      <c r="AX535" s="956"/>
      <c r="AY535" s="956"/>
      <c r="AZ535" s="956"/>
      <c r="BA535" s="957" t="s">
        <v>368</v>
      </c>
      <c r="BB535" s="957" t="s">
        <v>4</v>
      </c>
      <c r="BC535" s="88"/>
      <c r="BD535" s="88" t="s">
        <v>56</v>
      </c>
      <c r="BE535" s="958"/>
      <c r="BF535" s="958"/>
      <c r="BG535" s="88"/>
      <c r="BH535" s="88" t="s">
        <v>457</v>
      </c>
      <c r="BI535" s="88"/>
      <c r="BJ535" s="88"/>
      <c r="BK535" s="88"/>
      <c r="BL535" s="88"/>
      <c r="BM535" s="959" t="s">
        <v>482</v>
      </c>
      <c r="BN535" s="88"/>
      <c r="BO535" s="88"/>
      <c r="BP535" s="88"/>
      <c r="BQ535" s="88"/>
      <c r="BR535" s="88"/>
      <c r="BS535" s="88"/>
      <c r="BT535" s="88"/>
      <c r="BU535" s="676" t="s">
        <v>680</v>
      </c>
      <c r="BV535" s="676"/>
      <c r="BW535" s="676"/>
      <c r="BX535" s="676"/>
      <c r="BY535" s="676"/>
      <c r="BZ535" s="676" t="s">
        <v>56</v>
      </c>
      <c r="CA535" s="676"/>
      <c r="CB535" s="676"/>
      <c r="CC535" s="88"/>
      <c r="CD535" s="961" t="s">
        <v>210</v>
      </c>
      <c r="CE535" s="961"/>
      <c r="CF535" s="961" t="s">
        <v>211</v>
      </c>
      <c r="CG535" s="88"/>
      <c r="CH535" s="88"/>
    </row>
    <row r="536" spans="1:86" s="143" customFormat="1">
      <c r="A536" s="954" t="s">
        <v>344</v>
      </c>
      <c r="B536" s="954" t="s">
        <v>344</v>
      </c>
      <c r="C536" s="954" t="s">
        <v>744</v>
      </c>
      <c r="D536" s="954">
        <v>2016</v>
      </c>
      <c r="E536" s="954" t="s">
        <v>24</v>
      </c>
      <c r="F536" s="954" t="s">
        <v>96</v>
      </c>
      <c r="G536" s="954" t="s">
        <v>773</v>
      </c>
      <c r="H536" s="954" t="s">
        <v>541</v>
      </c>
      <c r="I536" s="954" t="s">
        <v>1138</v>
      </c>
      <c r="J536" s="954" t="s">
        <v>924</v>
      </c>
      <c r="K536" s="954">
        <v>0</v>
      </c>
      <c r="L536" s="954">
        <v>52</v>
      </c>
      <c r="M536" s="954">
        <v>16</v>
      </c>
      <c r="N536" s="955">
        <f t="shared" si="8"/>
        <v>68</v>
      </c>
      <c r="O536" s="954"/>
      <c r="P536" s="956"/>
      <c r="Q536" s="956"/>
      <c r="R536" s="956"/>
      <c r="S536" s="956"/>
      <c r="T536" s="956"/>
      <c r="U536" s="956"/>
      <c r="V536" s="956"/>
      <c r="W536" s="956"/>
      <c r="X536" s="956"/>
      <c r="Y536" s="956"/>
      <c r="Z536" s="956"/>
      <c r="AA536" s="956"/>
      <c r="AB536" s="956"/>
      <c r="AC536" s="956"/>
      <c r="AD536" s="956"/>
      <c r="AE536" s="956"/>
      <c r="AF536" s="956"/>
      <c r="AG536" s="956"/>
      <c r="AH536" s="956"/>
      <c r="AI536" s="956"/>
      <c r="AJ536" s="956"/>
      <c r="AK536" s="956"/>
      <c r="AL536" s="956"/>
      <c r="AM536" s="956"/>
      <c r="AN536" s="956"/>
      <c r="AO536" s="956"/>
      <c r="AP536" s="956"/>
      <c r="AQ536" s="956"/>
      <c r="AR536" s="956"/>
      <c r="AS536" s="956"/>
      <c r="AT536" s="956"/>
      <c r="AU536" s="956"/>
      <c r="AV536" s="956"/>
      <c r="AW536" s="956"/>
      <c r="AX536" s="956"/>
      <c r="AY536" s="956"/>
      <c r="AZ536" s="956"/>
      <c r="BA536" s="692"/>
      <c r="BB536" s="88"/>
      <c r="BC536" s="88"/>
      <c r="BD536" s="88" t="s">
        <v>431</v>
      </c>
      <c r="BE536" s="88"/>
      <c r="BF536" s="88"/>
      <c r="BG536" s="88"/>
      <c r="BH536" s="88" t="s">
        <v>455</v>
      </c>
      <c r="BI536" s="88"/>
      <c r="BJ536" s="88"/>
      <c r="BK536" s="88"/>
      <c r="BL536" s="88"/>
      <c r="BM536" s="959" t="s">
        <v>483</v>
      </c>
      <c r="BN536" s="88"/>
      <c r="BO536" s="88"/>
      <c r="BP536" s="88"/>
      <c r="BQ536" s="88"/>
      <c r="BR536" s="88"/>
      <c r="BS536" s="88"/>
      <c r="BT536" s="88"/>
      <c r="BU536" s="676" t="s">
        <v>681</v>
      </c>
      <c r="BV536" s="676"/>
      <c r="BW536" s="676"/>
      <c r="BX536" s="676"/>
      <c r="BY536" s="676"/>
      <c r="BZ536" s="676" t="s">
        <v>725</v>
      </c>
      <c r="CA536" s="676"/>
      <c r="CB536" s="676"/>
      <c r="CC536" s="88"/>
      <c r="CD536" s="961" t="s">
        <v>212</v>
      </c>
      <c r="CE536" s="961"/>
      <c r="CF536" s="961" t="s">
        <v>213</v>
      </c>
      <c r="CG536" s="88"/>
      <c r="CH536" s="88"/>
    </row>
    <row r="537" spans="1:86" s="143" customFormat="1">
      <c r="A537" s="954" t="s">
        <v>344</v>
      </c>
      <c r="B537" s="954" t="s">
        <v>344</v>
      </c>
      <c r="C537" s="954" t="s">
        <v>744</v>
      </c>
      <c r="D537" s="954">
        <v>2016</v>
      </c>
      <c r="E537" s="954" t="s">
        <v>24</v>
      </c>
      <c r="F537" s="954" t="s">
        <v>96</v>
      </c>
      <c r="G537" s="954" t="s">
        <v>773</v>
      </c>
      <c r="H537" s="954" t="s">
        <v>541</v>
      </c>
      <c r="I537" s="954" t="s">
        <v>1138</v>
      </c>
      <c r="J537" s="954" t="s">
        <v>928</v>
      </c>
      <c r="K537" s="954">
        <v>0</v>
      </c>
      <c r="L537" s="954">
        <v>193</v>
      </c>
      <c r="M537" s="954">
        <v>17</v>
      </c>
      <c r="N537" s="955">
        <f t="shared" si="8"/>
        <v>210</v>
      </c>
      <c r="O537" s="954"/>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956"/>
      <c r="AN537" s="956"/>
      <c r="AO537" s="956"/>
      <c r="AP537" s="956"/>
      <c r="AQ537" s="956"/>
      <c r="AR537" s="956"/>
      <c r="AS537" s="956"/>
      <c r="AT537" s="956"/>
      <c r="AU537" s="956"/>
      <c r="AV537" s="956"/>
      <c r="AW537" s="956"/>
      <c r="AX537" s="956"/>
      <c r="AY537" s="956"/>
      <c r="AZ537" s="956"/>
      <c r="BA537" s="692"/>
      <c r="BB537" s="88"/>
      <c r="BC537" s="88"/>
      <c r="BD537" s="88" t="s">
        <v>432</v>
      </c>
      <c r="BE537" s="88"/>
      <c r="BF537" s="88"/>
      <c r="BG537" s="88"/>
      <c r="BH537" s="88" t="s">
        <v>456</v>
      </c>
      <c r="BI537" s="88"/>
      <c r="BJ537" s="88"/>
      <c r="BK537" s="88"/>
      <c r="BL537" s="88"/>
      <c r="BM537" s="959" t="s">
        <v>484</v>
      </c>
      <c r="BN537" s="88"/>
      <c r="BO537" s="88"/>
      <c r="BP537" s="88"/>
      <c r="BQ537" s="88"/>
      <c r="BR537" s="88"/>
      <c r="BS537" s="88"/>
      <c r="BT537" s="88"/>
      <c r="BU537" s="676" t="s">
        <v>682</v>
      </c>
      <c r="BV537" s="676"/>
      <c r="BW537" s="676"/>
      <c r="BX537" s="676"/>
      <c r="BY537" s="676"/>
      <c r="BZ537" s="676" t="s">
        <v>716</v>
      </c>
      <c r="CA537" s="676"/>
      <c r="CB537" s="676"/>
      <c r="CC537" s="88"/>
      <c r="CD537" s="961" t="s">
        <v>214</v>
      </c>
      <c r="CE537" s="961"/>
      <c r="CF537" s="961" t="s">
        <v>200</v>
      </c>
      <c r="CG537" s="88"/>
      <c r="CH537" s="88"/>
    </row>
    <row r="538" spans="1:86" s="143" customFormat="1">
      <c r="A538" s="954" t="s">
        <v>344</v>
      </c>
      <c r="B538" s="954" t="s">
        <v>344</v>
      </c>
      <c r="C538" s="954" t="s">
        <v>744</v>
      </c>
      <c r="D538" s="954">
        <v>2016</v>
      </c>
      <c r="E538" s="954" t="s">
        <v>24</v>
      </c>
      <c r="F538" s="954" t="s">
        <v>96</v>
      </c>
      <c r="G538" s="954" t="s">
        <v>773</v>
      </c>
      <c r="H538" s="954" t="s">
        <v>541</v>
      </c>
      <c r="I538" s="954" t="s">
        <v>1138</v>
      </c>
      <c r="J538" s="954" t="s">
        <v>930</v>
      </c>
      <c r="K538" s="954">
        <v>0</v>
      </c>
      <c r="L538" s="954">
        <v>682</v>
      </c>
      <c r="M538" s="954">
        <v>58</v>
      </c>
      <c r="N538" s="955">
        <f t="shared" si="8"/>
        <v>740</v>
      </c>
      <c r="O538" s="954"/>
      <c r="P538" s="956"/>
      <c r="Q538" s="956"/>
      <c r="R538" s="956"/>
      <c r="S538" s="956"/>
      <c r="T538" s="956"/>
      <c r="U538" s="956"/>
      <c r="V538" s="956"/>
      <c r="W538" s="956"/>
      <c r="X538" s="956"/>
      <c r="Y538" s="956"/>
      <c r="Z538" s="956"/>
      <c r="AA538" s="956"/>
      <c r="AB538" s="956"/>
      <c r="AC538" s="956"/>
      <c r="AD538" s="956"/>
      <c r="AE538" s="956"/>
      <c r="AF538" s="956"/>
      <c r="AG538" s="956"/>
      <c r="AH538" s="956"/>
      <c r="AI538" s="956"/>
      <c r="AJ538" s="956"/>
      <c r="AK538" s="956"/>
      <c r="AL538" s="956"/>
      <c r="AM538" s="956"/>
      <c r="AN538" s="956"/>
      <c r="AO538" s="956"/>
      <c r="AP538" s="956"/>
      <c r="AQ538" s="956"/>
      <c r="AR538" s="956"/>
      <c r="AS538" s="956"/>
      <c r="AT538" s="956"/>
      <c r="AU538" s="956"/>
      <c r="AV538" s="956"/>
      <c r="AW538" s="956"/>
      <c r="AX538" s="956"/>
      <c r="AY538" s="956"/>
      <c r="AZ538" s="956"/>
      <c r="BA538" s="962" t="s">
        <v>1295</v>
      </c>
      <c r="BB538" s="88"/>
      <c r="BC538" s="88"/>
      <c r="BD538" s="88" t="s">
        <v>165</v>
      </c>
      <c r="BE538" s="88"/>
      <c r="BF538" s="88"/>
      <c r="BG538" s="88"/>
      <c r="BH538" s="88" t="s">
        <v>269</v>
      </c>
      <c r="BI538" s="88"/>
      <c r="BJ538" s="88"/>
      <c r="BK538" s="88"/>
      <c r="BL538" s="88"/>
      <c r="BM538" s="959" t="s">
        <v>485</v>
      </c>
      <c r="BN538" s="88"/>
      <c r="BO538" s="88"/>
      <c r="BP538" s="88"/>
      <c r="BQ538" s="88"/>
      <c r="BR538" s="88"/>
      <c r="BS538" s="88"/>
      <c r="BT538" s="88"/>
      <c r="BU538" s="676" t="s">
        <v>699</v>
      </c>
      <c r="BV538" s="676"/>
      <c r="BW538" s="676"/>
      <c r="BX538" s="676"/>
      <c r="BY538" s="676"/>
      <c r="BZ538" s="676" t="s">
        <v>165</v>
      </c>
      <c r="CA538" s="676"/>
      <c r="CB538" s="676"/>
      <c r="CC538" s="88"/>
      <c r="CD538" s="961" t="s">
        <v>215</v>
      </c>
      <c r="CE538" s="961"/>
      <c r="CF538" s="961" t="s">
        <v>198</v>
      </c>
      <c r="CG538" s="88"/>
      <c r="CH538" s="88"/>
    </row>
    <row r="539" spans="1:86" s="143" customFormat="1">
      <c r="A539" s="954" t="s">
        <v>344</v>
      </c>
      <c r="B539" s="954" t="s">
        <v>344</v>
      </c>
      <c r="C539" s="954" t="s">
        <v>744</v>
      </c>
      <c r="D539" s="954">
        <v>2016</v>
      </c>
      <c r="E539" s="954" t="s">
        <v>24</v>
      </c>
      <c r="F539" s="954" t="s">
        <v>96</v>
      </c>
      <c r="G539" s="954" t="s">
        <v>773</v>
      </c>
      <c r="H539" s="954" t="s">
        <v>541</v>
      </c>
      <c r="I539" s="954" t="s">
        <v>1138</v>
      </c>
      <c r="J539" s="954" t="s">
        <v>927</v>
      </c>
      <c r="K539" s="954">
        <v>0</v>
      </c>
      <c r="L539" s="954">
        <v>2</v>
      </c>
      <c r="M539" s="954">
        <v>1</v>
      </c>
      <c r="N539" s="955">
        <f t="shared" si="8"/>
        <v>3</v>
      </c>
      <c r="O539" s="954"/>
      <c r="P539" s="956"/>
      <c r="Q539" s="956"/>
      <c r="R539" s="956"/>
      <c r="S539" s="956"/>
      <c r="T539" s="956"/>
      <c r="U539" s="956"/>
      <c r="V539" s="956"/>
      <c r="W539" s="956"/>
      <c r="X539" s="956"/>
      <c r="Y539" s="956"/>
      <c r="Z539" s="956"/>
      <c r="AA539" s="956"/>
      <c r="AB539" s="956"/>
      <c r="AC539" s="956"/>
      <c r="AD539" s="956"/>
      <c r="AE539" s="956"/>
      <c r="AF539" s="956"/>
      <c r="AG539" s="956"/>
      <c r="AH539" s="956"/>
      <c r="AI539" s="956"/>
      <c r="AJ539" s="956"/>
      <c r="AK539" s="956"/>
      <c r="AL539" s="956"/>
      <c r="AM539" s="956"/>
      <c r="AN539" s="956"/>
      <c r="AO539" s="956"/>
      <c r="AP539" s="956"/>
      <c r="AQ539" s="956"/>
      <c r="AR539" s="956"/>
      <c r="AS539" s="956"/>
      <c r="AT539" s="956"/>
      <c r="AU539" s="956"/>
      <c r="AV539" s="956"/>
      <c r="AW539" s="956"/>
      <c r="AX539" s="956"/>
      <c r="AY539" s="956"/>
      <c r="AZ539" s="956"/>
      <c r="BA539" s="692" t="s">
        <v>18</v>
      </c>
      <c r="BB539" s="88"/>
      <c r="BC539" s="88"/>
      <c r="BD539" s="88" t="s">
        <v>423</v>
      </c>
      <c r="BE539" s="88"/>
      <c r="BF539" s="88"/>
      <c r="BG539" s="88"/>
      <c r="BH539" s="88"/>
      <c r="BI539" s="88"/>
      <c r="BJ539" s="88"/>
      <c r="BK539" s="88"/>
      <c r="BL539" s="88"/>
      <c r="BM539" s="959" t="s">
        <v>486</v>
      </c>
      <c r="BN539" s="88"/>
      <c r="BO539" s="88"/>
      <c r="BP539" s="88"/>
      <c r="BQ539" s="88"/>
      <c r="BR539" s="88"/>
      <c r="BS539" s="88"/>
      <c r="BT539" s="88"/>
      <c r="BU539" s="676" t="s">
        <v>683</v>
      </c>
      <c r="BV539" s="676"/>
      <c r="BW539" s="676"/>
      <c r="BX539" s="676"/>
      <c r="BY539" s="676"/>
      <c r="BZ539" s="676" t="s">
        <v>724</v>
      </c>
      <c r="CA539" s="676"/>
      <c r="CB539" s="676"/>
      <c r="CC539" s="88"/>
      <c r="CD539" s="961" t="s">
        <v>216</v>
      </c>
      <c r="CE539" s="961"/>
      <c r="CF539" s="961" t="s">
        <v>217</v>
      </c>
      <c r="CG539" s="88"/>
      <c r="CH539" s="88"/>
    </row>
    <row r="540" spans="1:86" s="143" customFormat="1">
      <c r="A540" s="954" t="s">
        <v>344</v>
      </c>
      <c r="B540" s="954" t="s">
        <v>344</v>
      </c>
      <c r="C540" s="954" t="s">
        <v>744</v>
      </c>
      <c r="D540" s="954">
        <v>2016</v>
      </c>
      <c r="E540" s="954" t="s">
        <v>24</v>
      </c>
      <c r="F540" s="954" t="s">
        <v>96</v>
      </c>
      <c r="G540" s="954" t="s">
        <v>773</v>
      </c>
      <c r="H540" s="954" t="s">
        <v>542</v>
      </c>
      <c r="I540" s="954" t="s">
        <v>1138</v>
      </c>
      <c r="J540" s="954" t="s">
        <v>924</v>
      </c>
      <c r="K540" s="954">
        <v>0</v>
      </c>
      <c r="L540" s="954">
        <v>22</v>
      </c>
      <c r="M540" s="954">
        <v>6</v>
      </c>
      <c r="N540" s="955">
        <f t="shared" si="8"/>
        <v>28</v>
      </c>
      <c r="O540" s="954"/>
      <c r="P540" s="956"/>
      <c r="Q540" s="956"/>
      <c r="R540" s="956"/>
      <c r="S540" s="956"/>
      <c r="T540" s="956"/>
      <c r="U540" s="956"/>
      <c r="V540" s="956"/>
      <c r="W540" s="956"/>
      <c r="X540" s="956"/>
      <c r="Y540" s="956"/>
      <c r="Z540" s="956"/>
      <c r="AA540" s="956"/>
      <c r="AB540" s="956"/>
      <c r="AC540" s="956"/>
      <c r="AD540" s="956"/>
      <c r="AE540" s="956"/>
      <c r="AF540" s="956"/>
      <c r="AG540" s="956"/>
      <c r="AH540" s="956"/>
      <c r="AI540" s="956"/>
      <c r="AJ540" s="956"/>
      <c r="AK540" s="956"/>
      <c r="AL540" s="956"/>
      <c r="AM540" s="956"/>
      <c r="AN540" s="956"/>
      <c r="AO540" s="956"/>
      <c r="AP540" s="956"/>
      <c r="AQ540" s="956"/>
      <c r="AR540" s="956"/>
      <c r="AS540" s="956"/>
      <c r="AT540" s="956"/>
      <c r="AU540" s="956"/>
      <c r="AV540" s="956"/>
      <c r="AW540" s="956"/>
      <c r="AX540" s="956"/>
      <c r="AY540" s="956"/>
      <c r="AZ540" s="956"/>
      <c r="BA540" s="692" t="s">
        <v>20</v>
      </c>
      <c r="BB540" s="88"/>
      <c r="BC540" s="88"/>
      <c r="BD540" s="88" t="s">
        <v>433</v>
      </c>
      <c r="BE540" s="88"/>
      <c r="BF540" s="88"/>
      <c r="BG540" s="88"/>
      <c r="BH540" s="88"/>
      <c r="BI540" s="88"/>
      <c r="BJ540" s="88"/>
      <c r="BK540" s="88"/>
      <c r="BL540" s="88"/>
      <c r="BM540" s="959" t="s">
        <v>487</v>
      </c>
      <c r="BN540" s="88"/>
      <c r="BO540" s="88"/>
      <c r="BP540" s="88"/>
      <c r="BQ540" s="88"/>
      <c r="BR540" s="88"/>
      <c r="BS540" s="88"/>
      <c r="BT540" s="88"/>
      <c r="BU540" s="676" t="s">
        <v>700</v>
      </c>
      <c r="BV540" s="676"/>
      <c r="BW540" s="676"/>
      <c r="BX540" s="676"/>
      <c r="BY540" s="676"/>
      <c r="BZ540" s="676" t="s">
        <v>175</v>
      </c>
      <c r="CA540" s="676"/>
      <c r="CB540" s="676"/>
      <c r="CC540" s="88"/>
      <c r="CD540" s="961" t="s">
        <v>218</v>
      </c>
      <c r="CE540" s="961"/>
      <c r="CF540" s="961" t="s">
        <v>199</v>
      </c>
      <c r="CG540" s="88"/>
      <c r="CH540" s="88"/>
    </row>
    <row r="541" spans="1:86" s="143" customFormat="1">
      <c r="A541" s="954" t="s">
        <v>344</v>
      </c>
      <c r="B541" s="954" t="s">
        <v>344</v>
      </c>
      <c r="C541" s="954" t="s">
        <v>744</v>
      </c>
      <c r="D541" s="954">
        <v>2016</v>
      </c>
      <c r="E541" s="954" t="s">
        <v>24</v>
      </c>
      <c r="F541" s="954" t="s">
        <v>96</v>
      </c>
      <c r="G541" s="954" t="s">
        <v>773</v>
      </c>
      <c r="H541" s="954" t="s">
        <v>542</v>
      </c>
      <c r="I541" s="954" t="s">
        <v>1138</v>
      </c>
      <c r="J541" s="954" t="s">
        <v>928</v>
      </c>
      <c r="K541" s="954">
        <v>0</v>
      </c>
      <c r="L541" s="954">
        <v>583</v>
      </c>
      <c r="M541" s="954">
        <v>23</v>
      </c>
      <c r="N541" s="955">
        <f t="shared" si="8"/>
        <v>606</v>
      </c>
      <c r="O541" s="954"/>
      <c r="P541" s="956"/>
      <c r="Q541" s="956"/>
      <c r="R541" s="956"/>
      <c r="S541" s="956"/>
      <c r="T541" s="956"/>
      <c r="U541" s="956"/>
      <c r="V541" s="956"/>
      <c r="W541" s="956"/>
      <c r="X541" s="956"/>
      <c r="Y541" s="956"/>
      <c r="Z541" s="956"/>
      <c r="AA541" s="956"/>
      <c r="AB541" s="956"/>
      <c r="AC541" s="956"/>
      <c r="AD541" s="956"/>
      <c r="AE541" s="956"/>
      <c r="AF541" s="956"/>
      <c r="AG541" s="956"/>
      <c r="AH541" s="956"/>
      <c r="AI541" s="956"/>
      <c r="AJ541" s="956"/>
      <c r="AK541" s="956"/>
      <c r="AL541" s="956"/>
      <c r="AM541" s="956"/>
      <c r="AN541" s="956"/>
      <c r="AO541" s="956"/>
      <c r="AP541" s="956"/>
      <c r="AQ541" s="956"/>
      <c r="AR541" s="956"/>
      <c r="AS541" s="956"/>
      <c r="AT541" s="956"/>
      <c r="AU541" s="956"/>
      <c r="AV541" s="956"/>
      <c r="AW541" s="956"/>
      <c r="AX541" s="956"/>
      <c r="AY541" s="956"/>
      <c r="AZ541" s="956"/>
      <c r="BA541" s="692" t="s">
        <v>22</v>
      </c>
      <c r="BB541" s="88"/>
      <c r="BC541" s="88"/>
      <c r="BD541" s="88" t="s">
        <v>434</v>
      </c>
      <c r="BE541" s="88"/>
      <c r="BF541" s="88"/>
      <c r="BG541" s="88"/>
      <c r="BH541" s="685" t="s">
        <v>629</v>
      </c>
      <c r="BI541" s="88"/>
      <c r="BJ541" s="88"/>
      <c r="BK541" s="88"/>
      <c r="BL541" s="88"/>
      <c r="BM541" s="959" t="s">
        <v>488</v>
      </c>
      <c r="BN541" s="88"/>
      <c r="BO541" s="88"/>
      <c r="BP541" s="88"/>
      <c r="BQ541" s="88"/>
      <c r="BR541" s="88"/>
      <c r="BS541" s="88"/>
      <c r="BT541" s="88"/>
      <c r="BU541" s="676" t="s">
        <v>684</v>
      </c>
      <c r="BV541" s="676"/>
      <c r="BW541" s="676"/>
      <c r="BX541" s="676"/>
      <c r="BY541" s="676"/>
      <c r="BZ541" s="676" t="s">
        <v>709</v>
      </c>
      <c r="CA541" s="676"/>
      <c r="CB541" s="676"/>
      <c r="CC541" s="88"/>
      <c r="CD541" s="961" t="s">
        <v>219</v>
      </c>
      <c r="CE541" s="961"/>
      <c r="CF541" s="961"/>
      <c r="CG541" s="88"/>
      <c r="CH541" s="88"/>
    </row>
    <row r="542" spans="1:86" s="143" customFormat="1">
      <c r="A542" s="954" t="s">
        <v>344</v>
      </c>
      <c r="B542" s="954" t="s">
        <v>344</v>
      </c>
      <c r="C542" s="954" t="s">
        <v>744</v>
      </c>
      <c r="D542" s="954">
        <v>2016</v>
      </c>
      <c r="E542" s="954" t="s">
        <v>24</v>
      </c>
      <c r="F542" s="954" t="s">
        <v>96</v>
      </c>
      <c r="G542" s="954" t="s">
        <v>773</v>
      </c>
      <c r="H542" s="954" t="s">
        <v>542</v>
      </c>
      <c r="I542" s="954" t="s">
        <v>1138</v>
      </c>
      <c r="J542" s="954" t="s">
        <v>261</v>
      </c>
      <c r="K542" s="954">
        <v>0</v>
      </c>
      <c r="L542" s="954">
        <v>1</v>
      </c>
      <c r="M542" s="954">
        <v>0</v>
      </c>
      <c r="N542" s="955">
        <f t="shared" si="8"/>
        <v>1</v>
      </c>
      <c r="O542" s="954"/>
      <c r="P542" s="956"/>
      <c r="Q542" s="956"/>
      <c r="R542" s="956"/>
      <c r="S542" s="956"/>
      <c r="T542" s="956"/>
      <c r="U542" s="956"/>
      <c r="V542" s="956"/>
      <c r="W542" s="956"/>
      <c r="X542" s="956"/>
      <c r="Y542" s="956"/>
      <c r="Z542" s="956"/>
      <c r="AA542" s="956"/>
      <c r="AB542" s="956"/>
      <c r="AC542" s="956"/>
      <c r="AD542" s="956"/>
      <c r="AE542" s="956"/>
      <c r="AF542" s="956"/>
      <c r="AG542" s="956"/>
      <c r="AH542" s="956"/>
      <c r="AI542" s="956"/>
      <c r="AJ542" s="956"/>
      <c r="AK542" s="956"/>
      <c r="AL542" s="956"/>
      <c r="AM542" s="956"/>
      <c r="AN542" s="956"/>
      <c r="AO542" s="956"/>
      <c r="AP542" s="956"/>
      <c r="AQ542" s="956"/>
      <c r="AR542" s="956"/>
      <c r="AS542" s="956"/>
      <c r="AT542" s="956"/>
      <c r="AU542" s="956"/>
      <c r="AV542" s="956"/>
      <c r="AW542" s="956"/>
      <c r="AX542" s="956"/>
      <c r="AY542" s="956"/>
      <c r="AZ542" s="956"/>
      <c r="BA542" s="692" t="s">
        <v>24</v>
      </c>
      <c r="BB542" s="88"/>
      <c r="BC542" s="88"/>
      <c r="BD542" s="676" t="s">
        <v>436</v>
      </c>
      <c r="BE542" s="88"/>
      <c r="BF542" s="88"/>
      <c r="BG542" s="88"/>
      <c r="BH542" s="88" t="s">
        <v>736</v>
      </c>
      <c r="BI542" s="88"/>
      <c r="BJ542" s="88"/>
      <c r="BK542" s="88"/>
      <c r="BL542" s="88"/>
      <c r="BM542" s="959" t="s">
        <v>489</v>
      </c>
      <c r="BN542" s="88"/>
      <c r="BO542" s="88"/>
      <c r="BP542" s="88"/>
      <c r="BQ542" s="88"/>
      <c r="BR542" s="88"/>
      <c r="BS542" s="88"/>
      <c r="BT542" s="88"/>
      <c r="BU542" s="676" t="s">
        <v>701</v>
      </c>
      <c r="BV542" s="676"/>
      <c r="BW542" s="676"/>
      <c r="BX542" s="676"/>
      <c r="BY542" s="676"/>
      <c r="BZ542" s="676" t="s">
        <v>719</v>
      </c>
      <c r="CA542" s="676"/>
      <c r="CB542" s="676"/>
      <c r="CC542" s="88"/>
      <c r="CD542" s="961" t="s">
        <v>220</v>
      </c>
      <c r="CE542" s="961"/>
      <c r="CF542" s="961"/>
      <c r="CG542" s="88"/>
      <c r="CH542" s="88"/>
    </row>
    <row r="543" spans="1:86" s="143" customFormat="1">
      <c r="A543" s="954" t="s">
        <v>344</v>
      </c>
      <c r="B543" s="954" t="s">
        <v>344</v>
      </c>
      <c r="C543" s="954" t="s">
        <v>744</v>
      </c>
      <c r="D543" s="954">
        <v>2016</v>
      </c>
      <c r="E543" s="954" t="s">
        <v>24</v>
      </c>
      <c r="F543" s="954" t="s">
        <v>96</v>
      </c>
      <c r="G543" s="954" t="s">
        <v>773</v>
      </c>
      <c r="H543" s="954" t="s">
        <v>542</v>
      </c>
      <c r="I543" s="954" t="s">
        <v>1138</v>
      </c>
      <c r="J543" s="954" t="s">
        <v>930</v>
      </c>
      <c r="K543" s="954">
        <v>0</v>
      </c>
      <c r="L543" s="954">
        <v>204</v>
      </c>
      <c r="M543" s="954">
        <v>1</v>
      </c>
      <c r="N543" s="955">
        <f t="shared" si="8"/>
        <v>205</v>
      </c>
      <c r="O543" s="954"/>
      <c r="P543" s="956"/>
      <c r="Q543" s="956"/>
      <c r="R543" s="956"/>
      <c r="S543" s="956"/>
      <c r="T543" s="956"/>
      <c r="U543" s="956"/>
      <c r="V543" s="956"/>
      <c r="W543" s="956"/>
      <c r="X543" s="956"/>
      <c r="Y543" s="956"/>
      <c r="Z543" s="956"/>
      <c r="AA543" s="956"/>
      <c r="AB543" s="956"/>
      <c r="AC543" s="956"/>
      <c r="AD543" s="956"/>
      <c r="AE543" s="956"/>
      <c r="AF543" s="956"/>
      <c r="AG543" s="956"/>
      <c r="AH543" s="956"/>
      <c r="AI543" s="956"/>
      <c r="AJ543" s="956"/>
      <c r="AK543" s="956"/>
      <c r="AL543" s="956"/>
      <c r="AM543" s="956"/>
      <c r="AN543" s="956"/>
      <c r="AO543" s="956"/>
      <c r="AP543" s="956"/>
      <c r="AQ543" s="956"/>
      <c r="AR543" s="956"/>
      <c r="AS543" s="956"/>
      <c r="AT543" s="956"/>
      <c r="AU543" s="956"/>
      <c r="AV543" s="956"/>
      <c r="AW543" s="956"/>
      <c r="AX543" s="956"/>
      <c r="AY543" s="956"/>
      <c r="AZ543" s="956"/>
      <c r="BA543" s="692" t="s">
        <v>400</v>
      </c>
      <c r="BB543" s="88"/>
      <c r="BC543" s="88"/>
      <c r="BD543" s="676" t="s">
        <v>435</v>
      </c>
      <c r="BE543" s="88"/>
      <c r="BF543" s="88"/>
      <c r="BG543" s="88"/>
      <c r="BH543" s="88" t="s">
        <v>630</v>
      </c>
      <c r="BI543" s="88"/>
      <c r="BJ543" s="88"/>
      <c r="BK543" s="88"/>
      <c r="BL543" s="88"/>
      <c r="BM543" s="959" t="s">
        <v>490</v>
      </c>
      <c r="BN543" s="88"/>
      <c r="BO543" s="88"/>
      <c r="BP543" s="88"/>
      <c r="BQ543" s="88"/>
      <c r="BR543" s="88"/>
      <c r="BS543" s="88"/>
      <c r="BT543" s="88"/>
      <c r="BU543" s="676" t="s">
        <v>685</v>
      </c>
      <c r="BV543" s="676"/>
      <c r="BW543" s="676"/>
      <c r="BX543" s="676"/>
      <c r="BY543" s="676"/>
      <c r="BZ543" s="676" t="s">
        <v>710</v>
      </c>
      <c r="CA543" s="676"/>
      <c r="CB543" s="676"/>
      <c r="CC543" s="88"/>
      <c r="CD543" s="961" t="s">
        <v>221</v>
      </c>
      <c r="CE543" s="961"/>
      <c r="CF543" s="961"/>
      <c r="CG543" s="88"/>
      <c r="CH543" s="88"/>
    </row>
    <row r="544" spans="1:86" s="143" customFormat="1">
      <c r="A544" s="954" t="s">
        <v>344</v>
      </c>
      <c r="B544" s="954" t="s">
        <v>344</v>
      </c>
      <c r="C544" s="954" t="s">
        <v>744</v>
      </c>
      <c r="D544" s="954">
        <v>2016</v>
      </c>
      <c r="E544" s="954" t="s">
        <v>24</v>
      </c>
      <c r="F544" s="954" t="s">
        <v>96</v>
      </c>
      <c r="G544" s="954" t="s">
        <v>773</v>
      </c>
      <c r="H544" s="954" t="s">
        <v>93</v>
      </c>
      <c r="I544" s="954" t="s">
        <v>1138</v>
      </c>
      <c r="J544" s="954" t="s">
        <v>930</v>
      </c>
      <c r="K544" s="954">
        <v>0</v>
      </c>
      <c r="L544" s="954">
        <v>7</v>
      </c>
      <c r="M544" s="954">
        <v>0</v>
      </c>
      <c r="N544" s="955">
        <f t="shared" si="8"/>
        <v>7</v>
      </c>
      <c r="O544" s="954"/>
      <c r="P544" s="956"/>
      <c r="Q544" s="956"/>
      <c r="R544" s="956"/>
      <c r="S544" s="956"/>
      <c r="T544" s="956"/>
      <c r="U544" s="956"/>
      <c r="V544" s="956"/>
      <c r="W544" s="956"/>
      <c r="X544" s="956"/>
      <c r="Y544" s="956"/>
      <c r="Z544" s="956"/>
      <c r="AA544" s="956"/>
      <c r="AB544" s="956"/>
      <c r="AC544" s="956"/>
      <c r="AD544" s="956"/>
      <c r="AE544" s="956"/>
      <c r="AF544" s="956"/>
      <c r="AG544" s="956"/>
      <c r="AH544" s="956"/>
      <c r="AI544" s="956"/>
      <c r="AJ544" s="956"/>
      <c r="AK544" s="956"/>
      <c r="AL544" s="956"/>
      <c r="AM544" s="956"/>
      <c r="AN544" s="956"/>
      <c r="AO544" s="956"/>
      <c r="AP544" s="956"/>
      <c r="AQ544" s="956"/>
      <c r="AR544" s="956"/>
      <c r="AS544" s="956"/>
      <c r="AT544" s="956"/>
      <c r="AU544" s="956"/>
      <c r="AV544" s="956"/>
      <c r="AW544" s="956"/>
      <c r="AX544" s="956"/>
      <c r="AY544" s="956"/>
      <c r="AZ544" s="956"/>
      <c r="BA544" s="692"/>
      <c r="BB544" s="88"/>
      <c r="BC544" s="88"/>
      <c r="BD544" s="676" t="s">
        <v>437</v>
      </c>
      <c r="BE544" s="88"/>
      <c r="BF544" s="88"/>
      <c r="BG544" s="88"/>
      <c r="BH544" s="88" t="s">
        <v>631</v>
      </c>
      <c r="BI544" s="88"/>
      <c r="BJ544" s="88"/>
      <c r="BK544" s="88"/>
      <c r="BL544" s="88"/>
      <c r="BM544" s="959" t="s">
        <v>491</v>
      </c>
      <c r="BN544" s="88"/>
      <c r="BO544" s="88"/>
      <c r="BP544" s="88"/>
      <c r="BQ544" s="88"/>
      <c r="BR544" s="88"/>
      <c r="BS544" s="88"/>
      <c r="BT544" s="88"/>
      <c r="BU544" s="676" t="s">
        <v>702</v>
      </c>
      <c r="BV544" s="676"/>
      <c r="BW544" s="676"/>
      <c r="BX544" s="676"/>
      <c r="BY544" s="676"/>
      <c r="BZ544" s="676" t="s">
        <v>711</v>
      </c>
      <c r="CA544" s="676"/>
      <c r="CB544" s="676"/>
      <c r="CC544" s="88"/>
      <c r="CD544" s="961" t="s">
        <v>222</v>
      </c>
      <c r="CE544" s="961"/>
      <c r="CF544" s="961"/>
      <c r="CG544" s="88"/>
      <c r="CH544" s="88"/>
    </row>
    <row r="545" spans="1:86" s="143" customFormat="1">
      <c r="A545" s="954" t="s">
        <v>344</v>
      </c>
      <c r="B545" s="954" t="s">
        <v>344</v>
      </c>
      <c r="C545" s="954" t="s">
        <v>744</v>
      </c>
      <c r="D545" s="954">
        <v>2016</v>
      </c>
      <c r="E545" s="954" t="s">
        <v>24</v>
      </c>
      <c r="F545" s="954" t="s">
        <v>96</v>
      </c>
      <c r="G545" s="954" t="s">
        <v>773</v>
      </c>
      <c r="H545" s="954" t="s">
        <v>83</v>
      </c>
      <c r="I545" s="954" t="s">
        <v>1138</v>
      </c>
      <c r="J545" s="954" t="s">
        <v>930</v>
      </c>
      <c r="K545" s="954">
        <v>0</v>
      </c>
      <c r="L545" s="954">
        <v>442</v>
      </c>
      <c r="M545" s="954">
        <v>714</v>
      </c>
      <c r="N545" s="955">
        <f t="shared" si="8"/>
        <v>1156</v>
      </c>
      <c r="O545" s="954"/>
      <c r="P545" s="956"/>
      <c r="Q545" s="956"/>
      <c r="R545" s="956"/>
      <c r="S545" s="956"/>
      <c r="T545" s="956"/>
      <c r="U545" s="956"/>
      <c r="V545" s="956"/>
      <c r="W545" s="956"/>
      <c r="X545" s="956"/>
      <c r="Y545" s="956"/>
      <c r="Z545" s="956"/>
      <c r="AA545" s="956"/>
      <c r="AB545" s="956"/>
      <c r="AC545" s="956"/>
      <c r="AD545" s="956"/>
      <c r="AE545" s="956"/>
      <c r="AF545" s="956"/>
      <c r="AG545" s="956"/>
      <c r="AH545" s="956"/>
      <c r="AI545" s="956"/>
      <c r="AJ545" s="956"/>
      <c r="AK545" s="956"/>
      <c r="AL545" s="956"/>
      <c r="AM545" s="956"/>
      <c r="AN545" s="956"/>
      <c r="AO545" s="956"/>
      <c r="AP545" s="956"/>
      <c r="AQ545" s="956"/>
      <c r="AR545" s="956"/>
      <c r="AS545" s="956"/>
      <c r="AT545" s="956"/>
      <c r="AU545" s="956"/>
      <c r="AV545" s="956"/>
      <c r="AW545" s="956"/>
      <c r="AX545" s="956"/>
      <c r="AY545" s="956"/>
      <c r="AZ545" s="956"/>
      <c r="BA545" s="692"/>
      <c r="BB545" s="88"/>
      <c r="BC545" s="88"/>
      <c r="BD545" s="676" t="s">
        <v>438</v>
      </c>
      <c r="BE545" s="88"/>
      <c r="BF545" s="88"/>
      <c r="BG545" s="88"/>
      <c r="BH545" s="88" t="s">
        <v>632</v>
      </c>
      <c r="BI545" s="88"/>
      <c r="BJ545" s="88"/>
      <c r="BK545" s="88"/>
      <c r="BL545" s="88"/>
      <c r="BM545" s="959" t="s">
        <v>492</v>
      </c>
      <c r="BN545" s="88"/>
      <c r="BO545" s="88"/>
      <c r="BP545" s="88"/>
      <c r="BQ545" s="88"/>
      <c r="BR545" s="88"/>
      <c r="BS545" s="88"/>
      <c r="BT545" s="88"/>
      <c r="BU545" s="676" t="s">
        <v>703</v>
      </c>
      <c r="BV545" s="676"/>
      <c r="BW545" s="676"/>
      <c r="BX545" s="676"/>
      <c r="BY545" s="676"/>
      <c r="BZ545" s="676" t="s">
        <v>722</v>
      </c>
      <c r="CA545" s="676"/>
      <c r="CB545" s="676"/>
      <c r="CC545" s="88"/>
      <c r="CD545" s="961" t="s">
        <v>223</v>
      </c>
      <c r="CE545" s="961"/>
      <c r="CF545" s="961"/>
      <c r="CG545" s="88"/>
      <c r="CH545" s="88"/>
    </row>
    <row r="546" spans="1:86" s="143" customFormat="1">
      <c r="A546" s="954" t="s">
        <v>344</v>
      </c>
      <c r="B546" s="954" t="s">
        <v>344</v>
      </c>
      <c r="C546" s="954" t="s">
        <v>744</v>
      </c>
      <c r="D546" s="954">
        <v>2016</v>
      </c>
      <c r="E546" s="954" t="s">
        <v>24</v>
      </c>
      <c r="F546" s="954" t="s">
        <v>96</v>
      </c>
      <c r="G546" s="954" t="s">
        <v>773</v>
      </c>
      <c r="H546" s="954" t="s">
        <v>571</v>
      </c>
      <c r="I546" s="954" t="s">
        <v>1138</v>
      </c>
      <c r="J546" s="954" t="s">
        <v>924</v>
      </c>
      <c r="K546" s="954">
        <v>0</v>
      </c>
      <c r="L546" s="954">
        <v>1</v>
      </c>
      <c r="M546" s="954">
        <v>1</v>
      </c>
      <c r="N546" s="955">
        <f t="shared" si="8"/>
        <v>2</v>
      </c>
      <c r="O546" s="954"/>
      <c r="P546" s="956"/>
      <c r="Q546" s="956"/>
      <c r="R546" s="956"/>
      <c r="S546" s="956"/>
      <c r="T546" s="956"/>
      <c r="U546" s="956"/>
      <c r="V546" s="956"/>
      <c r="W546" s="956"/>
      <c r="X546" s="956"/>
      <c r="Y546" s="956"/>
      <c r="Z546" s="956"/>
      <c r="AA546" s="956"/>
      <c r="AB546" s="956"/>
      <c r="AC546" s="956"/>
      <c r="AD546" s="956"/>
      <c r="AE546" s="956"/>
      <c r="AF546" s="956"/>
      <c r="AG546" s="956"/>
      <c r="AH546" s="956"/>
      <c r="AI546" s="956"/>
      <c r="AJ546" s="956"/>
      <c r="AK546" s="956"/>
      <c r="AL546" s="956"/>
      <c r="AM546" s="956"/>
      <c r="AN546" s="956"/>
      <c r="AO546" s="956"/>
      <c r="AP546" s="956"/>
      <c r="AQ546" s="956"/>
      <c r="AR546" s="956"/>
      <c r="AS546" s="956"/>
      <c r="AT546" s="956"/>
      <c r="AU546" s="956"/>
      <c r="AV546" s="956"/>
      <c r="AW546" s="956"/>
      <c r="AX546" s="956"/>
      <c r="AY546" s="956"/>
      <c r="AZ546" s="956"/>
      <c r="BA546" s="692" t="s">
        <v>1296</v>
      </c>
      <c r="BB546" s="88"/>
      <c r="BC546" s="88"/>
      <c r="BD546" s="676" t="s">
        <v>439</v>
      </c>
      <c r="BE546" s="88"/>
      <c r="BF546" s="88"/>
      <c r="BG546" s="88"/>
      <c r="BH546" s="88" t="s">
        <v>633</v>
      </c>
      <c r="BI546" s="88"/>
      <c r="BJ546" s="88"/>
      <c r="BK546" s="88"/>
      <c r="BL546" s="88"/>
      <c r="BM546" s="959" t="s">
        <v>493</v>
      </c>
      <c r="BN546" s="88"/>
      <c r="BO546" s="88"/>
      <c r="BP546" s="88"/>
      <c r="BQ546" s="88"/>
      <c r="BR546" s="88"/>
      <c r="BS546" s="88"/>
      <c r="BT546" s="88"/>
      <c r="BU546" s="676" t="s">
        <v>704</v>
      </c>
      <c r="BV546" s="676"/>
      <c r="BW546" s="676"/>
      <c r="BX546" s="676"/>
      <c r="BY546" s="676"/>
      <c r="BZ546" s="676" t="s">
        <v>712</v>
      </c>
      <c r="CA546" s="676"/>
      <c r="CB546" s="676"/>
      <c r="CC546" s="88"/>
      <c r="CD546" s="88"/>
      <c r="CE546" s="88"/>
      <c r="CF546" s="88"/>
      <c r="CG546" s="88"/>
      <c r="CH546" s="88"/>
    </row>
    <row r="547" spans="1:86" s="143" customFormat="1">
      <c r="A547" s="954" t="s">
        <v>344</v>
      </c>
      <c r="B547" s="954" t="s">
        <v>344</v>
      </c>
      <c r="C547" s="954" t="s">
        <v>744</v>
      </c>
      <c r="D547" s="954">
        <v>2016</v>
      </c>
      <c r="E547" s="954" t="s">
        <v>24</v>
      </c>
      <c r="F547" s="954" t="s">
        <v>96</v>
      </c>
      <c r="G547" s="954" t="s">
        <v>773</v>
      </c>
      <c r="H547" s="954" t="s">
        <v>571</v>
      </c>
      <c r="I547" s="954" t="s">
        <v>1138</v>
      </c>
      <c r="J547" s="954" t="s">
        <v>928</v>
      </c>
      <c r="K547" s="954">
        <v>0</v>
      </c>
      <c r="L547" s="954">
        <v>0</v>
      </c>
      <c r="M547" s="954">
        <v>5</v>
      </c>
      <c r="N547" s="955">
        <f t="shared" si="8"/>
        <v>5</v>
      </c>
      <c r="O547" s="954"/>
      <c r="P547" s="956"/>
      <c r="Q547" s="956"/>
      <c r="R547" s="956"/>
      <c r="S547" s="956"/>
      <c r="T547" s="956"/>
      <c r="U547" s="956"/>
      <c r="V547" s="956"/>
      <c r="W547" s="956"/>
      <c r="X547" s="956"/>
      <c r="Y547" s="956"/>
      <c r="Z547" s="956"/>
      <c r="AA547" s="956"/>
      <c r="AB547" s="956"/>
      <c r="AC547" s="956"/>
      <c r="AD547" s="956"/>
      <c r="AE547" s="956"/>
      <c r="AF547" s="956"/>
      <c r="AG547" s="956"/>
      <c r="AH547" s="956"/>
      <c r="AI547" s="956"/>
      <c r="AJ547" s="956"/>
      <c r="AK547" s="956"/>
      <c r="AL547" s="956"/>
      <c r="AM547" s="956"/>
      <c r="AN547" s="956"/>
      <c r="AO547" s="956"/>
      <c r="AP547" s="956"/>
      <c r="AQ547" s="956"/>
      <c r="AR547" s="956"/>
      <c r="AS547" s="956"/>
      <c r="AT547" s="956"/>
      <c r="AU547" s="956"/>
      <c r="AV547" s="956"/>
      <c r="AW547" s="956"/>
      <c r="AX547" s="956"/>
      <c r="AY547" s="956"/>
      <c r="AZ547" s="956"/>
      <c r="BA547" s="692" t="s">
        <v>40</v>
      </c>
      <c r="BB547" s="88"/>
      <c r="BC547" s="88"/>
      <c r="BD547" s="676" t="s">
        <v>440</v>
      </c>
      <c r="BE547" s="88"/>
      <c r="BF547" s="88"/>
      <c r="BG547" s="88"/>
      <c r="BH547" s="88" t="s">
        <v>634</v>
      </c>
      <c r="BI547" s="88"/>
      <c r="BJ547" s="88"/>
      <c r="BK547" s="88"/>
      <c r="BL547" s="88"/>
      <c r="BM547" s="959" t="s">
        <v>494</v>
      </c>
      <c r="BN547" s="88"/>
      <c r="BO547" s="88"/>
      <c r="BP547" s="88"/>
      <c r="BQ547" s="88"/>
      <c r="BR547" s="88"/>
      <c r="BS547" s="88"/>
      <c r="BT547" s="88"/>
      <c r="BU547" s="676" t="s">
        <v>686</v>
      </c>
      <c r="BV547" s="676"/>
      <c r="BW547" s="676"/>
      <c r="BX547" s="676"/>
      <c r="BY547" s="676"/>
      <c r="BZ547" s="676" t="s">
        <v>714</v>
      </c>
      <c r="CA547" s="676"/>
      <c r="CB547" s="676"/>
      <c r="CC547" s="88"/>
      <c r="CD547" s="88"/>
      <c r="CE547" s="88"/>
      <c r="CF547" s="88"/>
      <c r="CG547" s="88"/>
      <c r="CH547" s="88"/>
    </row>
    <row r="548" spans="1:86" s="143" customFormat="1">
      <c r="A548" s="954" t="s">
        <v>344</v>
      </c>
      <c r="B548" s="954" t="s">
        <v>344</v>
      </c>
      <c r="C548" s="954" t="s">
        <v>744</v>
      </c>
      <c r="D548" s="954">
        <v>2016</v>
      </c>
      <c r="E548" s="954" t="s">
        <v>24</v>
      </c>
      <c r="F548" s="954" t="s">
        <v>96</v>
      </c>
      <c r="G548" s="954" t="s">
        <v>773</v>
      </c>
      <c r="H548" s="954" t="s">
        <v>571</v>
      </c>
      <c r="I548" s="954" t="s">
        <v>1138</v>
      </c>
      <c r="J548" s="954" t="s">
        <v>261</v>
      </c>
      <c r="K548" s="954">
        <v>0</v>
      </c>
      <c r="L548" s="954">
        <v>18</v>
      </c>
      <c r="M548" s="954">
        <v>12</v>
      </c>
      <c r="N548" s="955">
        <f t="shared" si="8"/>
        <v>30</v>
      </c>
      <c r="O548" s="954"/>
      <c r="P548" s="956"/>
      <c r="Q548" s="956"/>
      <c r="R548" s="956"/>
      <c r="S548" s="956"/>
      <c r="T548" s="956"/>
      <c r="U548" s="956"/>
      <c r="V548" s="956"/>
      <c r="W548" s="956"/>
      <c r="X548" s="956"/>
      <c r="Y548" s="956"/>
      <c r="Z548" s="956"/>
      <c r="AA548" s="956"/>
      <c r="AB548" s="956"/>
      <c r="AC548" s="956"/>
      <c r="AD548" s="956"/>
      <c r="AE548" s="956"/>
      <c r="AF548" s="956"/>
      <c r="AG548" s="956"/>
      <c r="AH548" s="956"/>
      <c r="AI548" s="956"/>
      <c r="AJ548" s="956"/>
      <c r="AK548" s="956"/>
      <c r="AL548" s="956"/>
      <c r="AM548" s="956"/>
      <c r="AN548" s="956"/>
      <c r="AO548" s="956"/>
      <c r="AP548" s="956"/>
      <c r="AQ548" s="956"/>
      <c r="AR548" s="956"/>
      <c r="AS548" s="956"/>
      <c r="AT548" s="956"/>
      <c r="AU548" s="956"/>
      <c r="AV548" s="956"/>
      <c r="AW548" s="956"/>
      <c r="AX548" s="956"/>
      <c r="AY548" s="956"/>
      <c r="AZ548" s="956"/>
      <c r="BA548" s="692" t="s">
        <v>24</v>
      </c>
      <c r="BB548" s="88"/>
      <c r="BC548" s="88"/>
      <c r="BD548" s="676" t="s">
        <v>441</v>
      </c>
      <c r="BE548" s="88"/>
      <c r="BF548" s="88"/>
      <c r="BG548" s="88"/>
      <c r="BH548" s="88" t="s">
        <v>635</v>
      </c>
      <c r="BI548" s="88"/>
      <c r="BJ548" s="88"/>
      <c r="BK548" s="88"/>
      <c r="BL548" s="88"/>
      <c r="BM548" s="959" t="s">
        <v>495</v>
      </c>
      <c r="BN548" s="88"/>
      <c r="BO548" s="88"/>
      <c r="BP548" s="88"/>
      <c r="BQ548" s="88"/>
      <c r="BR548" s="88"/>
      <c r="BS548" s="88"/>
      <c r="BT548" s="88"/>
      <c r="BU548" s="676" t="s">
        <v>687</v>
      </c>
      <c r="BV548" s="676"/>
      <c r="BW548" s="676"/>
      <c r="BX548" s="676"/>
      <c r="BY548" s="676"/>
      <c r="BZ548" s="676" t="s">
        <v>440</v>
      </c>
      <c r="CA548" s="676"/>
      <c r="CB548" s="676"/>
      <c r="CC548" s="88"/>
      <c r="CD548" s="88"/>
      <c r="CE548" s="88"/>
      <c r="CF548" s="88"/>
      <c r="CG548" s="88"/>
      <c r="CH548" s="88"/>
    </row>
    <row r="549" spans="1:86" s="143" customFormat="1">
      <c r="A549" s="954" t="s">
        <v>344</v>
      </c>
      <c r="B549" s="954" t="s">
        <v>344</v>
      </c>
      <c r="C549" s="954" t="s">
        <v>744</v>
      </c>
      <c r="D549" s="954">
        <v>2016</v>
      </c>
      <c r="E549" s="954" t="s">
        <v>24</v>
      </c>
      <c r="F549" s="954" t="s">
        <v>96</v>
      </c>
      <c r="G549" s="954" t="s">
        <v>773</v>
      </c>
      <c r="H549" s="954" t="s">
        <v>571</v>
      </c>
      <c r="I549" s="954" t="s">
        <v>1138</v>
      </c>
      <c r="J549" s="954" t="s">
        <v>930</v>
      </c>
      <c r="K549" s="954">
        <v>0</v>
      </c>
      <c r="L549" s="954">
        <v>7</v>
      </c>
      <c r="M549" s="954">
        <v>0</v>
      </c>
      <c r="N549" s="955">
        <f t="shared" si="8"/>
        <v>7</v>
      </c>
      <c r="O549" s="954"/>
      <c r="P549" s="956"/>
      <c r="Q549" s="956"/>
      <c r="R549" s="956"/>
      <c r="S549" s="956"/>
      <c r="T549" s="956"/>
      <c r="U549" s="956"/>
      <c r="V549" s="956"/>
      <c r="W549" s="956"/>
      <c r="X549" s="956"/>
      <c r="Y549" s="956"/>
      <c r="Z549" s="956"/>
      <c r="AA549" s="956"/>
      <c r="AB549" s="956"/>
      <c r="AC549" s="956"/>
      <c r="AD549" s="956"/>
      <c r="AE549" s="956"/>
      <c r="AF549" s="956"/>
      <c r="AG549" s="956"/>
      <c r="AH549" s="956"/>
      <c r="AI549" s="956"/>
      <c r="AJ549" s="956"/>
      <c r="AK549" s="956"/>
      <c r="AL549" s="956"/>
      <c r="AM549" s="956"/>
      <c r="AN549" s="956"/>
      <c r="AO549" s="956"/>
      <c r="AP549" s="956"/>
      <c r="AQ549" s="956"/>
      <c r="AR549" s="956"/>
      <c r="AS549" s="956"/>
      <c r="AT549" s="956"/>
      <c r="AU549" s="956"/>
      <c r="AV549" s="956"/>
      <c r="AW549" s="956"/>
      <c r="AX549" s="956"/>
      <c r="AY549" s="956"/>
      <c r="AZ549" s="956"/>
      <c r="BA549" s="692" t="s">
        <v>400</v>
      </c>
      <c r="BB549" s="88"/>
      <c r="BC549" s="88"/>
      <c r="BD549" s="676" t="s">
        <v>442</v>
      </c>
      <c r="BE549" s="88"/>
      <c r="BF549" s="88"/>
      <c r="BG549" s="88"/>
      <c r="BH549" s="88" t="s">
        <v>636</v>
      </c>
      <c r="BI549" s="88"/>
      <c r="BJ549" s="88"/>
      <c r="BK549" s="88"/>
      <c r="BL549" s="88"/>
      <c r="BM549" s="959" t="s">
        <v>496</v>
      </c>
      <c r="BN549" s="88"/>
      <c r="BO549" s="88"/>
      <c r="BP549" s="88"/>
      <c r="BQ549" s="88"/>
      <c r="BR549" s="88"/>
      <c r="BS549" s="88"/>
      <c r="BT549" s="88"/>
      <c r="BU549" s="676" t="s">
        <v>689</v>
      </c>
      <c r="BV549" s="676"/>
      <c r="BW549" s="676"/>
      <c r="BX549" s="676"/>
      <c r="BY549" s="676"/>
      <c r="BZ549" s="676" t="s">
        <v>715</v>
      </c>
      <c r="CA549" s="676"/>
      <c r="CB549" s="676"/>
      <c r="CC549" s="88"/>
      <c r="CD549" s="88"/>
      <c r="CE549" s="88"/>
      <c r="CF549" s="88"/>
      <c r="CG549" s="88"/>
      <c r="CH549" s="88"/>
    </row>
    <row r="550" spans="1:86" s="143" customFormat="1">
      <c r="A550" s="954" t="s">
        <v>344</v>
      </c>
      <c r="B550" s="954" t="s">
        <v>344</v>
      </c>
      <c r="C550" s="954" t="s">
        <v>744</v>
      </c>
      <c r="D550" s="954">
        <v>2016</v>
      </c>
      <c r="E550" s="954" t="s">
        <v>24</v>
      </c>
      <c r="F550" s="954" t="s">
        <v>96</v>
      </c>
      <c r="G550" s="954" t="s">
        <v>773</v>
      </c>
      <c r="H550" s="954" t="s">
        <v>573</v>
      </c>
      <c r="I550" s="954" t="s">
        <v>1138</v>
      </c>
      <c r="J550" s="954" t="s">
        <v>924</v>
      </c>
      <c r="K550" s="954">
        <v>0</v>
      </c>
      <c r="L550" s="954">
        <v>0</v>
      </c>
      <c r="M550" s="954">
        <v>1</v>
      </c>
      <c r="N550" s="955">
        <f t="shared" si="8"/>
        <v>1</v>
      </c>
      <c r="O550" s="954"/>
      <c r="P550" s="956"/>
      <c r="Q550" s="956"/>
      <c r="R550" s="956"/>
      <c r="S550" s="956"/>
      <c r="T550" s="956"/>
      <c r="U550" s="956"/>
      <c r="V550" s="956"/>
      <c r="W550" s="956"/>
      <c r="X550" s="956"/>
      <c r="Y550" s="956"/>
      <c r="Z550" s="956"/>
      <c r="AA550" s="956"/>
      <c r="AB550" s="956"/>
      <c r="AC550" s="956"/>
      <c r="AD550" s="956"/>
      <c r="AE550" s="956"/>
      <c r="AF550" s="956"/>
      <c r="AG550" s="956"/>
      <c r="AH550" s="956"/>
      <c r="AI550" s="956"/>
      <c r="AJ550" s="956"/>
      <c r="AK550" s="956"/>
      <c r="AL550" s="956"/>
      <c r="AM550" s="956"/>
      <c r="AN550" s="956"/>
      <c r="AO550" s="956"/>
      <c r="AP550" s="956"/>
      <c r="AQ550" s="956"/>
      <c r="AR550" s="956"/>
      <c r="AS550" s="956"/>
      <c r="AT550" s="956"/>
      <c r="AU550" s="956"/>
      <c r="AV550" s="956"/>
      <c r="AW550" s="956"/>
      <c r="AX550" s="956"/>
      <c r="AY550" s="956"/>
      <c r="AZ550" s="956"/>
      <c r="BA550" s="692"/>
      <c r="BB550" s="88"/>
      <c r="BC550" s="88"/>
      <c r="BD550" s="88" t="s">
        <v>428</v>
      </c>
      <c r="BE550" s="88"/>
      <c r="BF550" s="88"/>
      <c r="BG550" s="88"/>
      <c r="BH550" s="88" t="s">
        <v>637</v>
      </c>
      <c r="BI550" s="88"/>
      <c r="BJ550" s="88"/>
      <c r="BK550" s="88"/>
      <c r="BL550" s="88"/>
      <c r="BM550" s="959" t="s">
        <v>497</v>
      </c>
      <c r="BN550" s="88"/>
      <c r="BO550" s="88"/>
      <c r="BP550" s="88"/>
      <c r="BQ550" s="88"/>
      <c r="BR550" s="88"/>
      <c r="BS550" s="88"/>
      <c r="BT550" s="88"/>
      <c r="BU550" s="676" t="s">
        <v>690</v>
      </c>
      <c r="BV550" s="676"/>
      <c r="BW550" s="676"/>
      <c r="BX550" s="676"/>
      <c r="BY550" s="676"/>
      <c r="BZ550" s="88"/>
      <c r="CA550" s="676"/>
      <c r="CB550" s="676"/>
      <c r="CC550" s="88"/>
      <c r="CD550" s="88"/>
      <c r="CE550" s="88"/>
      <c r="CF550" s="88"/>
      <c r="CG550" s="88"/>
      <c r="CH550" s="88"/>
    </row>
    <row r="551" spans="1:86" s="143" customFormat="1">
      <c r="A551" s="954" t="s">
        <v>344</v>
      </c>
      <c r="B551" s="954" t="s">
        <v>344</v>
      </c>
      <c r="C551" s="954" t="s">
        <v>744</v>
      </c>
      <c r="D551" s="954">
        <v>2016</v>
      </c>
      <c r="E551" s="954" t="s">
        <v>24</v>
      </c>
      <c r="F551" s="954" t="s">
        <v>96</v>
      </c>
      <c r="G551" s="954" t="s">
        <v>773</v>
      </c>
      <c r="H551" s="954" t="s">
        <v>573</v>
      </c>
      <c r="I551" s="954" t="s">
        <v>1138</v>
      </c>
      <c r="J551" s="954" t="s">
        <v>928</v>
      </c>
      <c r="K551" s="954">
        <v>0</v>
      </c>
      <c r="L551" s="954">
        <v>0</v>
      </c>
      <c r="M551" s="954">
        <v>1</v>
      </c>
      <c r="N551" s="955">
        <f t="shared" si="8"/>
        <v>1</v>
      </c>
      <c r="O551" s="954"/>
      <c r="P551" s="956"/>
      <c r="Q551" s="956"/>
      <c r="R551" s="956"/>
      <c r="S551" s="956"/>
      <c r="T551" s="956"/>
      <c r="U551" s="956"/>
      <c r="V551" s="956"/>
      <c r="W551" s="956"/>
      <c r="X551" s="956"/>
      <c r="Y551" s="956"/>
      <c r="Z551" s="956"/>
      <c r="AA551" s="956"/>
      <c r="AB551" s="956"/>
      <c r="AC551" s="956"/>
      <c r="AD551" s="956"/>
      <c r="AE551" s="956"/>
      <c r="AF551" s="956"/>
      <c r="AG551" s="956"/>
      <c r="AH551" s="956"/>
      <c r="AI551" s="956"/>
      <c r="AJ551" s="956"/>
      <c r="AK551" s="956"/>
      <c r="AL551" s="956"/>
      <c r="AM551" s="956"/>
      <c r="AN551" s="956"/>
      <c r="AO551" s="956"/>
      <c r="AP551" s="956"/>
      <c r="AQ551" s="956"/>
      <c r="AR551" s="956"/>
      <c r="AS551" s="956"/>
      <c r="AT551" s="956"/>
      <c r="AU551" s="956"/>
      <c r="AV551" s="956"/>
      <c r="AW551" s="956"/>
      <c r="AX551" s="956"/>
      <c r="AY551" s="956"/>
      <c r="AZ551" s="956"/>
      <c r="BA551" s="692"/>
      <c r="BB551" s="88"/>
      <c r="BC551" s="88"/>
      <c r="BD551" s="88"/>
      <c r="BE551" s="88"/>
      <c r="BF551" s="88"/>
      <c r="BG551" s="88"/>
      <c r="BH551" s="88" t="s">
        <v>102</v>
      </c>
      <c r="BI551" s="88"/>
      <c r="BJ551" s="88"/>
      <c r="BK551" s="88"/>
      <c r="BL551" s="88"/>
      <c r="BM551" s="959" t="s">
        <v>498</v>
      </c>
      <c r="BN551" s="88"/>
      <c r="BO551" s="88"/>
      <c r="BP551" s="88"/>
      <c r="BQ551" s="88"/>
      <c r="BR551" s="88"/>
      <c r="BS551" s="88"/>
      <c r="BT551" s="88"/>
      <c r="BU551" s="88"/>
      <c r="BV551" s="676"/>
      <c r="BW551" s="676"/>
      <c r="BX551" s="676"/>
      <c r="BY551" s="676"/>
      <c r="BZ551" s="88"/>
      <c r="CA551" s="676"/>
      <c r="CB551" s="676"/>
      <c r="CC551" s="88"/>
      <c r="CD551" s="88"/>
      <c r="CE551" s="88"/>
      <c r="CF551" s="88"/>
      <c r="CG551" s="88"/>
      <c r="CH551" s="88"/>
    </row>
    <row r="552" spans="1:86" s="143" customFormat="1">
      <c r="A552" s="954" t="s">
        <v>344</v>
      </c>
      <c r="B552" s="954" t="s">
        <v>344</v>
      </c>
      <c r="C552" s="954" t="s">
        <v>744</v>
      </c>
      <c r="D552" s="954">
        <v>2016</v>
      </c>
      <c r="E552" s="954" t="s">
        <v>24</v>
      </c>
      <c r="F552" s="954" t="s">
        <v>96</v>
      </c>
      <c r="G552" s="954" t="s">
        <v>773</v>
      </c>
      <c r="H552" s="954" t="s">
        <v>587</v>
      </c>
      <c r="I552" s="954" t="s">
        <v>1138</v>
      </c>
      <c r="J552" s="954" t="s">
        <v>930</v>
      </c>
      <c r="K552" s="954">
        <v>0</v>
      </c>
      <c r="L552" s="954">
        <v>160</v>
      </c>
      <c r="M552" s="954">
        <v>259</v>
      </c>
      <c r="N552" s="955">
        <f t="shared" si="8"/>
        <v>419</v>
      </c>
      <c r="O552" s="954"/>
      <c r="P552" s="956"/>
      <c r="Q552" s="956"/>
      <c r="R552" s="956"/>
      <c r="S552" s="956"/>
      <c r="T552" s="956"/>
      <c r="U552" s="956"/>
      <c r="V552" s="956"/>
      <c r="W552" s="956"/>
      <c r="X552" s="956"/>
      <c r="Y552" s="956"/>
      <c r="Z552" s="956"/>
      <c r="AA552" s="956"/>
      <c r="AB552" s="956"/>
      <c r="AC552" s="956"/>
      <c r="AD552" s="956"/>
      <c r="AE552" s="956"/>
      <c r="AF552" s="956"/>
      <c r="AG552" s="956"/>
      <c r="AH552" s="956"/>
      <c r="AI552" s="956"/>
      <c r="AJ552" s="956"/>
      <c r="AK552" s="956"/>
      <c r="AL552" s="956"/>
      <c r="AM552" s="956"/>
      <c r="AN552" s="956"/>
      <c r="AO552" s="956"/>
      <c r="AP552" s="956"/>
      <c r="AQ552" s="956"/>
      <c r="AR552" s="956"/>
      <c r="AS552" s="956"/>
      <c r="AT552" s="956"/>
      <c r="AU552" s="956"/>
      <c r="AV552" s="956"/>
      <c r="AW552" s="956"/>
      <c r="AX552" s="956"/>
      <c r="AY552" s="956"/>
      <c r="AZ552" s="956"/>
      <c r="BA552" s="962" t="s">
        <v>290</v>
      </c>
      <c r="BB552" s="88"/>
      <c r="BC552" s="88"/>
      <c r="BD552" s="88"/>
      <c r="BE552" s="88"/>
      <c r="BF552" s="88"/>
      <c r="BG552" s="88"/>
      <c r="BH552" s="88" t="s">
        <v>103</v>
      </c>
      <c r="BI552" s="88"/>
      <c r="BJ552" s="88"/>
      <c r="BK552" s="88"/>
      <c r="BL552" s="88"/>
      <c r="BM552" s="959" t="s">
        <v>499</v>
      </c>
      <c r="BN552" s="88"/>
      <c r="BO552" s="88"/>
      <c r="BP552" s="88"/>
      <c r="BQ552" s="88"/>
      <c r="BR552" s="88"/>
      <c r="BS552" s="88"/>
      <c r="BT552" s="88"/>
      <c r="BU552" s="88"/>
      <c r="BV552" s="676"/>
      <c r="BW552" s="676"/>
      <c r="BX552" s="676"/>
      <c r="BY552" s="676"/>
      <c r="BZ552" s="676"/>
      <c r="CA552" s="676"/>
      <c r="CB552" s="676"/>
      <c r="CC552" s="88"/>
      <c r="CD552" s="88"/>
      <c r="CE552" s="88"/>
      <c r="CF552" s="88"/>
      <c r="CG552" s="88"/>
      <c r="CH552" s="88"/>
    </row>
    <row r="553" spans="1:86" s="143" customFormat="1">
      <c r="A553" s="954" t="s">
        <v>344</v>
      </c>
      <c r="B553" s="954" t="s">
        <v>344</v>
      </c>
      <c r="C553" s="954" t="s">
        <v>744</v>
      </c>
      <c r="D553" s="954">
        <v>2016</v>
      </c>
      <c r="E553" s="954" t="s">
        <v>24</v>
      </c>
      <c r="F553" s="954" t="s">
        <v>96</v>
      </c>
      <c r="G553" s="954" t="s">
        <v>773</v>
      </c>
      <c r="H553" s="954" t="s">
        <v>587</v>
      </c>
      <c r="I553" s="954" t="s">
        <v>1138</v>
      </c>
      <c r="J553" s="954" t="s">
        <v>927</v>
      </c>
      <c r="K553" s="954">
        <v>0</v>
      </c>
      <c r="L553" s="954">
        <v>102</v>
      </c>
      <c r="M553" s="954">
        <v>12</v>
      </c>
      <c r="N553" s="955">
        <f t="shared" si="8"/>
        <v>114</v>
      </c>
      <c r="O553" s="954"/>
      <c r="P553" s="956"/>
      <c r="Q553" s="956"/>
      <c r="R553" s="956"/>
      <c r="S553" s="956"/>
      <c r="T553" s="956"/>
      <c r="U553" s="956"/>
      <c r="V553" s="956"/>
      <c r="W553" s="956"/>
      <c r="X553" s="956"/>
      <c r="Y553" s="956"/>
      <c r="Z553" s="956"/>
      <c r="AA553" s="956"/>
      <c r="AB553" s="956"/>
      <c r="AC553" s="956"/>
      <c r="AD553" s="956"/>
      <c r="AE553" s="956"/>
      <c r="AF553" s="956"/>
      <c r="AG553" s="956"/>
      <c r="AH553" s="956"/>
      <c r="AI553" s="956"/>
      <c r="AJ553" s="956"/>
      <c r="AK553" s="956"/>
      <c r="AL553" s="956"/>
      <c r="AM553" s="956"/>
      <c r="AN553" s="956"/>
      <c r="AO553" s="956"/>
      <c r="AP553" s="956"/>
      <c r="AQ553" s="956"/>
      <c r="AR553" s="956"/>
      <c r="AS553" s="956"/>
      <c r="AT553" s="956"/>
      <c r="AU553" s="956"/>
      <c r="AV553" s="956"/>
      <c r="AW553" s="956"/>
      <c r="AX553" s="956"/>
      <c r="AY553" s="956"/>
      <c r="AZ553" s="956"/>
      <c r="BA553" s="692" t="s">
        <v>6</v>
      </c>
      <c r="BB553" s="88"/>
      <c r="BC553" s="88"/>
      <c r="BD553" s="685" t="s">
        <v>275</v>
      </c>
      <c r="BE553" s="88"/>
      <c r="BF553" s="88"/>
      <c r="BG553" s="88"/>
      <c r="BH553" s="88" t="s">
        <v>104</v>
      </c>
      <c r="BI553" s="88"/>
      <c r="BJ553" s="88"/>
      <c r="BK553" s="88"/>
      <c r="BL553" s="88"/>
      <c r="BM553" s="959" t="s">
        <v>500</v>
      </c>
      <c r="BN553" s="88"/>
      <c r="BO553" s="88"/>
      <c r="BP553" s="88"/>
      <c r="BQ553" s="88"/>
      <c r="BR553" s="88"/>
      <c r="BS553" s="88"/>
      <c r="BT553" s="88"/>
      <c r="BU553" s="676"/>
      <c r="BV553" s="676"/>
      <c r="BW553" s="676"/>
      <c r="BX553" s="676"/>
      <c r="BY553" s="676"/>
      <c r="BZ553" s="676"/>
      <c r="CA553" s="676"/>
      <c r="CB553" s="676"/>
      <c r="CC553" s="88"/>
      <c r="CD553" s="88"/>
      <c r="CE553" s="88"/>
      <c r="CF553" s="88"/>
      <c r="CG553" s="88"/>
      <c r="CH553" s="88"/>
    </row>
    <row r="554" spans="1:86" s="143" customFormat="1">
      <c r="A554" s="954" t="s">
        <v>344</v>
      </c>
      <c r="B554" s="954" t="s">
        <v>344</v>
      </c>
      <c r="C554" s="954" t="s">
        <v>744</v>
      </c>
      <c r="D554" s="954">
        <v>2016</v>
      </c>
      <c r="E554" s="954" t="s">
        <v>24</v>
      </c>
      <c r="F554" s="954" t="s">
        <v>96</v>
      </c>
      <c r="G554" s="954" t="s">
        <v>773</v>
      </c>
      <c r="H554" s="954" t="s">
        <v>593</v>
      </c>
      <c r="I554" s="954" t="s">
        <v>1138</v>
      </c>
      <c r="J554" s="954" t="s">
        <v>924</v>
      </c>
      <c r="K554" s="954">
        <v>0</v>
      </c>
      <c r="L554" s="954">
        <v>0</v>
      </c>
      <c r="M554" s="954">
        <v>54</v>
      </c>
      <c r="N554" s="955">
        <f t="shared" si="8"/>
        <v>54</v>
      </c>
      <c r="O554" s="954"/>
      <c r="P554" s="956"/>
      <c r="Q554" s="956"/>
      <c r="R554" s="956"/>
      <c r="S554" s="956"/>
      <c r="T554" s="956"/>
      <c r="U554" s="956"/>
      <c r="V554" s="956"/>
      <c r="W554" s="956"/>
      <c r="X554" s="956"/>
      <c r="Y554" s="956"/>
      <c r="Z554" s="956"/>
      <c r="AA554" s="956"/>
      <c r="AB554" s="956"/>
      <c r="AC554" s="956"/>
      <c r="AD554" s="956"/>
      <c r="AE554" s="956"/>
      <c r="AF554" s="956"/>
      <c r="AG554" s="956"/>
      <c r="AH554" s="956"/>
      <c r="AI554" s="956"/>
      <c r="AJ554" s="956"/>
      <c r="AK554" s="956"/>
      <c r="AL554" s="956"/>
      <c r="AM554" s="956"/>
      <c r="AN554" s="956"/>
      <c r="AO554" s="956"/>
      <c r="AP554" s="956"/>
      <c r="AQ554" s="956"/>
      <c r="AR554" s="956"/>
      <c r="AS554" s="956"/>
      <c r="AT554" s="956"/>
      <c r="AU554" s="956"/>
      <c r="AV554" s="956"/>
      <c r="AW554" s="956"/>
      <c r="AX554" s="956"/>
      <c r="AY554" s="956"/>
      <c r="AZ554" s="956"/>
      <c r="BA554" s="692" t="s">
        <v>96</v>
      </c>
      <c r="BB554" s="88"/>
      <c r="BC554" s="88"/>
      <c r="BD554" s="88" t="s">
        <v>443</v>
      </c>
      <c r="BE554" s="88"/>
      <c r="BF554" s="88"/>
      <c r="BG554" s="88"/>
      <c r="BH554" s="88"/>
      <c r="BI554" s="88"/>
      <c r="BJ554" s="88"/>
      <c r="BK554" s="88"/>
      <c r="BL554" s="88"/>
      <c r="BM554" s="959" t="s">
        <v>501</v>
      </c>
      <c r="BN554" s="88"/>
      <c r="BO554" s="88"/>
      <c r="BP554" s="88"/>
      <c r="BQ554" s="88"/>
      <c r="BR554" s="88"/>
      <c r="BS554" s="88"/>
      <c r="BT554" s="88"/>
      <c r="BU554" s="88"/>
      <c r="BV554" s="676"/>
      <c r="BW554" s="676"/>
      <c r="BX554" s="676"/>
      <c r="BY554" s="676"/>
      <c r="BZ554" s="676"/>
      <c r="CA554" s="676"/>
      <c r="CB554" s="676"/>
      <c r="CC554" s="88"/>
      <c r="CD554" s="88"/>
      <c r="CE554" s="88"/>
      <c r="CF554" s="88"/>
      <c r="CG554" s="88"/>
      <c r="CH554" s="88"/>
    </row>
    <row r="555" spans="1:86" s="143" customFormat="1">
      <c r="A555" s="954" t="s">
        <v>344</v>
      </c>
      <c r="B555" s="954" t="s">
        <v>344</v>
      </c>
      <c r="C555" s="954" t="s">
        <v>744</v>
      </c>
      <c r="D555" s="954">
        <v>2016</v>
      </c>
      <c r="E555" s="954" t="s">
        <v>24</v>
      </c>
      <c r="F555" s="954" t="s">
        <v>96</v>
      </c>
      <c r="G555" s="954" t="s">
        <v>773</v>
      </c>
      <c r="H555" s="954" t="s">
        <v>593</v>
      </c>
      <c r="I555" s="954" t="s">
        <v>1138</v>
      </c>
      <c r="J555" s="954" t="s">
        <v>261</v>
      </c>
      <c r="K555" s="954">
        <v>0</v>
      </c>
      <c r="L555" s="954">
        <v>0</v>
      </c>
      <c r="M555" s="954">
        <v>4</v>
      </c>
      <c r="N555" s="955">
        <f t="shared" si="8"/>
        <v>4</v>
      </c>
      <c r="O555" s="954"/>
      <c r="P555" s="956"/>
      <c r="Q555" s="956"/>
      <c r="R555" s="956"/>
      <c r="S555" s="956"/>
      <c r="T555" s="956"/>
      <c r="U555" s="956"/>
      <c r="V555" s="956"/>
      <c r="W555" s="956"/>
      <c r="X555" s="956"/>
      <c r="Y555" s="956"/>
      <c r="Z555" s="956"/>
      <c r="AA555" s="956"/>
      <c r="AB555" s="956"/>
      <c r="AC555" s="956"/>
      <c r="AD555" s="956"/>
      <c r="AE555" s="956"/>
      <c r="AF555" s="956"/>
      <c r="AG555" s="956"/>
      <c r="AH555" s="956"/>
      <c r="AI555" s="956"/>
      <c r="AJ555" s="956"/>
      <c r="AK555" s="956"/>
      <c r="AL555" s="956"/>
      <c r="AM555" s="956"/>
      <c r="AN555" s="956"/>
      <c r="AO555" s="956"/>
      <c r="AP555" s="956"/>
      <c r="AQ555" s="956"/>
      <c r="AR555" s="956"/>
      <c r="AS555" s="956"/>
      <c r="AT555" s="956"/>
      <c r="AU555" s="956"/>
      <c r="AV555" s="956"/>
      <c r="AW555" s="956"/>
      <c r="AX555" s="956"/>
      <c r="AY555" s="956"/>
      <c r="AZ555" s="956"/>
      <c r="BA555" s="692" t="s">
        <v>195</v>
      </c>
      <c r="BB555" s="88"/>
      <c r="BC555" s="88"/>
      <c r="BD555" s="88" t="s">
        <v>444</v>
      </c>
      <c r="BE555" s="88"/>
      <c r="BF555" s="88"/>
      <c r="BG555" s="88"/>
      <c r="BH555" s="88"/>
      <c r="BI555" s="88"/>
      <c r="BJ555" s="88"/>
      <c r="BK555" s="88"/>
      <c r="BL555" s="88"/>
      <c r="BM555" s="959" t="s">
        <v>502</v>
      </c>
      <c r="BN555" s="88"/>
      <c r="BO555" s="88"/>
      <c r="BP555" s="88"/>
      <c r="BQ555" s="88"/>
      <c r="BR555" s="88"/>
      <c r="BS555" s="88"/>
      <c r="BT555" s="88"/>
      <c r="BU555" s="88"/>
      <c r="BV555" s="676"/>
      <c r="BW555" s="676"/>
      <c r="BX555" s="676"/>
      <c r="BY555" s="676"/>
      <c r="BZ555" s="676"/>
      <c r="CA555" s="676"/>
      <c r="CB555" s="676"/>
      <c r="CC555" s="88"/>
      <c r="CD555" s="88"/>
      <c r="CE555" s="88"/>
      <c r="CF555" s="88"/>
      <c r="CG555" s="88"/>
      <c r="CH555" s="88"/>
    </row>
    <row r="556" spans="1:86" s="143" customFormat="1">
      <c r="A556" s="954" t="s">
        <v>344</v>
      </c>
      <c r="B556" s="954" t="s">
        <v>344</v>
      </c>
      <c r="C556" s="954" t="s">
        <v>744</v>
      </c>
      <c r="D556" s="954">
        <v>2016</v>
      </c>
      <c r="E556" s="954" t="s">
        <v>24</v>
      </c>
      <c r="F556" s="954" t="s">
        <v>96</v>
      </c>
      <c r="G556" s="954" t="s">
        <v>773</v>
      </c>
      <c r="H556" s="954" t="s">
        <v>593</v>
      </c>
      <c r="I556" s="954" t="s">
        <v>1138</v>
      </c>
      <c r="J556" s="954" t="s">
        <v>930</v>
      </c>
      <c r="K556" s="954">
        <v>0</v>
      </c>
      <c r="L556" s="954">
        <v>2</v>
      </c>
      <c r="M556" s="954">
        <v>0</v>
      </c>
      <c r="N556" s="955">
        <f t="shared" si="8"/>
        <v>2</v>
      </c>
      <c r="O556" s="954"/>
      <c r="P556" s="956"/>
      <c r="Q556" s="956"/>
      <c r="R556" s="956"/>
      <c r="S556" s="956"/>
      <c r="T556" s="956"/>
      <c r="U556" s="956"/>
      <c r="V556" s="956"/>
      <c r="W556" s="956"/>
      <c r="X556" s="956"/>
      <c r="Y556" s="956"/>
      <c r="Z556" s="956"/>
      <c r="AA556" s="956"/>
      <c r="AB556" s="956"/>
      <c r="AC556" s="956"/>
      <c r="AD556" s="956"/>
      <c r="AE556" s="956"/>
      <c r="AF556" s="956"/>
      <c r="AG556" s="956"/>
      <c r="AH556" s="956"/>
      <c r="AI556" s="956"/>
      <c r="AJ556" s="956"/>
      <c r="AK556" s="956"/>
      <c r="AL556" s="956"/>
      <c r="AM556" s="956"/>
      <c r="AN556" s="956"/>
      <c r="AO556" s="956"/>
      <c r="AP556" s="956"/>
      <c r="AQ556" s="956"/>
      <c r="AR556" s="956"/>
      <c r="AS556" s="956"/>
      <c r="AT556" s="956"/>
      <c r="AU556" s="956"/>
      <c r="AV556" s="956"/>
      <c r="AW556" s="956"/>
      <c r="AX556" s="956"/>
      <c r="AY556" s="956"/>
      <c r="AZ556" s="956"/>
      <c r="BA556" s="692" t="s">
        <v>402</v>
      </c>
      <c r="BB556" s="88"/>
      <c r="BC556" s="88"/>
      <c r="BD556" s="88" t="s">
        <v>445</v>
      </c>
      <c r="BE556" s="88"/>
      <c r="BF556" s="88"/>
      <c r="BG556" s="88"/>
      <c r="BH556" s="88"/>
      <c r="BI556" s="88"/>
      <c r="BJ556" s="88"/>
      <c r="BK556" s="88"/>
      <c r="BL556" s="88"/>
      <c r="BM556" s="959" t="s">
        <v>503</v>
      </c>
      <c r="BN556" s="88"/>
      <c r="BO556" s="88"/>
      <c r="BP556" s="88"/>
      <c r="BQ556" s="88"/>
      <c r="BR556" s="88"/>
      <c r="BS556" s="88"/>
      <c r="BT556" s="88"/>
      <c r="BU556" s="88"/>
      <c r="BV556" s="676"/>
      <c r="BW556" s="676"/>
      <c r="BX556" s="676"/>
      <c r="BY556" s="676"/>
      <c r="BZ556" s="676"/>
      <c r="CA556" s="676"/>
      <c r="CB556" s="676"/>
      <c r="CC556" s="88"/>
      <c r="CD556" s="88"/>
      <c r="CE556" s="88"/>
      <c r="CF556" s="88"/>
      <c r="CG556" s="88"/>
      <c r="CH556" s="88"/>
    </row>
    <row r="557" spans="1:86" s="143" customFormat="1">
      <c r="A557" s="954" t="s">
        <v>344</v>
      </c>
      <c r="B557" s="954" t="s">
        <v>344</v>
      </c>
      <c r="C557" s="954" t="s">
        <v>744</v>
      </c>
      <c r="D557" s="954">
        <v>2016</v>
      </c>
      <c r="E557" s="954" t="s">
        <v>24</v>
      </c>
      <c r="F557" s="954" t="s">
        <v>96</v>
      </c>
      <c r="G557" s="954" t="s">
        <v>773</v>
      </c>
      <c r="H557" s="954" t="s">
        <v>81</v>
      </c>
      <c r="I557" s="954" t="s">
        <v>1138</v>
      </c>
      <c r="J557" s="954" t="s">
        <v>924</v>
      </c>
      <c r="K557" s="954">
        <v>0</v>
      </c>
      <c r="L557" s="954">
        <v>2</v>
      </c>
      <c r="M557" s="954">
        <v>13</v>
      </c>
      <c r="N557" s="955">
        <f t="shared" si="8"/>
        <v>15</v>
      </c>
      <c r="O557" s="954"/>
      <c r="P557" s="956"/>
      <c r="Q557" s="956"/>
      <c r="R557" s="956"/>
      <c r="S557" s="956"/>
      <c r="T557" s="956"/>
      <c r="U557" s="956"/>
      <c r="V557" s="956"/>
      <c r="W557" s="956"/>
      <c r="X557" s="956"/>
      <c r="Y557" s="956"/>
      <c r="Z557" s="956"/>
      <c r="AA557" s="956"/>
      <c r="AB557" s="956"/>
      <c r="AC557" s="956"/>
      <c r="AD557" s="956"/>
      <c r="AE557" s="956"/>
      <c r="AF557" s="956"/>
      <c r="AG557" s="956"/>
      <c r="AH557" s="956"/>
      <c r="AI557" s="956"/>
      <c r="AJ557" s="956"/>
      <c r="AK557" s="956"/>
      <c r="AL557" s="956"/>
      <c r="AM557" s="956"/>
      <c r="AN557" s="956"/>
      <c r="AO557" s="956"/>
      <c r="AP557" s="956"/>
      <c r="AQ557" s="956"/>
      <c r="AR557" s="956"/>
      <c r="AS557" s="956"/>
      <c r="AT557" s="956"/>
      <c r="AU557" s="956"/>
      <c r="AV557" s="956"/>
      <c r="AW557" s="956"/>
      <c r="AX557" s="956"/>
      <c r="AY557" s="956"/>
      <c r="AZ557" s="956"/>
      <c r="BA557" s="692" t="s">
        <v>403</v>
      </c>
      <c r="BB557" s="88"/>
      <c r="BC557" s="88"/>
      <c r="BD557" s="88"/>
      <c r="BE557" s="88"/>
      <c r="BF557" s="88"/>
      <c r="BG557" s="88"/>
      <c r="BH557" s="88"/>
      <c r="BI557" s="88"/>
      <c r="BJ557" s="88"/>
      <c r="BK557" s="88"/>
      <c r="BL557" s="88"/>
      <c r="BM557" s="959" t="s">
        <v>92</v>
      </c>
      <c r="BN557" s="88"/>
      <c r="BO557" s="88"/>
      <c r="BP557" s="88"/>
      <c r="BQ557" s="88"/>
      <c r="BR557" s="88"/>
      <c r="BS557" s="88"/>
      <c r="BT557" s="88"/>
      <c r="BU557" s="88"/>
      <c r="BV557" s="676"/>
      <c r="BW557" s="676"/>
      <c r="BX557" s="676"/>
      <c r="BY557" s="676"/>
      <c r="BZ557" s="676"/>
      <c r="CA557" s="676"/>
      <c r="CB557" s="676"/>
      <c r="CC557" s="88"/>
      <c r="CD557" s="88"/>
      <c r="CE557" s="88"/>
      <c r="CF557" s="88"/>
      <c r="CG557" s="88"/>
      <c r="CH557" s="88"/>
    </row>
    <row r="558" spans="1:86" s="143" customFormat="1">
      <c r="A558" s="954" t="s">
        <v>344</v>
      </c>
      <c r="B558" s="954" t="s">
        <v>344</v>
      </c>
      <c r="C558" s="954" t="s">
        <v>744</v>
      </c>
      <c r="D558" s="954">
        <v>2016</v>
      </c>
      <c r="E558" s="954" t="s">
        <v>24</v>
      </c>
      <c r="F558" s="954" t="s">
        <v>96</v>
      </c>
      <c r="G558" s="954" t="s">
        <v>773</v>
      </c>
      <c r="H558" s="954" t="s">
        <v>81</v>
      </c>
      <c r="I558" s="954" t="s">
        <v>1138</v>
      </c>
      <c r="J558" s="954" t="s">
        <v>928</v>
      </c>
      <c r="K558" s="954">
        <v>0</v>
      </c>
      <c r="L558" s="954">
        <v>123</v>
      </c>
      <c r="M558" s="954">
        <v>46</v>
      </c>
      <c r="N558" s="955">
        <f t="shared" si="8"/>
        <v>169</v>
      </c>
      <c r="O558" s="954"/>
      <c r="P558" s="956"/>
      <c r="Q558" s="956"/>
      <c r="R558" s="956"/>
      <c r="S558" s="956"/>
      <c r="T558" s="956"/>
      <c r="U558" s="956"/>
      <c r="V558" s="956"/>
      <c r="W558" s="956"/>
      <c r="X558" s="956"/>
      <c r="Y558" s="956"/>
      <c r="Z558" s="956"/>
      <c r="AA558" s="956"/>
      <c r="AB558" s="956"/>
      <c r="AC558" s="956"/>
      <c r="AD558" s="956"/>
      <c r="AE558" s="956"/>
      <c r="AF558" s="956"/>
      <c r="AG558" s="956"/>
      <c r="AH558" s="956"/>
      <c r="AI558" s="956"/>
      <c r="AJ558" s="956"/>
      <c r="AK558" s="956"/>
      <c r="AL558" s="956"/>
      <c r="AM558" s="956"/>
      <c r="AN558" s="956"/>
      <c r="AO558" s="956"/>
      <c r="AP558" s="956"/>
      <c r="AQ558" s="956"/>
      <c r="AR558" s="956"/>
      <c r="AS558" s="956"/>
      <c r="AT558" s="956"/>
      <c r="AU558" s="956"/>
      <c r="AV558" s="956"/>
      <c r="AW558" s="956"/>
      <c r="AX558" s="956"/>
      <c r="AY558" s="956"/>
      <c r="AZ558" s="956"/>
      <c r="BA558" s="692" t="s">
        <v>262</v>
      </c>
      <c r="BB558" s="88"/>
      <c r="BC558" s="88"/>
      <c r="BD558" s="88"/>
      <c r="BE558" s="88"/>
      <c r="BF558" s="88"/>
      <c r="BG558" s="88"/>
      <c r="BH558" s="88"/>
      <c r="BI558" s="88"/>
      <c r="BJ558" s="88"/>
      <c r="BK558" s="88"/>
      <c r="BL558" s="88"/>
      <c r="BM558" s="959" t="s">
        <v>504</v>
      </c>
      <c r="BN558" s="88"/>
      <c r="BO558" s="88"/>
      <c r="BP558" s="88"/>
      <c r="BQ558" s="88"/>
      <c r="BR558" s="88"/>
      <c r="BS558" s="88"/>
      <c r="BT558" s="88"/>
      <c r="BU558" s="88"/>
      <c r="BV558" s="88"/>
      <c r="BW558" s="88"/>
      <c r="BX558" s="88"/>
      <c r="BY558" s="88"/>
      <c r="BZ558" s="88"/>
      <c r="CA558" s="88"/>
      <c r="CB558" s="88"/>
      <c r="CC558" s="88"/>
      <c r="CD558" s="88"/>
      <c r="CE558" s="88"/>
      <c r="CF558" s="88"/>
      <c r="CG558" s="88"/>
      <c r="CH558" s="88"/>
    </row>
    <row r="559" spans="1:86" s="143" customFormat="1">
      <c r="A559" s="954" t="s">
        <v>344</v>
      </c>
      <c r="B559" s="954" t="s">
        <v>344</v>
      </c>
      <c r="C559" s="954" t="s">
        <v>744</v>
      </c>
      <c r="D559" s="954">
        <v>2016</v>
      </c>
      <c r="E559" s="954" t="s">
        <v>24</v>
      </c>
      <c r="F559" s="954" t="s">
        <v>96</v>
      </c>
      <c r="G559" s="954" t="s">
        <v>773</v>
      </c>
      <c r="H559" s="954" t="s">
        <v>81</v>
      </c>
      <c r="I559" s="954" t="s">
        <v>1138</v>
      </c>
      <c r="J559" s="954" t="s">
        <v>927</v>
      </c>
      <c r="K559" s="954">
        <v>0</v>
      </c>
      <c r="L559" s="954">
        <v>2</v>
      </c>
      <c r="M559" s="954">
        <v>0</v>
      </c>
      <c r="N559" s="955">
        <f t="shared" si="8"/>
        <v>2</v>
      </c>
      <c r="O559" s="954"/>
      <c r="P559" s="956"/>
      <c r="Q559" s="956"/>
      <c r="R559" s="956"/>
      <c r="S559" s="956"/>
      <c r="T559" s="956"/>
      <c r="U559" s="956"/>
      <c r="V559" s="956"/>
      <c r="W559" s="956"/>
      <c r="X559" s="956"/>
      <c r="Y559" s="956"/>
      <c r="Z559" s="956"/>
      <c r="AA559" s="956"/>
      <c r="AB559" s="956"/>
      <c r="AC559" s="956"/>
      <c r="AD559" s="956"/>
      <c r="AE559" s="956"/>
      <c r="AF559" s="956"/>
      <c r="AG559" s="956"/>
      <c r="AH559" s="956"/>
      <c r="AI559" s="956"/>
      <c r="AJ559" s="956"/>
      <c r="AK559" s="956"/>
      <c r="AL559" s="956"/>
      <c r="AM559" s="956"/>
      <c r="AN559" s="956"/>
      <c r="AO559" s="956"/>
      <c r="AP559" s="956"/>
      <c r="AQ559" s="956"/>
      <c r="AR559" s="956"/>
      <c r="AS559" s="956"/>
      <c r="AT559" s="956"/>
      <c r="AU559" s="956"/>
      <c r="AV559" s="956"/>
      <c r="AW559" s="956"/>
      <c r="AX559" s="956"/>
      <c r="AY559" s="956"/>
      <c r="AZ559" s="956"/>
      <c r="BA559" s="692" t="s">
        <v>404</v>
      </c>
      <c r="BB559" s="88"/>
      <c r="BC559" s="88"/>
      <c r="BD559" s="88"/>
      <c r="BE559" s="88"/>
      <c r="BF559" s="88"/>
      <c r="BG559" s="88"/>
      <c r="BH559" s="88"/>
      <c r="BI559" s="88"/>
      <c r="BJ559" s="88"/>
      <c r="BK559" s="88"/>
      <c r="BL559" s="88"/>
      <c r="BM559" s="959" t="s">
        <v>505</v>
      </c>
      <c r="BN559" s="88"/>
      <c r="BO559" s="88"/>
      <c r="BP559" s="88"/>
      <c r="BQ559" s="88"/>
      <c r="BR559" s="88"/>
      <c r="BS559" s="88"/>
      <c r="BT559" s="88"/>
      <c r="BU559" s="88"/>
      <c r="BV559" s="88"/>
      <c r="BW559" s="88"/>
      <c r="BX559" s="88"/>
      <c r="BY559" s="88"/>
      <c r="BZ559" s="88"/>
      <c r="CA559" s="88"/>
      <c r="CB559" s="88"/>
      <c r="CC559" s="88"/>
      <c r="CD559" s="88"/>
      <c r="CE559" s="88"/>
      <c r="CF559" s="88"/>
      <c r="CG559" s="88"/>
      <c r="CH559" s="88"/>
    </row>
    <row r="560" spans="1:86" s="143" customFormat="1">
      <c r="A560" s="954" t="s">
        <v>344</v>
      </c>
      <c r="B560" s="954" t="s">
        <v>344</v>
      </c>
      <c r="C560" s="954" t="s">
        <v>744</v>
      </c>
      <c r="D560" s="954">
        <v>2016</v>
      </c>
      <c r="E560" s="954" t="s">
        <v>24</v>
      </c>
      <c r="F560" s="954" t="s">
        <v>96</v>
      </c>
      <c r="G560" s="954" t="s">
        <v>773</v>
      </c>
      <c r="H560" s="954" t="s">
        <v>1139</v>
      </c>
      <c r="I560" s="954" t="s">
        <v>1138</v>
      </c>
      <c r="J560" s="954" t="s">
        <v>261</v>
      </c>
      <c r="K560" s="954">
        <v>0</v>
      </c>
      <c r="L560" s="954">
        <v>32</v>
      </c>
      <c r="M560" s="954">
        <v>0</v>
      </c>
      <c r="N560" s="955">
        <f t="shared" si="8"/>
        <v>32</v>
      </c>
      <c r="O560" s="954"/>
      <c r="P560" s="956"/>
      <c r="Q560" s="956"/>
      <c r="R560" s="956"/>
      <c r="S560" s="956"/>
      <c r="T560" s="956"/>
      <c r="U560" s="956"/>
      <c r="V560" s="956"/>
      <c r="W560" s="956"/>
      <c r="X560" s="956"/>
      <c r="Y560" s="956"/>
      <c r="Z560" s="956"/>
      <c r="AA560" s="956"/>
      <c r="AB560" s="956"/>
      <c r="AC560" s="956"/>
      <c r="AD560" s="956"/>
      <c r="AE560" s="956"/>
      <c r="AF560" s="956"/>
      <c r="AG560" s="956"/>
      <c r="AH560" s="956"/>
      <c r="AI560" s="956"/>
      <c r="AJ560" s="956"/>
      <c r="AK560" s="956"/>
      <c r="AL560" s="956"/>
      <c r="AM560" s="956"/>
      <c r="AN560" s="956"/>
      <c r="AO560" s="956"/>
      <c r="AP560" s="956"/>
      <c r="AQ560" s="956"/>
      <c r="AR560" s="956"/>
      <c r="AS560" s="956"/>
      <c r="AT560" s="956"/>
      <c r="AU560" s="956"/>
      <c r="AV560" s="956"/>
      <c r="AW560" s="956"/>
      <c r="AX560" s="956"/>
      <c r="AY560" s="956"/>
      <c r="AZ560" s="956"/>
      <c r="BA560" s="692" t="s">
        <v>405</v>
      </c>
      <c r="BB560" s="88"/>
      <c r="BC560" s="88"/>
      <c r="BD560" s="88"/>
      <c r="BE560" s="88"/>
      <c r="BF560" s="88"/>
      <c r="BG560" s="88"/>
      <c r="BH560" s="88"/>
      <c r="BI560" s="88"/>
      <c r="BJ560" s="88"/>
      <c r="BK560" s="88"/>
      <c r="BL560" s="88"/>
      <c r="BM560" s="959" t="s">
        <v>506</v>
      </c>
      <c r="BN560" s="88"/>
      <c r="BO560" s="88"/>
      <c r="BP560" s="88"/>
      <c r="BQ560" s="88"/>
      <c r="BR560" s="88"/>
      <c r="BS560" s="88"/>
      <c r="BT560" s="88"/>
      <c r="BU560" s="88"/>
      <c r="BV560" s="88"/>
      <c r="BW560" s="88"/>
      <c r="BX560" s="88"/>
      <c r="BY560" s="88"/>
      <c r="BZ560" s="88"/>
      <c r="CA560" s="88"/>
      <c r="CB560" s="88"/>
      <c r="CC560" s="88"/>
      <c r="CD560" s="88"/>
      <c r="CE560" s="88"/>
      <c r="CF560" s="88"/>
      <c r="CG560" s="88"/>
      <c r="CH560" s="88"/>
    </row>
    <row r="561" spans="1:86" s="143" customFormat="1">
      <c r="A561" s="954" t="s">
        <v>344</v>
      </c>
      <c r="B561" s="954" t="s">
        <v>344</v>
      </c>
      <c r="C561" s="954" t="s">
        <v>744</v>
      </c>
      <c r="D561" s="954">
        <v>2016</v>
      </c>
      <c r="E561" s="954" t="s">
        <v>24</v>
      </c>
      <c r="F561" s="954" t="s">
        <v>96</v>
      </c>
      <c r="G561" s="954" t="s">
        <v>773</v>
      </c>
      <c r="H561" s="954" t="s">
        <v>619</v>
      </c>
      <c r="I561" s="954" t="s">
        <v>1138</v>
      </c>
      <c r="J561" s="954" t="s">
        <v>928</v>
      </c>
      <c r="K561" s="954">
        <v>0</v>
      </c>
      <c r="L561" s="954">
        <v>0</v>
      </c>
      <c r="M561" s="954">
        <v>2</v>
      </c>
      <c r="N561" s="955">
        <f t="shared" si="8"/>
        <v>2</v>
      </c>
      <c r="O561" s="954"/>
      <c r="P561" s="956"/>
      <c r="Q561" s="956"/>
      <c r="R561" s="956"/>
      <c r="S561" s="956"/>
      <c r="T561" s="956"/>
      <c r="U561" s="956"/>
      <c r="V561" s="956"/>
      <c r="W561" s="956"/>
      <c r="X561" s="956"/>
      <c r="Y561" s="956"/>
      <c r="Z561" s="956"/>
      <c r="AA561" s="956"/>
      <c r="AB561" s="956"/>
      <c r="AC561" s="956"/>
      <c r="AD561" s="956"/>
      <c r="AE561" s="956"/>
      <c r="AF561" s="956"/>
      <c r="AG561" s="956"/>
      <c r="AH561" s="956"/>
      <c r="AI561" s="956"/>
      <c r="AJ561" s="956"/>
      <c r="AK561" s="956"/>
      <c r="AL561" s="956"/>
      <c r="AM561" s="956"/>
      <c r="AN561" s="956"/>
      <c r="AO561" s="956"/>
      <c r="AP561" s="956"/>
      <c r="AQ561" s="956"/>
      <c r="AR561" s="956"/>
      <c r="AS561" s="956"/>
      <c r="AT561" s="956"/>
      <c r="AU561" s="956"/>
      <c r="AV561" s="956"/>
      <c r="AW561" s="956"/>
      <c r="AX561" s="956"/>
      <c r="AY561" s="956"/>
      <c r="AZ561" s="956"/>
      <c r="BA561" s="692" t="s">
        <v>406</v>
      </c>
      <c r="BB561" s="88"/>
      <c r="BC561" s="88"/>
      <c r="BD561" s="88"/>
      <c r="BE561" s="88"/>
      <c r="BF561" s="88"/>
      <c r="BG561" s="88"/>
      <c r="BH561" s="88"/>
      <c r="BI561" s="88"/>
      <c r="BJ561" s="88"/>
      <c r="BK561" s="88"/>
      <c r="BL561" s="88"/>
      <c r="BM561" s="959" t="s">
        <v>507</v>
      </c>
      <c r="BN561" s="88"/>
      <c r="BO561" s="88"/>
      <c r="BP561" s="88"/>
      <c r="BQ561" s="88"/>
      <c r="BR561" s="88"/>
      <c r="BS561" s="88"/>
      <c r="BT561" s="88"/>
      <c r="BU561" s="88"/>
      <c r="BV561" s="88"/>
      <c r="BW561" s="88"/>
      <c r="BX561" s="88"/>
      <c r="BY561" s="88"/>
      <c r="BZ561" s="88"/>
      <c r="CA561" s="88"/>
      <c r="CB561" s="88"/>
      <c r="CC561" s="88"/>
      <c r="CD561" s="88"/>
      <c r="CE561" s="88"/>
      <c r="CF561" s="88"/>
      <c r="CG561" s="88"/>
      <c r="CH561" s="88"/>
    </row>
    <row r="562" spans="1:86" s="143" customFormat="1">
      <c r="A562" s="954" t="s">
        <v>344</v>
      </c>
      <c r="B562" s="954" t="s">
        <v>344</v>
      </c>
      <c r="C562" s="954" t="s">
        <v>744</v>
      </c>
      <c r="D562" s="954">
        <v>2016</v>
      </c>
      <c r="E562" s="954" t="s">
        <v>24</v>
      </c>
      <c r="F562" s="954" t="s">
        <v>96</v>
      </c>
      <c r="G562" s="954" t="s">
        <v>773</v>
      </c>
      <c r="H562" s="954" t="s">
        <v>95</v>
      </c>
      <c r="I562" s="954" t="s">
        <v>1140</v>
      </c>
      <c r="J562" s="954" t="s">
        <v>924</v>
      </c>
      <c r="K562" s="954">
        <v>0</v>
      </c>
      <c r="L562" s="954">
        <v>113</v>
      </c>
      <c r="M562" s="954">
        <v>12</v>
      </c>
      <c r="N562" s="955">
        <f t="shared" si="8"/>
        <v>125</v>
      </c>
      <c r="O562" s="954"/>
      <c r="P562" s="956"/>
      <c r="Q562" s="956"/>
      <c r="R562" s="956"/>
      <c r="S562" s="956"/>
      <c r="T562" s="956"/>
      <c r="U562" s="956"/>
      <c r="V562" s="956"/>
      <c r="W562" s="956"/>
      <c r="X562" s="956"/>
      <c r="Y562" s="956"/>
      <c r="Z562" s="956"/>
      <c r="AA562" s="956"/>
      <c r="AB562" s="956"/>
      <c r="AC562" s="956"/>
      <c r="AD562" s="956"/>
      <c r="AE562" s="956"/>
      <c r="AF562" s="956"/>
      <c r="AG562" s="956"/>
      <c r="AH562" s="956"/>
      <c r="AI562" s="956"/>
      <c r="AJ562" s="956"/>
      <c r="AK562" s="956"/>
      <c r="AL562" s="956"/>
      <c r="AM562" s="956"/>
      <c r="AN562" s="956"/>
      <c r="AO562" s="956"/>
      <c r="AP562" s="956"/>
      <c r="AQ562" s="956"/>
      <c r="AR562" s="956"/>
      <c r="AS562" s="956"/>
      <c r="AT562" s="956"/>
      <c r="AU562" s="956"/>
      <c r="AV562" s="956"/>
      <c r="AW562" s="956"/>
      <c r="AX562" s="956"/>
      <c r="AY562" s="956"/>
      <c r="AZ562" s="956"/>
      <c r="BA562" s="692" t="s">
        <v>407</v>
      </c>
      <c r="BB562" s="88"/>
      <c r="BC562" s="88"/>
      <c r="BD562" s="88"/>
      <c r="BE562" s="88"/>
      <c r="BF562" s="88"/>
      <c r="BG562" s="88"/>
      <c r="BH562" s="88"/>
      <c r="BI562" s="88"/>
      <c r="BJ562" s="88"/>
      <c r="BK562" s="88"/>
      <c r="BL562" s="88"/>
      <c r="BM562" s="959" t="s">
        <v>508</v>
      </c>
      <c r="BN562" s="88"/>
      <c r="BO562" s="88"/>
      <c r="BP562" s="88"/>
      <c r="BQ562" s="88"/>
      <c r="BR562" s="88"/>
      <c r="BS562" s="88"/>
      <c r="BT562" s="88"/>
      <c r="BU562" s="88"/>
      <c r="BV562" s="88"/>
      <c r="BW562" s="88"/>
      <c r="BX562" s="88"/>
      <c r="BY562" s="88"/>
      <c r="BZ562" s="88"/>
      <c r="CA562" s="88"/>
      <c r="CB562" s="88"/>
      <c r="CC562" s="88"/>
      <c r="CD562" s="88"/>
      <c r="CE562" s="88"/>
      <c r="CF562" s="88"/>
      <c r="CG562" s="88"/>
      <c r="CH562" s="88"/>
    </row>
    <row r="563" spans="1:86" s="143" customFormat="1">
      <c r="A563" s="954" t="s">
        <v>344</v>
      </c>
      <c r="B563" s="954" t="s">
        <v>344</v>
      </c>
      <c r="C563" s="954" t="s">
        <v>744</v>
      </c>
      <c r="D563" s="954">
        <v>2016</v>
      </c>
      <c r="E563" s="954" t="s">
        <v>24</v>
      </c>
      <c r="F563" s="954" t="s">
        <v>96</v>
      </c>
      <c r="G563" s="954" t="s">
        <v>773</v>
      </c>
      <c r="H563" s="954" t="s">
        <v>95</v>
      </c>
      <c r="I563" s="954" t="s">
        <v>1140</v>
      </c>
      <c r="J563" s="954" t="s">
        <v>928</v>
      </c>
      <c r="K563" s="954">
        <v>0</v>
      </c>
      <c r="L563" s="954">
        <v>175</v>
      </c>
      <c r="M563" s="954">
        <v>24</v>
      </c>
      <c r="N563" s="955">
        <f t="shared" si="8"/>
        <v>199</v>
      </c>
      <c r="O563" s="954"/>
      <c r="P563" s="956"/>
      <c r="Q563" s="956"/>
      <c r="R563" s="956"/>
      <c r="S563" s="956"/>
      <c r="T563" s="956"/>
      <c r="U563" s="956"/>
      <c r="V563" s="956"/>
      <c r="W563" s="956"/>
      <c r="X563" s="956"/>
      <c r="Y563" s="956"/>
      <c r="Z563" s="956"/>
      <c r="AA563" s="956"/>
      <c r="AB563" s="956"/>
      <c r="AC563" s="956"/>
      <c r="AD563" s="956"/>
      <c r="AE563" s="956"/>
      <c r="AF563" s="956"/>
      <c r="AG563" s="956"/>
      <c r="AH563" s="956"/>
      <c r="AI563" s="956"/>
      <c r="AJ563" s="956"/>
      <c r="AK563" s="956"/>
      <c r="AL563" s="956"/>
      <c r="AM563" s="956"/>
      <c r="AN563" s="956"/>
      <c r="AO563" s="956"/>
      <c r="AP563" s="956"/>
      <c r="AQ563" s="956"/>
      <c r="AR563" s="956"/>
      <c r="AS563" s="956"/>
      <c r="AT563" s="956"/>
      <c r="AU563" s="956"/>
      <c r="AV563" s="956"/>
      <c r="AW563" s="956"/>
      <c r="AX563" s="956"/>
      <c r="AY563" s="956"/>
      <c r="AZ563" s="956"/>
      <c r="BA563" s="692" t="s">
        <v>408</v>
      </c>
      <c r="BB563" s="88"/>
      <c r="BC563" s="88"/>
      <c r="BD563" s="88"/>
      <c r="BE563" s="88"/>
      <c r="BF563" s="88"/>
      <c r="BG563" s="88"/>
      <c r="BH563" s="88"/>
      <c r="BI563" s="88"/>
      <c r="BJ563" s="88"/>
      <c r="BK563" s="88"/>
      <c r="BL563" s="88"/>
      <c r="BM563" s="959" t="s">
        <v>509</v>
      </c>
      <c r="BN563" s="88"/>
      <c r="BO563" s="88"/>
      <c r="BP563" s="88"/>
      <c r="BQ563" s="88"/>
      <c r="BR563" s="88"/>
      <c r="BS563" s="88"/>
      <c r="BT563" s="88"/>
      <c r="BU563" s="88"/>
      <c r="BV563" s="88"/>
      <c r="BW563" s="88"/>
      <c r="BX563" s="88"/>
      <c r="BY563" s="88"/>
      <c r="BZ563" s="88"/>
      <c r="CA563" s="88"/>
      <c r="CB563" s="88"/>
      <c r="CC563" s="88"/>
      <c r="CD563" s="88"/>
      <c r="CE563" s="88"/>
      <c r="CF563" s="88"/>
      <c r="CG563" s="88"/>
      <c r="CH563" s="88"/>
    </row>
    <row r="564" spans="1:86" s="143" customFormat="1">
      <c r="A564" s="954" t="s">
        <v>344</v>
      </c>
      <c r="B564" s="954" t="s">
        <v>344</v>
      </c>
      <c r="C564" s="954" t="s">
        <v>744</v>
      </c>
      <c r="D564" s="954">
        <v>2016</v>
      </c>
      <c r="E564" s="954" t="s">
        <v>24</v>
      </c>
      <c r="F564" s="954" t="s">
        <v>96</v>
      </c>
      <c r="G564" s="954" t="s">
        <v>773</v>
      </c>
      <c r="H564" s="954" t="s">
        <v>95</v>
      </c>
      <c r="I564" s="954" t="s">
        <v>1140</v>
      </c>
      <c r="J564" s="954" t="s">
        <v>261</v>
      </c>
      <c r="K564" s="954">
        <v>0</v>
      </c>
      <c r="L564" s="954">
        <v>6</v>
      </c>
      <c r="M564" s="954">
        <v>0</v>
      </c>
      <c r="N564" s="955">
        <f t="shared" si="8"/>
        <v>6</v>
      </c>
      <c r="O564" s="954"/>
      <c r="P564" s="956"/>
      <c r="Q564" s="956"/>
      <c r="R564" s="956"/>
      <c r="S564" s="956"/>
      <c r="T564" s="956"/>
      <c r="U564" s="956"/>
      <c r="V564" s="956"/>
      <c r="W564" s="956"/>
      <c r="X564" s="956"/>
      <c r="Y564" s="956"/>
      <c r="Z564" s="956"/>
      <c r="AA564" s="956"/>
      <c r="AB564" s="956"/>
      <c r="AC564" s="956"/>
      <c r="AD564" s="956"/>
      <c r="AE564" s="956"/>
      <c r="AF564" s="956"/>
      <c r="AG564" s="956"/>
      <c r="AH564" s="956"/>
      <c r="AI564" s="956"/>
      <c r="AJ564" s="956"/>
      <c r="AK564" s="956"/>
      <c r="AL564" s="956"/>
      <c r="AM564" s="956"/>
      <c r="AN564" s="956"/>
      <c r="AO564" s="956"/>
      <c r="AP564" s="956"/>
      <c r="AQ564" s="956"/>
      <c r="AR564" s="956"/>
      <c r="AS564" s="956"/>
      <c r="AT564" s="956"/>
      <c r="AU564" s="956"/>
      <c r="AV564" s="956"/>
      <c r="AW564" s="956"/>
      <c r="AX564" s="956"/>
      <c r="AY564" s="956"/>
      <c r="AZ564" s="956"/>
      <c r="BA564" s="692" t="s">
        <v>409</v>
      </c>
      <c r="BB564" s="88"/>
      <c r="BC564" s="88"/>
      <c r="BD564" s="88"/>
      <c r="BE564" s="88"/>
      <c r="BF564" s="88"/>
      <c r="BG564" s="88"/>
      <c r="BH564" s="88"/>
      <c r="BI564" s="88"/>
      <c r="BJ564" s="88"/>
      <c r="BK564" s="88"/>
      <c r="BL564" s="88"/>
      <c r="BM564" s="959" t="s">
        <v>510</v>
      </c>
      <c r="BN564" s="88"/>
      <c r="BO564" s="88"/>
      <c r="BP564" s="88"/>
      <c r="BQ564" s="88"/>
      <c r="BR564" s="88"/>
      <c r="BS564" s="88"/>
      <c r="BT564" s="88"/>
      <c r="BU564" s="88"/>
      <c r="BV564" s="88"/>
      <c r="BW564" s="88"/>
      <c r="BX564" s="88"/>
      <c r="BY564" s="88"/>
      <c r="BZ564" s="88"/>
      <c r="CA564" s="88"/>
      <c r="CB564" s="88"/>
      <c r="CC564" s="88"/>
      <c r="CD564" s="88"/>
      <c r="CE564" s="88"/>
      <c r="CF564" s="88"/>
      <c r="CG564" s="88"/>
      <c r="CH564" s="88"/>
    </row>
    <row r="565" spans="1:86" s="143" customFormat="1">
      <c r="A565" s="954" t="s">
        <v>344</v>
      </c>
      <c r="B565" s="954" t="s">
        <v>344</v>
      </c>
      <c r="C565" s="954" t="s">
        <v>744</v>
      </c>
      <c r="D565" s="954">
        <v>2016</v>
      </c>
      <c r="E565" s="954" t="s">
        <v>24</v>
      </c>
      <c r="F565" s="954" t="s">
        <v>96</v>
      </c>
      <c r="G565" s="954" t="s">
        <v>773</v>
      </c>
      <c r="H565" s="954" t="s">
        <v>95</v>
      </c>
      <c r="I565" s="954" t="s">
        <v>1140</v>
      </c>
      <c r="J565" s="954" t="s">
        <v>930</v>
      </c>
      <c r="K565" s="954">
        <v>0</v>
      </c>
      <c r="L565" s="954">
        <v>547</v>
      </c>
      <c r="M565" s="954">
        <v>563</v>
      </c>
      <c r="N565" s="955">
        <f t="shared" si="8"/>
        <v>1110</v>
      </c>
      <c r="O565" s="954"/>
      <c r="P565" s="956"/>
      <c r="Q565" s="956"/>
      <c r="R565" s="956"/>
      <c r="S565" s="956"/>
      <c r="T565" s="956"/>
      <c r="U565" s="956"/>
      <c r="V565" s="956"/>
      <c r="W565" s="956"/>
      <c r="X565" s="956"/>
      <c r="Y565" s="956"/>
      <c r="Z565" s="956"/>
      <c r="AA565" s="956"/>
      <c r="AB565" s="956"/>
      <c r="AC565" s="956"/>
      <c r="AD565" s="956"/>
      <c r="AE565" s="956"/>
      <c r="AF565" s="956"/>
      <c r="AG565" s="956"/>
      <c r="AH565" s="956"/>
      <c r="AI565" s="956"/>
      <c r="AJ565" s="956"/>
      <c r="AK565" s="956"/>
      <c r="AL565" s="956"/>
      <c r="AM565" s="956"/>
      <c r="AN565" s="956"/>
      <c r="AO565" s="956"/>
      <c r="AP565" s="956"/>
      <c r="AQ565" s="956"/>
      <c r="AR565" s="956"/>
      <c r="AS565" s="956"/>
      <c r="AT565" s="956"/>
      <c r="AU565" s="956"/>
      <c r="AV565" s="956"/>
      <c r="AW565" s="956"/>
      <c r="AX565" s="956"/>
      <c r="AY565" s="956"/>
      <c r="AZ565" s="956"/>
      <c r="BA565" s="692" t="s">
        <v>410</v>
      </c>
      <c r="BB565" s="88"/>
      <c r="BC565" s="88"/>
      <c r="BD565" s="88"/>
      <c r="BE565" s="88"/>
      <c r="BF565" s="88"/>
      <c r="BG565" s="88"/>
      <c r="BH565" s="88"/>
      <c r="BI565" s="88"/>
      <c r="BJ565" s="88"/>
      <c r="BK565" s="88"/>
      <c r="BL565" s="88"/>
      <c r="BM565" s="959" t="s">
        <v>511</v>
      </c>
      <c r="BN565" s="88"/>
      <c r="BO565" s="88"/>
      <c r="BP565" s="88"/>
      <c r="BQ565" s="88"/>
      <c r="BR565" s="88"/>
      <c r="BS565" s="88"/>
      <c r="BT565" s="88"/>
      <c r="BU565" s="88"/>
      <c r="BV565" s="88"/>
      <c r="BW565" s="88"/>
      <c r="BX565" s="88"/>
      <c r="BY565" s="88"/>
      <c r="BZ565" s="88"/>
      <c r="CA565" s="88"/>
      <c r="CB565" s="88"/>
      <c r="CC565" s="88"/>
      <c r="CD565" s="88"/>
      <c r="CE565" s="88"/>
      <c r="CF565" s="88"/>
      <c r="CG565" s="88"/>
      <c r="CH565" s="88"/>
    </row>
    <row r="566" spans="1:86" s="143" customFormat="1">
      <c r="A566" s="954" t="s">
        <v>344</v>
      </c>
      <c r="B566" s="954" t="s">
        <v>344</v>
      </c>
      <c r="C566" s="954" t="s">
        <v>744</v>
      </c>
      <c r="D566" s="954">
        <v>2016</v>
      </c>
      <c r="E566" s="954" t="s">
        <v>24</v>
      </c>
      <c r="F566" s="954" t="s">
        <v>96</v>
      </c>
      <c r="G566" s="954" t="s">
        <v>773</v>
      </c>
      <c r="H566" s="954" t="s">
        <v>95</v>
      </c>
      <c r="I566" s="954" t="s">
        <v>1140</v>
      </c>
      <c r="J566" s="954" t="s">
        <v>927</v>
      </c>
      <c r="K566" s="954">
        <v>0</v>
      </c>
      <c r="L566" s="954">
        <v>784</v>
      </c>
      <c r="M566" s="954">
        <v>131</v>
      </c>
      <c r="N566" s="955">
        <f t="shared" si="8"/>
        <v>915</v>
      </c>
      <c r="O566" s="954"/>
      <c r="P566" s="956"/>
      <c r="Q566" s="956"/>
      <c r="R566" s="956"/>
      <c r="S566" s="956"/>
      <c r="T566" s="956"/>
      <c r="U566" s="956"/>
      <c r="V566" s="956"/>
      <c r="W566" s="956"/>
      <c r="X566" s="956"/>
      <c r="Y566" s="956"/>
      <c r="Z566" s="956"/>
      <c r="AA566" s="956"/>
      <c r="AB566" s="956"/>
      <c r="AC566" s="956"/>
      <c r="AD566" s="956"/>
      <c r="AE566" s="956"/>
      <c r="AF566" s="956"/>
      <c r="AG566" s="956"/>
      <c r="AH566" s="956"/>
      <c r="AI566" s="956"/>
      <c r="AJ566" s="956"/>
      <c r="AK566" s="956"/>
      <c r="AL566" s="956"/>
      <c r="AM566" s="956"/>
      <c r="AN566" s="956"/>
      <c r="AO566" s="956"/>
      <c r="AP566" s="956"/>
      <c r="AQ566" s="956"/>
      <c r="AR566" s="956"/>
      <c r="AS566" s="956"/>
      <c r="AT566" s="956"/>
      <c r="AU566" s="956"/>
      <c r="AV566" s="956"/>
      <c r="AW566" s="956"/>
      <c r="AX566" s="956"/>
      <c r="AY566" s="956"/>
      <c r="AZ566" s="956"/>
      <c r="BA566" s="692"/>
      <c r="BB566" s="88"/>
      <c r="BC566" s="88"/>
      <c r="BD566" s="88"/>
      <c r="BE566" s="88"/>
      <c r="BF566" s="88"/>
      <c r="BG566" s="88"/>
      <c r="BH566" s="88"/>
      <c r="BI566" s="88"/>
      <c r="BJ566" s="88"/>
      <c r="BK566" s="88"/>
      <c r="BL566" s="88"/>
      <c r="BM566" s="959" t="s">
        <v>512</v>
      </c>
      <c r="BN566" s="88"/>
      <c r="BO566" s="88"/>
      <c r="BP566" s="88"/>
      <c r="BQ566" s="88"/>
      <c r="BR566" s="88"/>
      <c r="BS566" s="88"/>
      <c r="BT566" s="88"/>
      <c r="BU566" s="88"/>
      <c r="BV566" s="88"/>
      <c r="BW566" s="88"/>
      <c r="BX566" s="88"/>
      <c r="BY566" s="88"/>
      <c r="BZ566" s="88"/>
      <c r="CA566" s="88"/>
      <c r="CB566" s="88"/>
      <c r="CC566" s="88"/>
      <c r="CD566" s="88"/>
      <c r="CE566" s="88"/>
      <c r="CF566" s="88"/>
      <c r="CG566" s="88"/>
      <c r="CH566" s="88"/>
    </row>
    <row r="567" spans="1:86" s="143" customFormat="1">
      <c r="A567" s="954" t="s">
        <v>344</v>
      </c>
      <c r="B567" s="954" t="s">
        <v>344</v>
      </c>
      <c r="C567" s="954" t="s">
        <v>744</v>
      </c>
      <c r="D567" s="954">
        <v>2016</v>
      </c>
      <c r="E567" s="954" t="s">
        <v>24</v>
      </c>
      <c r="F567" s="954" t="s">
        <v>96</v>
      </c>
      <c r="G567" s="954" t="s">
        <v>773</v>
      </c>
      <c r="H567" s="954" t="s">
        <v>1141</v>
      </c>
      <c r="I567" s="954" t="s">
        <v>1140</v>
      </c>
      <c r="J567" s="954" t="s">
        <v>924</v>
      </c>
      <c r="K567" s="954">
        <v>0</v>
      </c>
      <c r="L567" s="954">
        <v>0</v>
      </c>
      <c r="M567" s="954">
        <v>7</v>
      </c>
      <c r="N567" s="955">
        <f t="shared" si="8"/>
        <v>7</v>
      </c>
      <c r="O567" s="954"/>
      <c r="P567" s="956"/>
      <c r="Q567" s="956"/>
      <c r="R567" s="956"/>
      <c r="S567" s="956"/>
      <c r="T567" s="956"/>
      <c r="U567" s="956"/>
      <c r="V567" s="956"/>
      <c r="W567" s="956"/>
      <c r="X567" s="956"/>
      <c r="Y567" s="956"/>
      <c r="Z567" s="956"/>
      <c r="AA567" s="956"/>
      <c r="AB567" s="956"/>
      <c r="AC567" s="956"/>
      <c r="AD567" s="956"/>
      <c r="AE567" s="956"/>
      <c r="AF567" s="956"/>
      <c r="AG567" s="956"/>
      <c r="AH567" s="956"/>
      <c r="AI567" s="956"/>
      <c r="AJ567" s="956"/>
      <c r="AK567" s="956"/>
      <c r="AL567" s="956"/>
      <c r="AM567" s="956"/>
      <c r="AN567" s="956"/>
      <c r="AO567" s="956"/>
      <c r="AP567" s="956"/>
      <c r="AQ567" s="956"/>
      <c r="AR567" s="956"/>
      <c r="AS567" s="956"/>
      <c r="AT567" s="956"/>
      <c r="AU567" s="956"/>
      <c r="AV567" s="956"/>
      <c r="AW567" s="956"/>
      <c r="AX567" s="956"/>
      <c r="AY567" s="956"/>
      <c r="AZ567" s="956"/>
      <c r="BA567" s="692"/>
      <c r="BB567" s="88"/>
      <c r="BC567" s="88"/>
      <c r="BD567" s="88"/>
      <c r="BE567" s="88"/>
      <c r="BF567" s="88"/>
      <c r="BG567" s="88"/>
      <c r="BH567" s="88"/>
      <c r="BI567" s="88"/>
      <c r="BJ567" s="88"/>
      <c r="BK567" s="88"/>
      <c r="BL567" s="88"/>
      <c r="BM567" s="959" t="s">
        <v>513</v>
      </c>
      <c r="BN567" s="88"/>
      <c r="BO567" s="88"/>
      <c r="BP567" s="88"/>
      <c r="BQ567" s="88"/>
      <c r="BR567" s="88"/>
      <c r="BS567" s="88"/>
      <c r="BT567" s="88"/>
      <c r="BU567" s="88"/>
      <c r="BV567" s="88"/>
      <c r="BW567" s="88"/>
      <c r="BX567" s="88"/>
      <c r="BY567" s="88"/>
      <c r="BZ567" s="88"/>
      <c r="CA567" s="88"/>
      <c r="CB567" s="88"/>
      <c r="CC567" s="88"/>
      <c r="CD567" s="88"/>
      <c r="CE567" s="88"/>
      <c r="CF567" s="88"/>
      <c r="CG567" s="88"/>
      <c r="CH567" s="88"/>
    </row>
    <row r="568" spans="1:86" s="143" customFormat="1">
      <c r="A568" s="954" t="s">
        <v>344</v>
      </c>
      <c r="B568" s="954" t="s">
        <v>344</v>
      </c>
      <c r="C568" s="954" t="s">
        <v>744</v>
      </c>
      <c r="D568" s="954">
        <v>2016</v>
      </c>
      <c r="E568" s="954" t="s">
        <v>24</v>
      </c>
      <c r="F568" s="954" t="s">
        <v>96</v>
      </c>
      <c r="G568" s="954" t="s">
        <v>773</v>
      </c>
      <c r="H568" s="954" t="s">
        <v>1141</v>
      </c>
      <c r="I568" s="954" t="s">
        <v>1140</v>
      </c>
      <c r="J568" s="954" t="s">
        <v>928</v>
      </c>
      <c r="K568" s="954">
        <v>0</v>
      </c>
      <c r="L568" s="954">
        <v>24</v>
      </c>
      <c r="M568" s="954">
        <v>2</v>
      </c>
      <c r="N568" s="955">
        <f t="shared" si="8"/>
        <v>26</v>
      </c>
      <c r="O568" s="954"/>
      <c r="P568" s="956"/>
      <c r="Q568" s="956"/>
      <c r="R568" s="956"/>
      <c r="S568" s="956"/>
      <c r="T568" s="956"/>
      <c r="U568" s="956"/>
      <c r="V568" s="956"/>
      <c r="W568" s="956"/>
      <c r="X568" s="956"/>
      <c r="Y568" s="956"/>
      <c r="Z568" s="956"/>
      <c r="AA568" s="956"/>
      <c r="AB568" s="956"/>
      <c r="AC568" s="956"/>
      <c r="AD568" s="956"/>
      <c r="AE568" s="956"/>
      <c r="AF568" s="956"/>
      <c r="AG568" s="956"/>
      <c r="AH568" s="956"/>
      <c r="AI568" s="956"/>
      <c r="AJ568" s="956"/>
      <c r="AK568" s="956"/>
      <c r="AL568" s="956"/>
      <c r="AM568" s="956"/>
      <c r="AN568" s="956"/>
      <c r="AO568" s="956"/>
      <c r="AP568" s="956"/>
      <c r="AQ568" s="956"/>
      <c r="AR568" s="956"/>
      <c r="AS568" s="956"/>
      <c r="AT568" s="956"/>
      <c r="AU568" s="956"/>
      <c r="AV568" s="956"/>
      <c r="AW568" s="956"/>
      <c r="AX568" s="956"/>
      <c r="AY568" s="956"/>
      <c r="AZ568" s="956"/>
      <c r="BA568" s="963" t="s">
        <v>745</v>
      </c>
      <c r="BB568" s="88"/>
      <c r="BC568" s="88"/>
      <c r="BD568" s="88"/>
      <c r="BE568" s="88"/>
      <c r="BF568" s="88"/>
      <c r="BG568" s="88"/>
      <c r="BH568" s="88"/>
      <c r="BI568" s="88"/>
      <c r="BJ568" s="88"/>
      <c r="BK568" s="88"/>
      <c r="BL568" s="88"/>
      <c r="BM568" s="959" t="s">
        <v>1297</v>
      </c>
      <c r="BN568" s="88"/>
      <c r="BO568" s="88"/>
      <c r="BP568" s="88"/>
      <c r="BQ568" s="88"/>
      <c r="BR568" s="88"/>
      <c r="BS568" s="88"/>
      <c r="BT568" s="88"/>
      <c r="BU568" s="88"/>
      <c r="BV568" s="88"/>
      <c r="BW568" s="88"/>
      <c r="BX568" s="88"/>
      <c r="BY568" s="88"/>
      <c r="BZ568" s="88"/>
      <c r="CA568" s="88"/>
      <c r="CB568" s="88"/>
      <c r="CC568" s="88"/>
      <c r="CD568" s="88"/>
      <c r="CE568" s="88"/>
      <c r="CF568" s="88"/>
      <c r="CG568" s="88"/>
      <c r="CH568" s="88"/>
    </row>
    <row r="569" spans="1:86" s="143" customFormat="1" ht="15">
      <c r="A569" s="954" t="s">
        <v>344</v>
      </c>
      <c r="B569" s="954" t="s">
        <v>344</v>
      </c>
      <c r="C569" s="954" t="s">
        <v>744</v>
      </c>
      <c r="D569" s="954">
        <v>2016</v>
      </c>
      <c r="E569" s="954" t="s">
        <v>24</v>
      </c>
      <c r="F569" s="954" t="s">
        <v>96</v>
      </c>
      <c r="G569" s="954" t="s">
        <v>773</v>
      </c>
      <c r="H569" s="954" t="s">
        <v>1141</v>
      </c>
      <c r="I569" s="954" t="s">
        <v>1140</v>
      </c>
      <c r="J569" s="954" t="s">
        <v>261</v>
      </c>
      <c r="K569" s="954">
        <v>0</v>
      </c>
      <c r="L569" s="954">
        <v>1</v>
      </c>
      <c r="M569" s="954">
        <v>0</v>
      </c>
      <c r="N569" s="955">
        <f t="shared" si="8"/>
        <v>1</v>
      </c>
      <c r="O569" s="954"/>
      <c r="P569" s="956"/>
      <c r="Q569" s="956"/>
      <c r="R569" s="956"/>
      <c r="S569" s="956"/>
      <c r="T569" s="956"/>
      <c r="U569" s="956"/>
      <c r="V569" s="956"/>
      <c r="W569" s="956"/>
      <c r="X569" s="956"/>
      <c r="Y569" s="956"/>
      <c r="Z569" s="956"/>
      <c r="AA569" s="956"/>
      <c r="AB569" s="956"/>
      <c r="AC569" s="956"/>
      <c r="AD569" s="956"/>
      <c r="AE569" s="956"/>
      <c r="AF569" s="956"/>
      <c r="AG569" s="956"/>
      <c r="AH569" s="956"/>
      <c r="AI569" s="956"/>
      <c r="AJ569" s="956"/>
      <c r="AK569" s="956"/>
      <c r="AL569" s="956"/>
      <c r="AM569" s="956"/>
      <c r="AN569" s="956"/>
      <c r="AO569" s="956"/>
      <c r="AP569" s="956"/>
      <c r="AQ569" s="956"/>
      <c r="AR569" s="956"/>
      <c r="AS569" s="956"/>
      <c r="AT569" s="956"/>
      <c r="AU569" s="956"/>
      <c r="AV569" s="956"/>
      <c r="AW569" s="956"/>
      <c r="AX569" s="956"/>
      <c r="AY569" s="956"/>
      <c r="AZ569" s="956"/>
      <c r="BA569" s="964" t="s">
        <v>746</v>
      </c>
      <c r="BB569" s="88"/>
      <c r="BC569" s="88"/>
      <c r="BD569" s="88"/>
      <c r="BE569" s="88"/>
      <c r="BF569" s="88"/>
      <c r="BG569" s="88"/>
      <c r="BH569" s="88"/>
      <c r="BI569" s="88"/>
      <c r="BJ569" s="88"/>
      <c r="BK569" s="88"/>
      <c r="BL569" s="88"/>
      <c r="BM569" s="965" t="s">
        <v>514</v>
      </c>
      <c r="BN569" s="88"/>
      <c r="BO569" s="88"/>
      <c r="BP569" s="88"/>
      <c r="BQ569" s="88"/>
      <c r="BR569" s="88"/>
      <c r="BS569" s="88"/>
      <c r="BT569" s="88"/>
      <c r="BU569" s="88"/>
      <c r="BV569" s="88"/>
      <c r="BW569" s="88"/>
      <c r="BX569" s="88"/>
      <c r="BY569" s="88"/>
      <c r="BZ569" s="88"/>
      <c r="CA569" s="88"/>
      <c r="CB569" s="88"/>
      <c r="CC569" s="88"/>
      <c r="CD569" s="88"/>
      <c r="CE569" s="88"/>
      <c r="CF569" s="88"/>
      <c r="CG569" s="88"/>
      <c r="CH569" s="88"/>
    </row>
    <row r="570" spans="1:86" s="143" customFormat="1">
      <c r="A570" s="954" t="s">
        <v>344</v>
      </c>
      <c r="B570" s="954" t="s">
        <v>344</v>
      </c>
      <c r="C570" s="954" t="s">
        <v>744</v>
      </c>
      <c r="D570" s="954">
        <v>2016</v>
      </c>
      <c r="E570" s="954" t="s">
        <v>24</v>
      </c>
      <c r="F570" s="954" t="s">
        <v>96</v>
      </c>
      <c r="G570" s="954" t="s">
        <v>773</v>
      </c>
      <c r="H570" s="954" t="s">
        <v>1152</v>
      </c>
      <c r="I570" s="954" t="s">
        <v>1140</v>
      </c>
      <c r="J570" s="954" t="s">
        <v>928</v>
      </c>
      <c r="K570" s="954">
        <v>0</v>
      </c>
      <c r="L570" s="954">
        <v>0</v>
      </c>
      <c r="M570" s="954">
        <v>1</v>
      </c>
      <c r="N570" s="955">
        <f t="shared" si="8"/>
        <v>1</v>
      </c>
      <c r="O570" s="954"/>
      <c r="P570" s="956"/>
      <c r="Q570" s="956"/>
      <c r="R570" s="956"/>
      <c r="S570" s="956"/>
      <c r="T570" s="956"/>
      <c r="U570" s="956"/>
      <c r="V570" s="956"/>
      <c r="W570" s="956"/>
      <c r="X570" s="956"/>
      <c r="Y570" s="956"/>
      <c r="Z570" s="956"/>
      <c r="AA570" s="956"/>
      <c r="AB570" s="956"/>
      <c r="AC570" s="956"/>
      <c r="AD570" s="956"/>
      <c r="AE570" s="956"/>
      <c r="AF570" s="956"/>
      <c r="AG570" s="956"/>
      <c r="AH570" s="956"/>
      <c r="AI570" s="956"/>
      <c r="AJ570" s="956"/>
      <c r="AK570" s="956"/>
      <c r="AL570" s="956"/>
      <c r="AM570" s="956"/>
      <c r="AN570" s="956"/>
      <c r="AO570" s="956"/>
      <c r="AP570" s="956"/>
      <c r="AQ570" s="956"/>
      <c r="AR570" s="956"/>
      <c r="AS570" s="956"/>
      <c r="AT570" s="956"/>
      <c r="AU570" s="956"/>
      <c r="AV570" s="956"/>
      <c r="AW570" s="956"/>
      <c r="AX570" s="956"/>
      <c r="AY570" s="956"/>
      <c r="AZ570" s="956"/>
      <c r="BA570" s="692" t="s">
        <v>194</v>
      </c>
      <c r="BB570" s="88"/>
      <c r="BC570" s="88"/>
      <c r="BD570" s="88"/>
      <c r="BE570" s="88"/>
      <c r="BF570" s="88"/>
      <c r="BG570" s="88"/>
      <c r="BH570" s="88"/>
      <c r="BI570" s="88"/>
      <c r="BJ570" s="88"/>
      <c r="BK570" s="88"/>
      <c r="BL570" s="88"/>
      <c r="BM570" s="959" t="s">
        <v>515</v>
      </c>
      <c r="BN570" s="88"/>
      <c r="BO570" s="88"/>
      <c r="BP570" s="88"/>
      <c r="BQ570" s="88"/>
      <c r="BR570" s="88"/>
      <c r="BS570" s="88"/>
      <c r="BT570" s="88"/>
      <c r="BU570" s="88"/>
      <c r="BV570" s="88"/>
      <c r="BW570" s="88"/>
      <c r="BX570" s="88"/>
      <c r="BY570" s="88"/>
      <c r="BZ570" s="88"/>
      <c r="CA570" s="88"/>
      <c r="CB570" s="88"/>
      <c r="CC570" s="88"/>
      <c r="CD570" s="88"/>
      <c r="CE570" s="88"/>
      <c r="CF570" s="88"/>
      <c r="CG570" s="88"/>
      <c r="CH570" s="88"/>
    </row>
    <row r="571" spans="1:86" s="143" customFormat="1">
      <c r="A571" s="954" t="s">
        <v>344</v>
      </c>
      <c r="B571" s="954" t="s">
        <v>344</v>
      </c>
      <c r="C571" s="954" t="s">
        <v>744</v>
      </c>
      <c r="D571" s="954">
        <v>2016</v>
      </c>
      <c r="E571" s="954" t="s">
        <v>24</v>
      </c>
      <c r="F571" s="954" t="s">
        <v>96</v>
      </c>
      <c r="G571" s="954" t="s">
        <v>773</v>
      </c>
      <c r="H571" s="954" t="s">
        <v>497</v>
      </c>
      <c r="I571" s="954" t="s">
        <v>1140</v>
      </c>
      <c r="J571" s="954" t="s">
        <v>930</v>
      </c>
      <c r="K571" s="954">
        <v>0</v>
      </c>
      <c r="L571" s="954">
        <v>58</v>
      </c>
      <c r="M571" s="954">
        <v>0</v>
      </c>
      <c r="N571" s="955">
        <f t="shared" si="8"/>
        <v>58</v>
      </c>
      <c r="O571" s="954"/>
      <c r="P571" s="956"/>
      <c r="Q571" s="956"/>
      <c r="R571" s="956"/>
      <c r="S571" s="956"/>
      <c r="T571" s="956"/>
      <c r="U571" s="956"/>
      <c r="V571" s="956"/>
      <c r="W571" s="956"/>
      <c r="X571" s="956"/>
      <c r="Y571" s="956"/>
      <c r="Z571" s="956"/>
      <c r="AA571" s="956"/>
      <c r="AB571" s="956"/>
      <c r="AC571" s="956"/>
      <c r="AD571" s="956"/>
      <c r="AE571" s="956"/>
      <c r="AF571" s="956"/>
      <c r="AG571" s="956"/>
      <c r="AH571" s="956"/>
      <c r="AI571" s="956"/>
      <c r="AJ571" s="956"/>
      <c r="AK571" s="956"/>
      <c r="AL571" s="956"/>
      <c r="AM571" s="956"/>
      <c r="AN571" s="956"/>
      <c r="AO571" s="956"/>
      <c r="AP571" s="956"/>
      <c r="AQ571" s="956"/>
      <c r="AR571" s="956"/>
      <c r="AS571" s="956"/>
      <c r="AT571" s="956"/>
      <c r="AU571" s="956"/>
      <c r="AV571" s="956"/>
      <c r="AW571" s="956"/>
      <c r="AX571" s="956"/>
      <c r="AY571" s="956"/>
      <c r="AZ571" s="956"/>
      <c r="BA571" s="692" t="s">
        <v>803</v>
      </c>
      <c r="BB571" s="88"/>
      <c r="BC571" s="88"/>
      <c r="BD571" s="88"/>
      <c r="BE571" s="88"/>
      <c r="BF571" s="88"/>
      <c r="BG571" s="88"/>
      <c r="BH571" s="88"/>
      <c r="BI571" s="88"/>
      <c r="BJ571" s="88"/>
      <c r="BK571" s="88"/>
      <c r="BL571" s="88"/>
      <c r="BM571" s="959" t="s">
        <v>516</v>
      </c>
      <c r="BN571" s="88"/>
      <c r="BO571" s="88"/>
      <c r="BP571" s="88"/>
      <c r="BQ571" s="88"/>
      <c r="BR571" s="88"/>
      <c r="BS571" s="88"/>
      <c r="BT571" s="88"/>
      <c r="BU571" s="88"/>
      <c r="BV571" s="88"/>
      <c r="BW571" s="88"/>
      <c r="BX571" s="88"/>
      <c r="BY571" s="88"/>
      <c r="BZ571" s="88"/>
      <c r="CA571" s="88"/>
      <c r="CB571" s="88"/>
      <c r="CC571" s="88"/>
      <c r="CD571" s="88"/>
      <c r="CE571" s="88"/>
      <c r="CF571" s="88"/>
      <c r="CG571" s="88"/>
      <c r="CH571" s="88"/>
    </row>
    <row r="572" spans="1:86" s="143" customFormat="1">
      <c r="A572" s="954" t="s">
        <v>344</v>
      </c>
      <c r="B572" s="954" t="s">
        <v>344</v>
      </c>
      <c r="C572" s="954" t="s">
        <v>744</v>
      </c>
      <c r="D572" s="954">
        <v>2016</v>
      </c>
      <c r="E572" s="954" t="s">
        <v>24</v>
      </c>
      <c r="F572" s="954" t="s">
        <v>96</v>
      </c>
      <c r="G572" s="954" t="s">
        <v>773</v>
      </c>
      <c r="H572" s="954" t="s">
        <v>1128</v>
      </c>
      <c r="I572" s="954" t="s">
        <v>1140</v>
      </c>
      <c r="J572" s="954" t="s">
        <v>924</v>
      </c>
      <c r="K572" s="954">
        <v>0</v>
      </c>
      <c r="L572" s="954">
        <v>1</v>
      </c>
      <c r="M572" s="954">
        <v>1</v>
      </c>
      <c r="N572" s="955">
        <f t="shared" si="8"/>
        <v>2</v>
      </c>
      <c r="O572" s="954"/>
      <c r="P572" s="956"/>
      <c r="Q572" s="956"/>
      <c r="R572" s="956"/>
      <c r="S572" s="956"/>
      <c r="T572" s="956"/>
      <c r="U572" s="956"/>
      <c r="V572" s="956"/>
      <c r="W572" s="956"/>
      <c r="X572" s="956"/>
      <c r="Y572" s="956"/>
      <c r="Z572" s="956"/>
      <c r="AA572" s="956"/>
      <c r="AB572" s="956"/>
      <c r="AC572" s="956"/>
      <c r="AD572" s="956"/>
      <c r="AE572" s="956"/>
      <c r="AF572" s="956"/>
      <c r="AG572" s="956"/>
      <c r="AH572" s="956"/>
      <c r="AI572" s="956"/>
      <c r="AJ572" s="956"/>
      <c r="AK572" s="956"/>
      <c r="AL572" s="956"/>
      <c r="AM572" s="956"/>
      <c r="AN572" s="956"/>
      <c r="AO572" s="956"/>
      <c r="AP572" s="956"/>
      <c r="AQ572" s="956"/>
      <c r="AR572" s="956"/>
      <c r="AS572" s="956"/>
      <c r="AT572" s="956"/>
      <c r="AU572" s="956"/>
      <c r="AV572" s="956"/>
      <c r="AW572" s="956"/>
      <c r="AX572" s="956"/>
      <c r="AY572" s="956"/>
      <c r="AZ572" s="956"/>
      <c r="BA572" s="692" t="s">
        <v>804</v>
      </c>
      <c r="BB572" s="88"/>
      <c r="BC572" s="88"/>
      <c r="BD572" s="88"/>
      <c r="BE572" s="88"/>
      <c r="BF572" s="88"/>
      <c r="BG572" s="88"/>
      <c r="BH572" s="88"/>
      <c r="BI572" s="88"/>
      <c r="BJ572" s="88"/>
      <c r="BK572" s="88"/>
      <c r="BL572" s="88"/>
      <c r="BM572" s="959" t="s">
        <v>517</v>
      </c>
      <c r="BN572" s="88"/>
      <c r="BO572" s="88"/>
      <c r="BP572" s="88"/>
      <c r="BQ572" s="88"/>
      <c r="BR572" s="88"/>
      <c r="BS572" s="88"/>
      <c r="BT572" s="88"/>
      <c r="BU572" s="88"/>
      <c r="BV572" s="88"/>
      <c r="BW572" s="88"/>
      <c r="BX572" s="88"/>
      <c r="BY572" s="88"/>
      <c r="BZ572" s="88"/>
      <c r="CA572" s="88"/>
      <c r="CB572" s="88"/>
      <c r="CC572" s="88"/>
      <c r="CD572" s="88"/>
      <c r="CE572" s="88"/>
      <c r="CF572" s="88"/>
      <c r="CG572" s="88"/>
      <c r="CH572" s="88"/>
    </row>
    <row r="573" spans="1:86" s="143" customFormat="1">
      <c r="A573" s="954" t="s">
        <v>344</v>
      </c>
      <c r="B573" s="954" t="s">
        <v>344</v>
      </c>
      <c r="C573" s="954" t="s">
        <v>744</v>
      </c>
      <c r="D573" s="954">
        <v>2016</v>
      </c>
      <c r="E573" s="954" t="s">
        <v>24</v>
      </c>
      <c r="F573" s="954" t="s">
        <v>96</v>
      </c>
      <c r="G573" s="954" t="s">
        <v>773</v>
      </c>
      <c r="H573" s="954" t="s">
        <v>1128</v>
      </c>
      <c r="I573" s="954" t="s">
        <v>1140</v>
      </c>
      <c r="J573" s="954" t="s">
        <v>930</v>
      </c>
      <c r="K573" s="954">
        <v>0</v>
      </c>
      <c r="L573" s="954">
        <v>473</v>
      </c>
      <c r="M573" s="954">
        <v>33</v>
      </c>
      <c r="N573" s="955">
        <f t="shared" si="8"/>
        <v>506</v>
      </c>
      <c r="O573" s="954"/>
      <c r="P573" s="956"/>
      <c r="Q573" s="956"/>
      <c r="R573" s="956"/>
      <c r="S573" s="956"/>
      <c r="T573" s="956"/>
      <c r="U573" s="956"/>
      <c r="V573" s="956"/>
      <c r="W573" s="956"/>
      <c r="X573" s="956"/>
      <c r="Y573" s="956"/>
      <c r="Z573" s="956"/>
      <c r="AA573" s="956"/>
      <c r="AB573" s="956"/>
      <c r="AC573" s="956"/>
      <c r="AD573" s="956"/>
      <c r="AE573" s="956"/>
      <c r="AF573" s="956"/>
      <c r="AG573" s="956"/>
      <c r="AH573" s="956"/>
      <c r="AI573" s="956"/>
      <c r="AJ573" s="956"/>
      <c r="AK573" s="956"/>
      <c r="AL573" s="956"/>
      <c r="AM573" s="956"/>
      <c r="AN573" s="956"/>
      <c r="AO573" s="956"/>
      <c r="AP573" s="956"/>
      <c r="AQ573" s="956"/>
      <c r="AR573" s="956"/>
      <c r="AS573" s="956"/>
      <c r="AT573" s="956"/>
      <c r="AU573" s="956"/>
      <c r="AV573" s="956"/>
      <c r="AW573" s="956"/>
      <c r="AX573" s="956"/>
      <c r="AY573" s="956"/>
      <c r="AZ573" s="956"/>
      <c r="BA573" s="692" t="s">
        <v>64</v>
      </c>
      <c r="BB573" s="88"/>
      <c r="BC573" s="88"/>
      <c r="BD573" s="88"/>
      <c r="BE573" s="88"/>
      <c r="BF573" s="88"/>
      <c r="BG573" s="88"/>
      <c r="BH573" s="88"/>
      <c r="BI573" s="88"/>
      <c r="BJ573" s="88"/>
      <c r="BK573" s="88"/>
      <c r="BL573" s="88"/>
      <c r="BM573" s="959" t="s">
        <v>518</v>
      </c>
      <c r="BN573" s="88"/>
      <c r="BO573" s="88"/>
      <c r="BP573" s="88"/>
      <c r="BQ573" s="88"/>
      <c r="BR573" s="88"/>
      <c r="BS573" s="88"/>
      <c r="BT573" s="88"/>
      <c r="BU573" s="88"/>
      <c r="BV573" s="88"/>
      <c r="BW573" s="88"/>
      <c r="BX573" s="88"/>
      <c r="BY573" s="88"/>
      <c r="BZ573" s="88"/>
      <c r="CA573" s="88"/>
      <c r="CB573" s="88"/>
      <c r="CC573" s="88"/>
      <c r="CD573" s="88"/>
      <c r="CE573" s="88"/>
      <c r="CF573" s="88"/>
      <c r="CG573" s="88"/>
      <c r="CH573" s="88"/>
    </row>
    <row r="574" spans="1:86" s="143" customFormat="1">
      <c r="A574" s="954" t="s">
        <v>344</v>
      </c>
      <c r="B574" s="954" t="s">
        <v>344</v>
      </c>
      <c r="C574" s="954" t="s">
        <v>744</v>
      </c>
      <c r="D574" s="954">
        <v>2016</v>
      </c>
      <c r="E574" s="954" t="s">
        <v>24</v>
      </c>
      <c r="F574" s="954" t="s">
        <v>96</v>
      </c>
      <c r="G574" s="954" t="s">
        <v>773</v>
      </c>
      <c r="H574" s="954" t="s">
        <v>1128</v>
      </c>
      <c r="I574" s="954" t="s">
        <v>1140</v>
      </c>
      <c r="J574" s="954" t="s">
        <v>927</v>
      </c>
      <c r="K574" s="954">
        <v>0</v>
      </c>
      <c r="L574" s="954">
        <v>4</v>
      </c>
      <c r="M574" s="954">
        <v>1</v>
      </c>
      <c r="N574" s="955">
        <f t="shared" si="8"/>
        <v>5</v>
      </c>
      <c r="O574" s="954"/>
      <c r="P574" s="956"/>
      <c r="Q574" s="956"/>
      <c r="R574" s="956"/>
      <c r="S574" s="956"/>
      <c r="T574" s="956"/>
      <c r="U574" s="956"/>
      <c r="V574" s="956"/>
      <c r="W574" s="956"/>
      <c r="X574" s="956"/>
      <c r="Y574" s="956"/>
      <c r="Z574" s="956"/>
      <c r="AA574" s="956"/>
      <c r="AB574" s="956"/>
      <c r="AC574" s="956"/>
      <c r="AD574" s="956"/>
      <c r="AE574" s="956"/>
      <c r="AF574" s="956"/>
      <c r="AG574" s="956"/>
      <c r="AH574" s="956"/>
      <c r="AI574" s="956"/>
      <c r="AJ574" s="956"/>
      <c r="AK574" s="956"/>
      <c r="AL574" s="956"/>
      <c r="AM574" s="956"/>
      <c r="AN574" s="956"/>
      <c r="AO574" s="956"/>
      <c r="AP574" s="956"/>
      <c r="AQ574" s="956"/>
      <c r="AR574" s="956"/>
      <c r="AS574" s="956"/>
      <c r="AT574" s="956"/>
      <c r="AU574" s="956"/>
      <c r="AV574" s="956"/>
      <c r="AW574" s="956"/>
      <c r="AX574" s="956"/>
      <c r="AY574" s="956"/>
      <c r="AZ574" s="956"/>
      <c r="BA574" s="692" t="s">
        <v>805</v>
      </c>
      <c r="BB574" s="88"/>
      <c r="BC574" s="88"/>
      <c r="BD574" s="88"/>
      <c r="BE574" s="88"/>
      <c r="BF574" s="88"/>
      <c r="BG574" s="88"/>
      <c r="BH574" s="88"/>
      <c r="BI574" s="88"/>
      <c r="BJ574" s="88"/>
      <c r="BK574" s="88"/>
      <c r="BL574" s="88"/>
      <c r="BM574" s="959" t="s">
        <v>519</v>
      </c>
      <c r="BN574" s="88"/>
      <c r="BO574" s="88"/>
      <c r="BP574" s="88"/>
      <c r="BQ574" s="88"/>
      <c r="BR574" s="88"/>
      <c r="BS574" s="88"/>
      <c r="BT574" s="88"/>
      <c r="BU574" s="88"/>
      <c r="BV574" s="88"/>
      <c r="BW574" s="88"/>
      <c r="BX574" s="88"/>
      <c r="BY574" s="88"/>
      <c r="BZ574" s="88"/>
      <c r="CA574" s="88"/>
      <c r="CB574" s="88"/>
      <c r="CC574" s="88"/>
      <c r="CD574" s="88"/>
      <c r="CE574" s="88"/>
      <c r="CF574" s="88"/>
      <c r="CG574" s="88"/>
      <c r="CH574" s="88"/>
    </row>
    <row r="575" spans="1:86" s="143" customFormat="1" ht="15">
      <c r="A575" s="954" t="s">
        <v>344</v>
      </c>
      <c r="B575" s="954" t="s">
        <v>344</v>
      </c>
      <c r="C575" s="954" t="s">
        <v>744</v>
      </c>
      <c r="D575" s="954">
        <v>2016</v>
      </c>
      <c r="E575" s="954" t="s">
        <v>24</v>
      </c>
      <c r="F575" s="954" t="s">
        <v>96</v>
      </c>
      <c r="G575" s="954" t="s">
        <v>773</v>
      </c>
      <c r="H575" s="954" t="s">
        <v>526</v>
      </c>
      <c r="I575" s="954" t="s">
        <v>1140</v>
      </c>
      <c r="J575" s="954" t="s">
        <v>924</v>
      </c>
      <c r="K575" s="954">
        <v>0</v>
      </c>
      <c r="L575" s="954">
        <v>0</v>
      </c>
      <c r="M575" s="954">
        <v>1</v>
      </c>
      <c r="N575" s="955">
        <f t="shared" si="8"/>
        <v>1</v>
      </c>
      <c r="O575" s="954"/>
      <c r="P575" s="956"/>
      <c r="Q575" s="956"/>
      <c r="R575" s="956"/>
      <c r="S575" s="956"/>
      <c r="T575" s="956"/>
      <c r="U575" s="956"/>
      <c r="V575" s="956"/>
      <c r="W575" s="956"/>
      <c r="X575" s="956"/>
      <c r="Y575" s="956"/>
      <c r="Z575" s="956"/>
      <c r="AA575" s="956"/>
      <c r="AB575" s="956"/>
      <c r="AC575" s="956"/>
      <c r="AD575" s="956"/>
      <c r="AE575" s="956"/>
      <c r="AF575" s="956"/>
      <c r="AG575" s="956"/>
      <c r="AH575" s="956"/>
      <c r="AI575" s="956"/>
      <c r="AJ575" s="956"/>
      <c r="AK575" s="956"/>
      <c r="AL575" s="956"/>
      <c r="AM575" s="956"/>
      <c r="AN575" s="956"/>
      <c r="AO575" s="956"/>
      <c r="AP575" s="956"/>
      <c r="AQ575" s="956"/>
      <c r="AR575" s="956"/>
      <c r="AS575" s="956"/>
      <c r="AT575" s="956"/>
      <c r="AU575" s="956"/>
      <c r="AV575" s="956"/>
      <c r="AW575" s="956"/>
      <c r="AX575" s="956"/>
      <c r="AY575" s="956"/>
      <c r="AZ575" s="956"/>
      <c r="BA575" s="964" t="s">
        <v>747</v>
      </c>
      <c r="BB575" s="88"/>
      <c r="BC575" s="88"/>
      <c r="BD575" s="88"/>
      <c r="BE575" s="88"/>
      <c r="BF575" s="88"/>
      <c r="BG575" s="88"/>
      <c r="BH575" s="88"/>
      <c r="BI575" s="88"/>
      <c r="BJ575" s="88"/>
      <c r="BK575" s="88"/>
      <c r="BL575" s="88"/>
      <c r="BM575" s="959" t="s">
        <v>520</v>
      </c>
      <c r="BN575" s="88"/>
      <c r="BO575" s="88"/>
      <c r="BP575" s="88"/>
      <c r="BQ575" s="88"/>
      <c r="BR575" s="88"/>
      <c r="BS575" s="88"/>
      <c r="BT575" s="88"/>
      <c r="BU575" s="88"/>
      <c r="BV575" s="88"/>
      <c r="BW575" s="88"/>
      <c r="BX575" s="88"/>
      <c r="BY575" s="88"/>
      <c r="BZ575" s="88"/>
      <c r="CA575" s="88"/>
      <c r="CB575" s="88"/>
      <c r="CC575" s="88"/>
      <c r="CD575" s="88"/>
      <c r="CE575" s="88"/>
      <c r="CF575" s="88"/>
      <c r="CG575" s="88"/>
      <c r="CH575" s="88"/>
    </row>
    <row r="576" spans="1:86" s="143" customFormat="1">
      <c r="A576" s="954" t="s">
        <v>344</v>
      </c>
      <c r="B576" s="954" t="s">
        <v>344</v>
      </c>
      <c r="C576" s="954" t="s">
        <v>744</v>
      </c>
      <c r="D576" s="954">
        <v>2016</v>
      </c>
      <c r="E576" s="954" t="s">
        <v>24</v>
      </c>
      <c r="F576" s="954" t="s">
        <v>96</v>
      </c>
      <c r="G576" s="954" t="s">
        <v>773</v>
      </c>
      <c r="H576" s="954" t="s">
        <v>526</v>
      </c>
      <c r="I576" s="954" t="s">
        <v>1140</v>
      </c>
      <c r="J576" s="954" t="s">
        <v>928</v>
      </c>
      <c r="K576" s="954">
        <v>0</v>
      </c>
      <c r="L576" s="954">
        <v>51</v>
      </c>
      <c r="M576" s="954">
        <v>0</v>
      </c>
      <c r="N576" s="955">
        <f t="shared" si="8"/>
        <v>51</v>
      </c>
      <c r="O576" s="954"/>
      <c r="P576" s="956"/>
      <c r="Q576" s="956"/>
      <c r="R576" s="956"/>
      <c r="S576" s="956"/>
      <c r="T576" s="956"/>
      <c r="U576" s="956"/>
      <c r="V576" s="956"/>
      <c r="W576" s="956"/>
      <c r="X576" s="956"/>
      <c r="Y576" s="956"/>
      <c r="Z576" s="956"/>
      <c r="AA576" s="956"/>
      <c r="AB576" s="956"/>
      <c r="AC576" s="956"/>
      <c r="AD576" s="956"/>
      <c r="AE576" s="956"/>
      <c r="AF576" s="956"/>
      <c r="AG576" s="956"/>
      <c r="AH576" s="956"/>
      <c r="AI576" s="956"/>
      <c r="AJ576" s="956"/>
      <c r="AK576" s="956"/>
      <c r="AL576" s="956"/>
      <c r="AM576" s="956"/>
      <c r="AN576" s="956"/>
      <c r="AO576" s="956"/>
      <c r="AP576" s="956"/>
      <c r="AQ576" s="956"/>
      <c r="AR576" s="956"/>
      <c r="AS576" s="956"/>
      <c r="AT576" s="956"/>
      <c r="AU576" s="956"/>
      <c r="AV576" s="956"/>
      <c r="AW576" s="956"/>
      <c r="AX576" s="956"/>
      <c r="AY576" s="956"/>
      <c r="AZ576" s="956"/>
      <c r="BA576" s="692" t="s">
        <v>748</v>
      </c>
      <c r="BB576" s="88"/>
      <c r="BC576" s="88"/>
      <c r="BD576" s="88"/>
      <c r="BE576" s="88"/>
      <c r="BF576" s="88"/>
      <c r="BG576" s="88"/>
      <c r="BH576" s="88"/>
      <c r="BI576" s="88"/>
      <c r="BJ576" s="88"/>
      <c r="BK576" s="88"/>
      <c r="BL576" s="88"/>
      <c r="BM576" s="959" t="s">
        <v>521</v>
      </c>
      <c r="BN576" s="88"/>
      <c r="BO576" s="88"/>
      <c r="BP576" s="88"/>
      <c r="BQ576" s="88"/>
      <c r="BR576" s="88"/>
      <c r="BS576" s="88"/>
      <c r="BT576" s="88"/>
      <c r="BU576" s="88"/>
      <c r="BV576" s="88"/>
      <c r="BW576" s="88"/>
      <c r="BX576" s="88"/>
      <c r="BY576" s="88"/>
      <c r="BZ576" s="88"/>
      <c r="CA576" s="88"/>
      <c r="CB576" s="88"/>
      <c r="CC576" s="88"/>
      <c r="CD576" s="88"/>
      <c r="CE576" s="88"/>
      <c r="CF576" s="88"/>
      <c r="CG576" s="88"/>
      <c r="CH576" s="88"/>
    </row>
    <row r="577" spans="1:86" s="143" customFormat="1">
      <c r="A577" s="954" t="s">
        <v>344</v>
      </c>
      <c r="B577" s="954" t="s">
        <v>344</v>
      </c>
      <c r="C577" s="954" t="s">
        <v>744</v>
      </c>
      <c r="D577" s="954">
        <v>2016</v>
      </c>
      <c r="E577" s="954" t="s">
        <v>24</v>
      </c>
      <c r="F577" s="954" t="s">
        <v>96</v>
      </c>
      <c r="G577" s="954" t="s">
        <v>773</v>
      </c>
      <c r="H577" s="954" t="s">
        <v>526</v>
      </c>
      <c r="I577" s="954" t="s">
        <v>1140</v>
      </c>
      <c r="J577" s="954" t="s">
        <v>930</v>
      </c>
      <c r="K577" s="954">
        <v>0</v>
      </c>
      <c r="L577" s="954">
        <v>80</v>
      </c>
      <c r="M577" s="954">
        <v>2</v>
      </c>
      <c r="N577" s="955">
        <f t="shared" si="8"/>
        <v>82</v>
      </c>
      <c r="O577" s="954"/>
      <c r="P577" s="956"/>
      <c r="Q577" s="956"/>
      <c r="R577" s="956"/>
      <c r="S577" s="956"/>
      <c r="T577" s="956"/>
      <c r="U577" s="956"/>
      <c r="V577" s="956"/>
      <c r="W577" s="956"/>
      <c r="X577" s="956"/>
      <c r="Y577" s="956"/>
      <c r="Z577" s="956"/>
      <c r="AA577" s="956"/>
      <c r="AB577" s="956"/>
      <c r="AC577" s="956"/>
      <c r="AD577" s="956"/>
      <c r="AE577" s="956"/>
      <c r="AF577" s="956"/>
      <c r="AG577" s="956"/>
      <c r="AH577" s="956"/>
      <c r="AI577" s="956"/>
      <c r="AJ577" s="956"/>
      <c r="AK577" s="956"/>
      <c r="AL577" s="956"/>
      <c r="AM577" s="956"/>
      <c r="AN577" s="956"/>
      <c r="AO577" s="956"/>
      <c r="AP577" s="956"/>
      <c r="AQ577" s="956"/>
      <c r="AR577" s="956"/>
      <c r="AS577" s="956"/>
      <c r="AT577" s="956"/>
      <c r="AU577" s="956"/>
      <c r="AV577" s="956"/>
      <c r="AW577" s="956"/>
      <c r="AX577" s="956"/>
      <c r="AY577" s="956"/>
      <c r="AZ577" s="956"/>
      <c r="BA577" s="692" t="s">
        <v>749</v>
      </c>
      <c r="BB577" s="88"/>
      <c r="BC577" s="88"/>
      <c r="BD577" s="88"/>
      <c r="BE577" s="88"/>
      <c r="BF577" s="88"/>
      <c r="BG577" s="88"/>
      <c r="BH577" s="88"/>
      <c r="BI577" s="88"/>
      <c r="BJ577" s="88"/>
      <c r="BK577" s="88"/>
      <c r="BL577" s="88"/>
      <c r="BM577" s="959" t="s">
        <v>522</v>
      </c>
      <c r="BN577" s="88"/>
      <c r="BO577" s="88"/>
      <c r="BP577" s="88"/>
      <c r="BQ577" s="88"/>
      <c r="BR577" s="88"/>
      <c r="BS577" s="88"/>
      <c r="BT577" s="88"/>
      <c r="BU577" s="88"/>
      <c r="BV577" s="88"/>
      <c r="BW577" s="88"/>
      <c r="BX577" s="88"/>
      <c r="BY577" s="88"/>
      <c r="BZ577" s="88"/>
      <c r="CA577" s="88"/>
      <c r="CB577" s="88"/>
      <c r="CC577" s="88"/>
      <c r="CD577" s="88"/>
      <c r="CE577" s="88"/>
      <c r="CF577" s="88"/>
      <c r="CG577" s="88"/>
      <c r="CH577" s="88"/>
    </row>
    <row r="578" spans="1:86" s="143" customFormat="1">
      <c r="A578" s="954" t="s">
        <v>344</v>
      </c>
      <c r="B578" s="954" t="s">
        <v>344</v>
      </c>
      <c r="C578" s="954" t="s">
        <v>744</v>
      </c>
      <c r="D578" s="954">
        <v>2016</v>
      </c>
      <c r="E578" s="954" t="s">
        <v>24</v>
      </c>
      <c r="F578" s="954" t="s">
        <v>96</v>
      </c>
      <c r="G578" s="954" t="s">
        <v>773</v>
      </c>
      <c r="H578" s="954" t="s">
        <v>526</v>
      </c>
      <c r="I578" s="954" t="s">
        <v>1140</v>
      </c>
      <c r="J578" s="954" t="s">
        <v>927</v>
      </c>
      <c r="K578" s="954">
        <v>0</v>
      </c>
      <c r="L578" s="954">
        <v>1</v>
      </c>
      <c r="M578" s="954">
        <v>0</v>
      </c>
      <c r="N578" s="955">
        <f t="shared" si="8"/>
        <v>1</v>
      </c>
      <c r="O578" s="954"/>
      <c r="P578" s="956"/>
      <c r="Q578" s="956"/>
      <c r="R578" s="956"/>
      <c r="S578" s="956"/>
      <c r="T578" s="956"/>
      <c r="U578" s="956"/>
      <c r="V578" s="956"/>
      <c r="W578" s="956"/>
      <c r="X578" s="956"/>
      <c r="Y578" s="956"/>
      <c r="Z578" s="956"/>
      <c r="AA578" s="956"/>
      <c r="AB578" s="956"/>
      <c r="AC578" s="956"/>
      <c r="AD578" s="956"/>
      <c r="AE578" s="956"/>
      <c r="AF578" s="956"/>
      <c r="AG578" s="956"/>
      <c r="AH578" s="956"/>
      <c r="AI578" s="956"/>
      <c r="AJ578" s="956"/>
      <c r="AK578" s="956"/>
      <c r="AL578" s="956"/>
      <c r="AM578" s="956"/>
      <c r="AN578" s="956"/>
      <c r="AO578" s="956"/>
      <c r="AP578" s="956"/>
      <c r="AQ578" s="956"/>
      <c r="AR578" s="956"/>
      <c r="AS578" s="956"/>
      <c r="AT578" s="956"/>
      <c r="AU578" s="956"/>
      <c r="AV578" s="956"/>
      <c r="AW578" s="956"/>
      <c r="AX578" s="956"/>
      <c r="AY578" s="956"/>
      <c r="AZ578" s="956"/>
      <c r="BA578" s="692" t="s">
        <v>750</v>
      </c>
      <c r="BB578" s="88"/>
      <c r="BC578" s="88"/>
      <c r="BD578" s="88"/>
      <c r="BE578" s="88"/>
      <c r="BF578" s="88"/>
      <c r="BG578" s="88"/>
      <c r="BH578" s="88"/>
      <c r="BI578" s="88"/>
      <c r="BJ578" s="88"/>
      <c r="BK578" s="88"/>
      <c r="BL578" s="88"/>
      <c r="BM578" s="959" t="s">
        <v>523</v>
      </c>
      <c r="BN578" s="88"/>
      <c r="BO578" s="88"/>
      <c r="BP578" s="88"/>
      <c r="BQ578" s="88"/>
      <c r="BR578" s="88"/>
      <c r="BS578" s="88"/>
      <c r="BT578" s="88"/>
      <c r="BU578" s="88"/>
      <c r="BV578" s="88"/>
      <c r="BW578" s="88"/>
      <c r="BX578" s="88"/>
      <c r="BY578" s="88"/>
      <c r="BZ578" s="88"/>
      <c r="CA578" s="88"/>
      <c r="CB578" s="88"/>
      <c r="CC578" s="88"/>
      <c r="CD578" s="88"/>
      <c r="CE578" s="88"/>
      <c r="CF578" s="88"/>
      <c r="CG578" s="88"/>
      <c r="CH578" s="88"/>
    </row>
    <row r="579" spans="1:86" s="143" customFormat="1">
      <c r="A579" s="954" t="s">
        <v>344</v>
      </c>
      <c r="B579" s="954" t="s">
        <v>344</v>
      </c>
      <c r="C579" s="954" t="s">
        <v>744</v>
      </c>
      <c r="D579" s="954">
        <v>2016</v>
      </c>
      <c r="E579" s="954" t="s">
        <v>24</v>
      </c>
      <c r="F579" s="954" t="s">
        <v>96</v>
      </c>
      <c r="G579" s="954" t="s">
        <v>773</v>
      </c>
      <c r="H579" s="954" t="s">
        <v>527</v>
      </c>
      <c r="I579" s="954" t="s">
        <v>1140</v>
      </c>
      <c r="J579" s="954" t="s">
        <v>924</v>
      </c>
      <c r="K579" s="954">
        <v>0</v>
      </c>
      <c r="L579" s="954">
        <v>1</v>
      </c>
      <c r="M579" s="954">
        <v>0</v>
      </c>
      <c r="N579" s="955">
        <f t="shared" si="8"/>
        <v>1</v>
      </c>
      <c r="O579" s="954"/>
      <c r="P579" s="956"/>
      <c r="Q579" s="956"/>
      <c r="R579" s="956"/>
      <c r="S579" s="956"/>
      <c r="T579" s="956"/>
      <c r="U579" s="956"/>
      <c r="V579" s="956"/>
      <c r="W579" s="956"/>
      <c r="X579" s="956"/>
      <c r="Y579" s="956"/>
      <c r="Z579" s="956"/>
      <c r="AA579" s="956"/>
      <c r="AB579" s="956"/>
      <c r="AC579" s="956"/>
      <c r="AD579" s="956"/>
      <c r="AE579" s="956"/>
      <c r="AF579" s="956"/>
      <c r="AG579" s="956"/>
      <c r="AH579" s="956"/>
      <c r="AI579" s="956"/>
      <c r="AJ579" s="956"/>
      <c r="AK579" s="956"/>
      <c r="AL579" s="956"/>
      <c r="AM579" s="956"/>
      <c r="AN579" s="956"/>
      <c r="AO579" s="956"/>
      <c r="AP579" s="956"/>
      <c r="AQ579" s="956"/>
      <c r="AR579" s="956"/>
      <c r="AS579" s="956"/>
      <c r="AT579" s="956"/>
      <c r="AU579" s="956"/>
      <c r="AV579" s="956"/>
      <c r="AW579" s="956"/>
      <c r="AX579" s="956"/>
      <c r="AY579" s="956"/>
      <c r="AZ579" s="956"/>
      <c r="BA579" s="692" t="s">
        <v>751</v>
      </c>
      <c r="BB579" s="88"/>
      <c r="BC579" s="88"/>
      <c r="BD579" s="88"/>
      <c r="BE579" s="88"/>
      <c r="BF579" s="88"/>
      <c r="BG579" s="88"/>
      <c r="BH579" s="88"/>
      <c r="BI579" s="88"/>
      <c r="BJ579" s="88"/>
      <c r="BK579" s="88"/>
      <c r="BL579" s="88"/>
      <c r="BM579" s="959" t="s">
        <v>524</v>
      </c>
      <c r="BN579" s="88"/>
      <c r="BO579" s="88"/>
      <c r="BP579" s="88"/>
      <c r="BQ579" s="88"/>
      <c r="BR579" s="88"/>
      <c r="BS579" s="88"/>
      <c r="BT579" s="88"/>
      <c r="BU579" s="88"/>
      <c r="BV579" s="88"/>
      <c r="BW579" s="88"/>
      <c r="BX579" s="88"/>
      <c r="BY579" s="88"/>
      <c r="BZ579" s="88"/>
      <c r="CA579" s="88"/>
      <c r="CB579" s="88"/>
      <c r="CC579" s="88"/>
      <c r="CD579" s="88"/>
      <c r="CE579" s="88"/>
      <c r="CF579" s="88"/>
      <c r="CG579" s="88"/>
      <c r="CH579" s="88"/>
    </row>
    <row r="580" spans="1:86" s="143" customFormat="1">
      <c r="A580" s="954" t="s">
        <v>344</v>
      </c>
      <c r="B580" s="954" t="s">
        <v>344</v>
      </c>
      <c r="C580" s="954" t="s">
        <v>744</v>
      </c>
      <c r="D580" s="954">
        <v>2016</v>
      </c>
      <c r="E580" s="954" t="s">
        <v>24</v>
      </c>
      <c r="F580" s="954" t="s">
        <v>96</v>
      </c>
      <c r="G580" s="954" t="s">
        <v>773</v>
      </c>
      <c r="H580" s="954" t="s">
        <v>527</v>
      </c>
      <c r="I580" s="954" t="s">
        <v>1140</v>
      </c>
      <c r="J580" s="954" t="s">
        <v>930</v>
      </c>
      <c r="K580" s="954">
        <v>0</v>
      </c>
      <c r="L580" s="954">
        <v>66</v>
      </c>
      <c r="M580" s="954">
        <v>1</v>
      </c>
      <c r="N580" s="955">
        <f t="shared" si="8"/>
        <v>67</v>
      </c>
      <c r="O580" s="954"/>
      <c r="P580" s="956"/>
      <c r="Q580" s="956"/>
      <c r="R580" s="956"/>
      <c r="S580" s="956"/>
      <c r="T580" s="956"/>
      <c r="U580" s="956"/>
      <c r="V580" s="956"/>
      <c r="W580" s="956"/>
      <c r="X580" s="956"/>
      <c r="Y580" s="956"/>
      <c r="Z580" s="956"/>
      <c r="AA580" s="956"/>
      <c r="AB580" s="956"/>
      <c r="AC580" s="956"/>
      <c r="AD580" s="956"/>
      <c r="AE580" s="956"/>
      <c r="AF580" s="956"/>
      <c r="AG580" s="956"/>
      <c r="AH580" s="956"/>
      <c r="AI580" s="956"/>
      <c r="AJ580" s="956"/>
      <c r="AK580" s="956"/>
      <c r="AL580" s="956"/>
      <c r="AM580" s="956"/>
      <c r="AN580" s="956"/>
      <c r="AO580" s="956"/>
      <c r="AP580" s="956"/>
      <c r="AQ580" s="956"/>
      <c r="AR580" s="956"/>
      <c r="AS580" s="956"/>
      <c r="AT580" s="956"/>
      <c r="AU580" s="956"/>
      <c r="AV580" s="956"/>
      <c r="AW580" s="956"/>
      <c r="AX580" s="956"/>
      <c r="AY580" s="956"/>
      <c r="AZ580" s="956"/>
      <c r="BA580" s="692" t="s">
        <v>752</v>
      </c>
      <c r="BB580" s="88"/>
      <c r="BC580" s="88"/>
      <c r="BD580" s="88"/>
      <c r="BE580" s="88"/>
      <c r="BF580" s="88"/>
      <c r="BG580" s="88"/>
      <c r="BH580" s="88"/>
      <c r="BI580" s="88"/>
      <c r="BJ580" s="88"/>
      <c r="BK580" s="88"/>
      <c r="BL580" s="88"/>
      <c r="BM580" s="959" t="s">
        <v>525</v>
      </c>
      <c r="BN580" s="88"/>
      <c r="BO580" s="88"/>
      <c r="BP580" s="88"/>
      <c r="BQ580" s="88"/>
      <c r="BR580" s="88"/>
      <c r="BS580" s="88"/>
      <c r="BT580" s="88"/>
      <c r="BU580" s="88"/>
      <c r="BV580" s="88"/>
      <c r="BW580" s="88"/>
      <c r="BX580" s="88"/>
      <c r="BY580" s="88"/>
      <c r="BZ580" s="88"/>
      <c r="CA580" s="88"/>
      <c r="CB580" s="88"/>
      <c r="CC580" s="88"/>
      <c r="CD580" s="88"/>
      <c r="CE580" s="88"/>
      <c r="CF580" s="88"/>
      <c r="CG580" s="88"/>
      <c r="CH580" s="88"/>
    </row>
    <row r="581" spans="1:86" s="143" customFormat="1">
      <c r="A581" s="954" t="s">
        <v>344</v>
      </c>
      <c r="B581" s="954" t="s">
        <v>344</v>
      </c>
      <c r="C581" s="954" t="s">
        <v>744</v>
      </c>
      <c r="D581" s="954">
        <v>2016</v>
      </c>
      <c r="E581" s="954" t="s">
        <v>24</v>
      </c>
      <c r="F581" s="954" t="s">
        <v>96</v>
      </c>
      <c r="G581" s="954" t="s">
        <v>773</v>
      </c>
      <c r="H581" s="954" t="s">
        <v>547</v>
      </c>
      <c r="I581" s="954" t="s">
        <v>1140</v>
      </c>
      <c r="J581" s="954" t="s">
        <v>928</v>
      </c>
      <c r="K581" s="954">
        <v>0</v>
      </c>
      <c r="L581" s="954">
        <v>25</v>
      </c>
      <c r="M581" s="954">
        <v>10</v>
      </c>
      <c r="N581" s="955">
        <f t="shared" ref="N581:N644" si="9">K581+L581+M581</f>
        <v>35</v>
      </c>
      <c r="O581" s="954"/>
      <c r="P581" s="956"/>
      <c r="Q581" s="956"/>
      <c r="R581" s="956"/>
      <c r="S581" s="956"/>
      <c r="T581" s="956"/>
      <c r="U581" s="956"/>
      <c r="V581" s="956"/>
      <c r="W581" s="956"/>
      <c r="X581" s="956"/>
      <c r="Y581" s="956"/>
      <c r="Z581" s="956"/>
      <c r="AA581" s="956"/>
      <c r="AB581" s="956"/>
      <c r="AC581" s="956"/>
      <c r="AD581" s="956"/>
      <c r="AE581" s="956"/>
      <c r="AF581" s="956"/>
      <c r="AG581" s="956"/>
      <c r="AH581" s="956"/>
      <c r="AI581" s="956"/>
      <c r="AJ581" s="956"/>
      <c r="AK581" s="956"/>
      <c r="AL581" s="956"/>
      <c r="AM581" s="956"/>
      <c r="AN581" s="956"/>
      <c r="AO581" s="956"/>
      <c r="AP581" s="956"/>
      <c r="AQ581" s="956"/>
      <c r="AR581" s="956"/>
      <c r="AS581" s="956"/>
      <c r="AT581" s="956"/>
      <c r="AU581" s="956"/>
      <c r="AV581" s="956"/>
      <c r="AW581" s="956"/>
      <c r="AX581" s="956"/>
      <c r="AY581" s="956"/>
      <c r="AZ581" s="956"/>
      <c r="BA581" s="692" t="s">
        <v>753</v>
      </c>
      <c r="BB581" s="88"/>
      <c r="BC581" s="88"/>
      <c r="BD581" s="88"/>
      <c r="BE581" s="88"/>
      <c r="BF581" s="88"/>
      <c r="BG581" s="88"/>
      <c r="BH581" s="88"/>
      <c r="BI581" s="88"/>
      <c r="BJ581" s="88"/>
      <c r="BK581" s="88"/>
      <c r="BL581" s="88"/>
      <c r="BM581" s="959" t="s">
        <v>526</v>
      </c>
      <c r="BN581" s="88"/>
      <c r="BO581" s="88"/>
      <c r="BP581" s="88"/>
      <c r="BQ581" s="88"/>
      <c r="BR581" s="88"/>
      <c r="BS581" s="88"/>
      <c r="BT581" s="88"/>
      <c r="BU581" s="88"/>
      <c r="BV581" s="88"/>
      <c r="BW581" s="88"/>
      <c r="BX581" s="88"/>
      <c r="BY581" s="88"/>
      <c r="BZ581" s="88"/>
      <c r="CA581" s="88"/>
      <c r="CB581" s="88"/>
      <c r="CC581" s="88"/>
      <c r="CD581" s="88"/>
      <c r="CE581" s="88"/>
      <c r="CF581" s="88"/>
      <c r="CG581" s="88"/>
      <c r="CH581" s="88"/>
    </row>
    <row r="582" spans="1:86" s="143" customFormat="1">
      <c r="A582" s="954" t="s">
        <v>344</v>
      </c>
      <c r="B582" s="954" t="s">
        <v>344</v>
      </c>
      <c r="C582" s="954" t="s">
        <v>744</v>
      </c>
      <c r="D582" s="954">
        <v>2016</v>
      </c>
      <c r="E582" s="954" t="s">
        <v>24</v>
      </c>
      <c r="F582" s="954" t="s">
        <v>96</v>
      </c>
      <c r="G582" s="954" t="s">
        <v>773</v>
      </c>
      <c r="H582" s="954" t="s">
        <v>547</v>
      </c>
      <c r="I582" s="954" t="s">
        <v>1140</v>
      </c>
      <c r="J582" s="954" t="s">
        <v>261</v>
      </c>
      <c r="K582" s="954">
        <v>0</v>
      </c>
      <c r="L582" s="954">
        <v>1</v>
      </c>
      <c r="M582" s="954">
        <v>1</v>
      </c>
      <c r="N582" s="955">
        <f t="shared" si="9"/>
        <v>2</v>
      </c>
      <c r="O582" s="954"/>
      <c r="P582" s="956"/>
      <c r="Q582" s="956"/>
      <c r="R582" s="956"/>
      <c r="S582" s="956"/>
      <c r="T582" s="956"/>
      <c r="U582" s="956"/>
      <c r="V582" s="956"/>
      <c r="W582" s="956"/>
      <c r="X582" s="956"/>
      <c r="Y582" s="956"/>
      <c r="Z582" s="956"/>
      <c r="AA582" s="956"/>
      <c r="AB582" s="956"/>
      <c r="AC582" s="956"/>
      <c r="AD582" s="956"/>
      <c r="AE582" s="956"/>
      <c r="AF582" s="956"/>
      <c r="AG582" s="956"/>
      <c r="AH582" s="956"/>
      <c r="AI582" s="956"/>
      <c r="AJ582" s="956"/>
      <c r="AK582" s="956"/>
      <c r="AL582" s="956"/>
      <c r="AM582" s="956"/>
      <c r="AN582" s="956"/>
      <c r="AO582" s="956"/>
      <c r="AP582" s="956"/>
      <c r="AQ582" s="956"/>
      <c r="AR582" s="956"/>
      <c r="AS582" s="956"/>
      <c r="AT582" s="956"/>
      <c r="AU582" s="956"/>
      <c r="AV582" s="956"/>
      <c r="AW582" s="956"/>
      <c r="AX582" s="956"/>
      <c r="AY582" s="956"/>
      <c r="AZ582" s="956"/>
      <c r="BA582" s="692" t="s">
        <v>754</v>
      </c>
      <c r="BB582" s="88"/>
      <c r="BC582" s="88"/>
      <c r="BD582" s="88"/>
      <c r="BE582" s="88"/>
      <c r="BF582" s="88"/>
      <c r="BG582" s="88"/>
      <c r="BH582" s="88"/>
      <c r="BI582" s="88"/>
      <c r="BJ582" s="88"/>
      <c r="BK582" s="88"/>
      <c r="BL582" s="88"/>
      <c r="BM582" s="959" t="s">
        <v>527</v>
      </c>
      <c r="BN582" s="88"/>
      <c r="BO582" s="88"/>
      <c r="BP582" s="88"/>
      <c r="BQ582" s="88"/>
      <c r="BR582" s="88"/>
      <c r="BS582" s="88"/>
      <c r="BT582" s="88"/>
      <c r="BU582" s="88"/>
      <c r="BV582" s="88"/>
      <c r="BW582" s="88"/>
      <c r="BX582" s="88"/>
      <c r="BY582" s="88"/>
      <c r="BZ582" s="88"/>
      <c r="CA582" s="88"/>
      <c r="CB582" s="88"/>
      <c r="CC582" s="88"/>
      <c r="CD582" s="88"/>
      <c r="CE582" s="88"/>
      <c r="CF582" s="88"/>
      <c r="CG582" s="88"/>
      <c r="CH582" s="88"/>
    </row>
    <row r="583" spans="1:86" s="143" customFormat="1">
      <c r="A583" s="954" t="s">
        <v>344</v>
      </c>
      <c r="B583" s="954" t="s">
        <v>344</v>
      </c>
      <c r="C583" s="954" t="s">
        <v>744</v>
      </c>
      <c r="D583" s="954">
        <v>2016</v>
      </c>
      <c r="E583" s="954" t="s">
        <v>24</v>
      </c>
      <c r="F583" s="954" t="s">
        <v>96</v>
      </c>
      <c r="G583" s="954" t="s">
        <v>773</v>
      </c>
      <c r="H583" s="954" t="s">
        <v>547</v>
      </c>
      <c r="I583" s="954" t="s">
        <v>1140</v>
      </c>
      <c r="J583" s="954" t="s">
        <v>930</v>
      </c>
      <c r="K583" s="954">
        <v>0</v>
      </c>
      <c r="L583" s="954">
        <v>27</v>
      </c>
      <c r="M583" s="954">
        <v>0</v>
      </c>
      <c r="N583" s="955">
        <f t="shared" si="9"/>
        <v>27</v>
      </c>
      <c r="O583" s="954"/>
      <c r="P583" s="956"/>
      <c r="Q583" s="956"/>
      <c r="R583" s="956"/>
      <c r="S583" s="956"/>
      <c r="T583" s="956"/>
      <c r="U583" s="956"/>
      <c r="V583" s="956"/>
      <c r="W583" s="956"/>
      <c r="X583" s="956"/>
      <c r="Y583" s="956"/>
      <c r="Z583" s="956"/>
      <c r="AA583" s="956"/>
      <c r="AB583" s="956"/>
      <c r="AC583" s="956"/>
      <c r="AD583" s="956"/>
      <c r="AE583" s="956"/>
      <c r="AF583" s="956"/>
      <c r="AG583" s="956"/>
      <c r="AH583" s="956"/>
      <c r="AI583" s="956"/>
      <c r="AJ583" s="956"/>
      <c r="AK583" s="956"/>
      <c r="AL583" s="956"/>
      <c r="AM583" s="956"/>
      <c r="AN583" s="956"/>
      <c r="AO583" s="956"/>
      <c r="AP583" s="956"/>
      <c r="AQ583" s="956"/>
      <c r="AR583" s="956"/>
      <c r="AS583" s="956"/>
      <c r="AT583" s="956"/>
      <c r="AU583" s="956"/>
      <c r="AV583" s="956"/>
      <c r="AW583" s="956"/>
      <c r="AX583" s="956"/>
      <c r="AY583" s="956"/>
      <c r="AZ583" s="956"/>
      <c r="BA583" s="692" t="s">
        <v>755</v>
      </c>
      <c r="BB583" s="88"/>
      <c r="BC583" s="88"/>
      <c r="BD583" s="88"/>
      <c r="BE583" s="88"/>
      <c r="BF583" s="88"/>
      <c r="BG583" s="88"/>
      <c r="BH583" s="88"/>
      <c r="BI583" s="88"/>
      <c r="BJ583" s="88"/>
      <c r="BK583" s="88"/>
      <c r="BL583" s="88"/>
      <c r="BM583" s="959" t="s">
        <v>528</v>
      </c>
      <c r="BN583" s="88"/>
      <c r="BO583" s="88"/>
      <c r="BP583" s="88"/>
      <c r="BQ583" s="88"/>
      <c r="BR583" s="88"/>
      <c r="BS583" s="88"/>
      <c r="BT583" s="88"/>
      <c r="BU583" s="88"/>
      <c r="BV583" s="88"/>
      <c r="BW583" s="88"/>
      <c r="BX583" s="88"/>
      <c r="BY583" s="88"/>
      <c r="BZ583" s="88"/>
      <c r="CA583" s="88"/>
      <c r="CB583" s="88"/>
      <c r="CC583" s="88"/>
      <c r="CD583" s="88"/>
      <c r="CE583" s="88"/>
      <c r="CF583" s="88"/>
      <c r="CG583" s="88"/>
      <c r="CH583" s="88"/>
    </row>
    <row r="584" spans="1:86" s="143" customFormat="1">
      <c r="A584" s="954" t="s">
        <v>344</v>
      </c>
      <c r="B584" s="954" t="s">
        <v>344</v>
      </c>
      <c r="C584" s="954" t="s">
        <v>744</v>
      </c>
      <c r="D584" s="954">
        <v>2016</v>
      </c>
      <c r="E584" s="954" t="s">
        <v>24</v>
      </c>
      <c r="F584" s="954" t="s">
        <v>96</v>
      </c>
      <c r="G584" s="954" t="s">
        <v>773</v>
      </c>
      <c r="H584" s="954" t="s">
        <v>551</v>
      </c>
      <c r="I584" s="954" t="s">
        <v>1140</v>
      </c>
      <c r="J584" s="954" t="s">
        <v>924</v>
      </c>
      <c r="K584" s="954">
        <v>0</v>
      </c>
      <c r="L584" s="954">
        <v>12</v>
      </c>
      <c r="M584" s="954">
        <v>9</v>
      </c>
      <c r="N584" s="955">
        <f t="shared" si="9"/>
        <v>21</v>
      </c>
      <c r="O584" s="954"/>
      <c r="P584" s="956"/>
      <c r="Q584" s="956"/>
      <c r="R584" s="956"/>
      <c r="S584" s="956"/>
      <c r="T584" s="956"/>
      <c r="U584" s="956"/>
      <c r="V584" s="956"/>
      <c r="W584" s="956"/>
      <c r="X584" s="956"/>
      <c r="Y584" s="956"/>
      <c r="Z584" s="956"/>
      <c r="AA584" s="956"/>
      <c r="AB584" s="956"/>
      <c r="AC584" s="956"/>
      <c r="AD584" s="956"/>
      <c r="AE584" s="956"/>
      <c r="AF584" s="956"/>
      <c r="AG584" s="956"/>
      <c r="AH584" s="956"/>
      <c r="AI584" s="956"/>
      <c r="AJ584" s="956"/>
      <c r="AK584" s="956"/>
      <c r="AL584" s="956"/>
      <c r="AM584" s="956"/>
      <c r="AN584" s="956"/>
      <c r="AO584" s="956"/>
      <c r="AP584" s="956"/>
      <c r="AQ584" s="956"/>
      <c r="AR584" s="956"/>
      <c r="AS584" s="956"/>
      <c r="AT584" s="956"/>
      <c r="AU584" s="956"/>
      <c r="AV584" s="956"/>
      <c r="AW584" s="956"/>
      <c r="AX584" s="956"/>
      <c r="AY584" s="956"/>
      <c r="AZ584" s="956"/>
      <c r="BA584" s="692" t="s">
        <v>756</v>
      </c>
      <c r="BB584" s="88"/>
      <c r="BC584" s="88"/>
      <c r="BD584" s="88"/>
      <c r="BE584" s="88"/>
      <c r="BF584" s="88"/>
      <c r="BG584" s="88"/>
      <c r="BH584" s="88"/>
      <c r="BI584" s="88"/>
      <c r="BJ584" s="88"/>
      <c r="BK584" s="88"/>
      <c r="BL584" s="88"/>
      <c r="BM584" s="959" t="s">
        <v>529</v>
      </c>
      <c r="BN584" s="88"/>
      <c r="BO584" s="88"/>
      <c r="BP584" s="88"/>
      <c r="BQ584" s="88"/>
      <c r="BR584" s="88"/>
      <c r="BS584" s="88"/>
      <c r="BT584" s="88"/>
      <c r="BU584" s="88"/>
      <c r="BV584" s="88"/>
      <c r="BW584" s="88"/>
      <c r="BX584" s="88"/>
      <c r="BY584" s="88"/>
      <c r="BZ584" s="88"/>
      <c r="CA584" s="88"/>
      <c r="CB584" s="88"/>
      <c r="CC584" s="88"/>
      <c r="CD584" s="88"/>
      <c r="CE584" s="88"/>
      <c r="CF584" s="88"/>
      <c r="CG584" s="88"/>
      <c r="CH584" s="88"/>
    </row>
    <row r="585" spans="1:86" s="143" customFormat="1" ht="15">
      <c r="A585" s="954" t="s">
        <v>344</v>
      </c>
      <c r="B585" s="954" t="s">
        <v>344</v>
      </c>
      <c r="C585" s="954" t="s">
        <v>744</v>
      </c>
      <c r="D585" s="954">
        <v>2016</v>
      </c>
      <c r="E585" s="954" t="s">
        <v>24</v>
      </c>
      <c r="F585" s="954" t="s">
        <v>96</v>
      </c>
      <c r="G585" s="954" t="s">
        <v>773</v>
      </c>
      <c r="H585" s="954" t="s">
        <v>551</v>
      </c>
      <c r="I585" s="954" t="s">
        <v>1140</v>
      </c>
      <c r="J585" s="954" t="s">
        <v>928</v>
      </c>
      <c r="K585" s="954">
        <v>0</v>
      </c>
      <c r="L585" s="954">
        <v>134</v>
      </c>
      <c r="M585" s="954">
        <v>16</v>
      </c>
      <c r="N585" s="955">
        <f t="shared" si="9"/>
        <v>150</v>
      </c>
      <c r="O585" s="954"/>
      <c r="P585" s="956"/>
      <c r="Q585" s="956"/>
      <c r="R585" s="956"/>
      <c r="S585" s="956"/>
      <c r="T585" s="956"/>
      <c r="U585" s="956"/>
      <c r="V585" s="956"/>
      <c r="W585" s="956"/>
      <c r="X585" s="956"/>
      <c r="Y585" s="956"/>
      <c r="Z585" s="956"/>
      <c r="AA585" s="956"/>
      <c r="AB585" s="956"/>
      <c r="AC585" s="956"/>
      <c r="AD585" s="956"/>
      <c r="AE585" s="956"/>
      <c r="AF585" s="956"/>
      <c r="AG585" s="956"/>
      <c r="AH585" s="956"/>
      <c r="AI585" s="956"/>
      <c r="AJ585" s="956"/>
      <c r="AK585" s="956"/>
      <c r="AL585" s="956"/>
      <c r="AM585" s="956"/>
      <c r="AN585" s="956"/>
      <c r="AO585" s="956"/>
      <c r="AP585" s="956"/>
      <c r="AQ585" s="956"/>
      <c r="AR585" s="956"/>
      <c r="AS585" s="956"/>
      <c r="AT585" s="956"/>
      <c r="AU585" s="956"/>
      <c r="AV585" s="956"/>
      <c r="AW585" s="956"/>
      <c r="AX585" s="956"/>
      <c r="AY585" s="956"/>
      <c r="AZ585" s="956"/>
      <c r="BA585" s="964" t="s">
        <v>799</v>
      </c>
      <c r="BB585" s="88"/>
      <c r="BC585" s="88"/>
      <c r="BD585" s="88"/>
      <c r="BE585" s="88"/>
      <c r="BF585" s="88"/>
      <c r="BG585" s="88"/>
      <c r="BH585" s="88"/>
      <c r="BI585" s="88"/>
      <c r="BJ585" s="88"/>
      <c r="BK585" s="88"/>
      <c r="BL585" s="88"/>
      <c r="BM585" s="965" t="s">
        <v>530</v>
      </c>
      <c r="BN585" s="88"/>
      <c r="BO585" s="88"/>
      <c r="BP585" s="88"/>
      <c r="BQ585" s="88"/>
      <c r="BR585" s="88"/>
      <c r="BS585" s="88"/>
      <c r="BT585" s="88"/>
      <c r="BU585" s="88"/>
      <c r="BV585" s="88"/>
      <c r="BW585" s="88"/>
      <c r="BX585" s="88"/>
      <c r="BY585" s="88"/>
      <c r="BZ585" s="88"/>
      <c r="CA585" s="88"/>
      <c r="CB585" s="88"/>
      <c r="CC585" s="88"/>
      <c r="CD585" s="88"/>
      <c r="CE585" s="88"/>
      <c r="CF585" s="88"/>
      <c r="CG585" s="88"/>
      <c r="CH585" s="88"/>
    </row>
    <row r="586" spans="1:86" s="143" customFormat="1">
      <c r="A586" s="954" t="s">
        <v>344</v>
      </c>
      <c r="B586" s="954" t="s">
        <v>344</v>
      </c>
      <c r="C586" s="954" t="s">
        <v>744</v>
      </c>
      <c r="D586" s="954">
        <v>2016</v>
      </c>
      <c r="E586" s="954" t="s">
        <v>24</v>
      </c>
      <c r="F586" s="954" t="s">
        <v>96</v>
      </c>
      <c r="G586" s="954" t="s">
        <v>773</v>
      </c>
      <c r="H586" s="954" t="s">
        <v>551</v>
      </c>
      <c r="I586" s="954" t="s">
        <v>1140</v>
      </c>
      <c r="J586" s="954" t="s">
        <v>261</v>
      </c>
      <c r="K586" s="954">
        <v>0</v>
      </c>
      <c r="L586" s="954">
        <v>94</v>
      </c>
      <c r="M586" s="954">
        <v>8</v>
      </c>
      <c r="N586" s="955">
        <f t="shared" si="9"/>
        <v>102</v>
      </c>
      <c r="O586" s="954"/>
      <c r="P586" s="956"/>
      <c r="Q586" s="956"/>
      <c r="R586" s="956"/>
      <c r="S586" s="956"/>
      <c r="T586" s="956"/>
      <c r="U586" s="956"/>
      <c r="V586" s="956"/>
      <c r="W586" s="956"/>
      <c r="X586" s="956"/>
      <c r="Y586" s="956"/>
      <c r="Z586" s="956"/>
      <c r="AA586" s="956"/>
      <c r="AB586" s="956"/>
      <c r="AC586" s="956"/>
      <c r="AD586" s="956"/>
      <c r="AE586" s="956"/>
      <c r="AF586" s="956"/>
      <c r="AG586" s="956"/>
      <c r="AH586" s="956"/>
      <c r="AI586" s="956"/>
      <c r="AJ586" s="956"/>
      <c r="AK586" s="956"/>
      <c r="AL586" s="956"/>
      <c r="AM586" s="956"/>
      <c r="AN586" s="956"/>
      <c r="AO586" s="956"/>
      <c r="AP586" s="956"/>
      <c r="AQ586" s="956"/>
      <c r="AR586" s="956"/>
      <c r="AS586" s="956"/>
      <c r="AT586" s="956"/>
      <c r="AU586" s="956"/>
      <c r="AV586" s="956"/>
      <c r="AW586" s="956"/>
      <c r="AX586" s="956"/>
      <c r="AY586" s="956"/>
      <c r="AZ586" s="956"/>
      <c r="BA586" s="692" t="s">
        <v>796</v>
      </c>
      <c r="BB586" s="88"/>
      <c r="BC586" s="88"/>
      <c r="BD586" s="88"/>
      <c r="BE586" s="88"/>
      <c r="BF586" s="88"/>
      <c r="BG586" s="88"/>
      <c r="BH586" s="88"/>
      <c r="BI586" s="88"/>
      <c r="BJ586" s="88"/>
      <c r="BK586" s="88"/>
      <c r="BL586" s="88"/>
      <c r="BM586" s="959" t="s">
        <v>531</v>
      </c>
      <c r="BN586" s="88"/>
      <c r="BO586" s="88"/>
      <c r="BP586" s="88"/>
      <c r="BQ586" s="88"/>
      <c r="BR586" s="88"/>
      <c r="BS586" s="88"/>
      <c r="BT586" s="88"/>
      <c r="BU586" s="88"/>
      <c r="BV586" s="88"/>
      <c r="BW586" s="88"/>
      <c r="BX586" s="88"/>
      <c r="BY586" s="88"/>
      <c r="BZ586" s="88"/>
      <c r="CA586" s="88"/>
      <c r="CB586" s="88"/>
      <c r="CC586" s="88"/>
      <c r="CD586" s="88"/>
      <c r="CE586" s="88"/>
      <c r="CF586" s="88"/>
      <c r="CG586" s="88"/>
      <c r="CH586" s="88"/>
    </row>
    <row r="587" spans="1:86" s="143" customFormat="1">
      <c r="A587" s="954" t="s">
        <v>344</v>
      </c>
      <c r="B587" s="954" t="s">
        <v>344</v>
      </c>
      <c r="C587" s="954" t="s">
        <v>744</v>
      </c>
      <c r="D587" s="954">
        <v>2016</v>
      </c>
      <c r="E587" s="954" t="s">
        <v>24</v>
      </c>
      <c r="F587" s="954" t="s">
        <v>96</v>
      </c>
      <c r="G587" s="954" t="s">
        <v>773</v>
      </c>
      <c r="H587" s="954" t="s">
        <v>551</v>
      </c>
      <c r="I587" s="954" t="s">
        <v>1140</v>
      </c>
      <c r="J587" s="954" t="s">
        <v>930</v>
      </c>
      <c r="K587" s="954">
        <v>0</v>
      </c>
      <c r="L587" s="954">
        <v>352</v>
      </c>
      <c r="M587" s="954">
        <v>10</v>
      </c>
      <c r="N587" s="955">
        <f t="shared" si="9"/>
        <v>362</v>
      </c>
      <c r="O587" s="954"/>
      <c r="P587" s="956"/>
      <c r="Q587" s="956"/>
      <c r="R587" s="956"/>
      <c r="S587" s="956"/>
      <c r="T587" s="956"/>
      <c r="U587" s="956"/>
      <c r="V587" s="956"/>
      <c r="W587" s="956"/>
      <c r="X587" s="956"/>
      <c r="Y587" s="956"/>
      <c r="Z587" s="956"/>
      <c r="AA587" s="956"/>
      <c r="AB587" s="956"/>
      <c r="AC587" s="956"/>
      <c r="AD587" s="956"/>
      <c r="AE587" s="956"/>
      <c r="AF587" s="956"/>
      <c r="AG587" s="956"/>
      <c r="AH587" s="956"/>
      <c r="AI587" s="956"/>
      <c r="AJ587" s="956"/>
      <c r="AK587" s="956"/>
      <c r="AL587" s="956"/>
      <c r="AM587" s="956"/>
      <c r="AN587" s="956"/>
      <c r="AO587" s="956"/>
      <c r="AP587" s="956"/>
      <c r="AQ587" s="956"/>
      <c r="AR587" s="956"/>
      <c r="AS587" s="956"/>
      <c r="AT587" s="956"/>
      <c r="AU587" s="956"/>
      <c r="AV587" s="956"/>
      <c r="AW587" s="956"/>
      <c r="AX587" s="956"/>
      <c r="AY587" s="956"/>
      <c r="AZ587" s="956"/>
      <c r="BA587" s="692" t="s">
        <v>797</v>
      </c>
      <c r="BB587" s="88"/>
      <c r="BC587" s="88"/>
      <c r="BD587" s="88"/>
      <c r="BE587" s="88"/>
      <c r="BF587" s="88"/>
      <c r="BG587" s="88"/>
      <c r="BH587" s="88"/>
      <c r="BI587" s="88"/>
      <c r="BJ587" s="88"/>
      <c r="BK587" s="88"/>
      <c r="BL587" s="88"/>
      <c r="BM587" s="959" t="s">
        <v>532</v>
      </c>
      <c r="BN587" s="88"/>
      <c r="BO587" s="88"/>
      <c r="BP587" s="88"/>
      <c r="BQ587" s="88"/>
      <c r="BR587" s="88"/>
      <c r="BS587" s="88"/>
      <c r="BT587" s="88"/>
      <c r="BU587" s="88"/>
      <c r="BV587" s="88"/>
      <c r="BW587" s="88"/>
      <c r="BX587" s="88"/>
      <c r="BY587" s="88"/>
      <c r="BZ587" s="88"/>
      <c r="CA587" s="88"/>
      <c r="CB587" s="88"/>
      <c r="CC587" s="88"/>
      <c r="CD587" s="88"/>
      <c r="CE587" s="88"/>
      <c r="CF587" s="88"/>
      <c r="CG587" s="88"/>
      <c r="CH587" s="88"/>
    </row>
    <row r="588" spans="1:86" s="143" customFormat="1">
      <c r="A588" s="954" t="s">
        <v>344</v>
      </c>
      <c r="B588" s="954" t="s">
        <v>344</v>
      </c>
      <c r="C588" s="954" t="s">
        <v>744</v>
      </c>
      <c r="D588" s="954">
        <v>2016</v>
      </c>
      <c r="E588" s="954" t="s">
        <v>24</v>
      </c>
      <c r="F588" s="954" t="s">
        <v>262</v>
      </c>
      <c r="G588" s="954" t="s">
        <v>773</v>
      </c>
      <c r="H588" s="954" t="s">
        <v>586</v>
      </c>
      <c r="I588" s="954" t="s">
        <v>1140</v>
      </c>
      <c r="J588" s="954" t="s">
        <v>261</v>
      </c>
      <c r="K588" s="954">
        <v>0</v>
      </c>
      <c r="L588" s="954">
        <v>2</v>
      </c>
      <c r="M588" s="954">
        <v>0</v>
      </c>
      <c r="N588" s="955">
        <f t="shared" si="9"/>
        <v>2</v>
      </c>
      <c r="O588" s="954"/>
      <c r="P588" s="956"/>
      <c r="Q588" s="956"/>
      <c r="R588" s="956"/>
      <c r="S588" s="956"/>
      <c r="T588" s="956"/>
      <c r="U588" s="956"/>
      <c r="V588" s="956"/>
      <c r="W588" s="956"/>
      <c r="X588" s="956"/>
      <c r="Y588" s="956"/>
      <c r="Z588" s="956"/>
      <c r="AA588" s="956"/>
      <c r="AB588" s="956"/>
      <c r="AC588" s="956"/>
      <c r="AD588" s="956"/>
      <c r="AE588" s="956"/>
      <c r="AF588" s="956"/>
      <c r="AG588" s="956"/>
      <c r="AH588" s="956"/>
      <c r="AI588" s="956"/>
      <c r="AJ588" s="956"/>
      <c r="AK588" s="956"/>
      <c r="AL588" s="956"/>
      <c r="AM588" s="956"/>
      <c r="AN588" s="956"/>
      <c r="AO588" s="956"/>
      <c r="AP588" s="956"/>
      <c r="AQ588" s="956"/>
      <c r="AR588" s="956"/>
      <c r="AS588" s="956"/>
      <c r="AT588" s="956"/>
      <c r="AU588" s="956"/>
      <c r="AV588" s="956"/>
      <c r="AW588" s="956"/>
      <c r="AX588" s="956"/>
      <c r="AY588" s="956"/>
      <c r="AZ588" s="956"/>
      <c r="BA588" s="692" t="s">
        <v>798</v>
      </c>
      <c r="BB588" s="88"/>
      <c r="BC588" s="88"/>
      <c r="BD588" s="88"/>
      <c r="BE588" s="88"/>
      <c r="BF588" s="88"/>
      <c r="BG588" s="88"/>
      <c r="BH588" s="88"/>
      <c r="BI588" s="88"/>
      <c r="BJ588" s="88"/>
      <c r="BK588" s="88"/>
      <c r="BL588" s="88"/>
      <c r="BM588" s="959" t="s">
        <v>533</v>
      </c>
      <c r="BN588" s="88"/>
      <c r="BO588" s="88"/>
      <c r="BP588" s="88"/>
      <c r="BQ588" s="88"/>
      <c r="BR588" s="88"/>
      <c r="BS588" s="88"/>
      <c r="BT588" s="88"/>
      <c r="BU588" s="88"/>
      <c r="BV588" s="88"/>
      <c r="BW588" s="88"/>
      <c r="BX588" s="88"/>
      <c r="BY588" s="88"/>
      <c r="BZ588" s="88"/>
      <c r="CA588" s="88"/>
      <c r="CB588" s="88"/>
      <c r="CC588" s="88"/>
      <c r="CD588" s="88"/>
      <c r="CE588" s="88"/>
      <c r="CF588" s="88"/>
      <c r="CG588" s="88"/>
      <c r="CH588" s="88"/>
    </row>
    <row r="589" spans="1:86" s="143" customFormat="1" ht="15">
      <c r="A589" s="954" t="s">
        <v>344</v>
      </c>
      <c r="B589" s="954" t="s">
        <v>344</v>
      </c>
      <c r="C589" s="954" t="s">
        <v>744</v>
      </c>
      <c r="D589" s="954">
        <v>2016</v>
      </c>
      <c r="E589" s="954" t="s">
        <v>24</v>
      </c>
      <c r="F589" s="954" t="s">
        <v>96</v>
      </c>
      <c r="G589" s="954" t="s">
        <v>773</v>
      </c>
      <c r="H589" s="954" t="s">
        <v>1157</v>
      </c>
      <c r="I589" s="954" t="s">
        <v>1140</v>
      </c>
      <c r="J589" s="954" t="s">
        <v>924</v>
      </c>
      <c r="K589" s="954">
        <v>0</v>
      </c>
      <c r="L589" s="954">
        <v>7</v>
      </c>
      <c r="M589" s="954">
        <v>2</v>
      </c>
      <c r="N589" s="955">
        <f t="shared" si="9"/>
        <v>9</v>
      </c>
      <c r="O589" s="954"/>
      <c r="P589" s="956"/>
      <c r="Q589" s="956"/>
      <c r="R589" s="956"/>
      <c r="S589" s="956"/>
      <c r="T589" s="956"/>
      <c r="U589" s="956"/>
      <c r="V589" s="956"/>
      <c r="W589" s="956"/>
      <c r="X589" s="956"/>
      <c r="Y589" s="956"/>
      <c r="Z589" s="956"/>
      <c r="AA589" s="956"/>
      <c r="AB589" s="956"/>
      <c r="AC589" s="956"/>
      <c r="AD589" s="956"/>
      <c r="AE589" s="956"/>
      <c r="AF589" s="956"/>
      <c r="AG589" s="956"/>
      <c r="AH589" s="956"/>
      <c r="AI589" s="956"/>
      <c r="AJ589" s="956"/>
      <c r="AK589" s="956"/>
      <c r="AL589" s="956"/>
      <c r="AM589" s="956"/>
      <c r="AN589" s="956"/>
      <c r="AO589" s="956"/>
      <c r="AP589" s="956"/>
      <c r="AQ589" s="956"/>
      <c r="AR589" s="956"/>
      <c r="AS589" s="956"/>
      <c r="AT589" s="956"/>
      <c r="AU589" s="956"/>
      <c r="AV589" s="956"/>
      <c r="AW589" s="956"/>
      <c r="AX589" s="956"/>
      <c r="AY589" s="956"/>
      <c r="AZ589" s="956"/>
      <c r="BA589" s="964" t="s">
        <v>1298</v>
      </c>
      <c r="BB589" s="88"/>
      <c r="BC589" s="88"/>
      <c r="BD589" s="88"/>
      <c r="BE589" s="88"/>
      <c r="BF589" s="88"/>
      <c r="BG589" s="88"/>
      <c r="BH589" s="88"/>
      <c r="BI589" s="88"/>
      <c r="BJ589" s="88"/>
      <c r="BK589" s="88"/>
      <c r="BL589" s="88"/>
      <c r="BM589" s="959" t="s">
        <v>534</v>
      </c>
      <c r="BN589" s="88"/>
      <c r="BO589" s="88"/>
      <c r="BP589" s="88"/>
      <c r="BQ589" s="88"/>
      <c r="BR589" s="88"/>
      <c r="BS589" s="88"/>
      <c r="BT589" s="88"/>
      <c r="BU589" s="88"/>
      <c r="BV589" s="88"/>
      <c r="BW589" s="88"/>
      <c r="BX589" s="88"/>
      <c r="BY589" s="88"/>
      <c r="BZ589" s="88"/>
      <c r="CA589" s="88"/>
      <c r="CB589" s="88"/>
      <c r="CC589" s="88"/>
      <c r="CD589" s="88"/>
      <c r="CE589" s="88"/>
      <c r="CF589" s="88"/>
      <c r="CG589" s="88"/>
      <c r="CH589" s="88"/>
    </row>
    <row r="590" spans="1:86" s="143" customFormat="1">
      <c r="A590" s="954" t="s">
        <v>344</v>
      </c>
      <c r="B590" s="954" t="s">
        <v>344</v>
      </c>
      <c r="C590" s="954" t="s">
        <v>744</v>
      </c>
      <c r="D590" s="954">
        <v>2016</v>
      </c>
      <c r="E590" s="954" t="s">
        <v>24</v>
      </c>
      <c r="F590" s="954" t="s">
        <v>96</v>
      </c>
      <c r="G590" s="954" t="s">
        <v>773</v>
      </c>
      <c r="H590" s="954" t="s">
        <v>1157</v>
      </c>
      <c r="I590" s="954" t="s">
        <v>1140</v>
      </c>
      <c r="J590" s="954" t="s">
        <v>928</v>
      </c>
      <c r="K590" s="954">
        <v>0</v>
      </c>
      <c r="L590" s="954">
        <v>4</v>
      </c>
      <c r="M590" s="954">
        <v>0</v>
      </c>
      <c r="N590" s="955">
        <f t="shared" si="9"/>
        <v>4</v>
      </c>
      <c r="O590" s="954"/>
      <c r="P590" s="956"/>
      <c r="Q590" s="956"/>
      <c r="R590" s="956"/>
      <c r="S590" s="956"/>
      <c r="T590" s="956"/>
      <c r="U590" s="956"/>
      <c r="V590" s="956"/>
      <c r="W590" s="956"/>
      <c r="X590" s="956"/>
      <c r="Y590" s="956"/>
      <c r="Z590" s="956"/>
      <c r="AA590" s="956"/>
      <c r="AB590" s="956"/>
      <c r="AC590" s="956"/>
      <c r="AD590" s="956"/>
      <c r="AE590" s="956"/>
      <c r="AF590" s="956"/>
      <c r="AG590" s="956"/>
      <c r="AH590" s="956"/>
      <c r="AI590" s="956"/>
      <c r="AJ590" s="956"/>
      <c r="AK590" s="956"/>
      <c r="AL590" s="956"/>
      <c r="AM590" s="956"/>
      <c r="AN590" s="956"/>
      <c r="AO590" s="956"/>
      <c r="AP590" s="956"/>
      <c r="AQ590" s="956"/>
      <c r="AR590" s="956"/>
      <c r="AS590" s="956"/>
      <c r="AT590" s="956"/>
      <c r="AU590" s="956"/>
      <c r="AV590" s="956"/>
      <c r="AW590" s="956"/>
      <c r="AX590" s="956"/>
      <c r="AY590" s="956"/>
      <c r="AZ590" s="956"/>
      <c r="BA590" s="692" t="s">
        <v>758</v>
      </c>
      <c r="BB590" s="88"/>
      <c r="BC590" s="88"/>
      <c r="BD590" s="88"/>
      <c r="BE590" s="88"/>
      <c r="BF590" s="88"/>
      <c r="BG590" s="88"/>
      <c r="BH590" s="88"/>
      <c r="BI590" s="88"/>
      <c r="BJ590" s="88"/>
      <c r="BK590" s="88"/>
      <c r="BL590" s="88"/>
      <c r="BM590" s="959" t="s">
        <v>97</v>
      </c>
      <c r="BN590" s="88"/>
      <c r="BO590" s="88"/>
      <c r="BP590" s="88"/>
      <c r="BQ590" s="88"/>
      <c r="BR590" s="88"/>
      <c r="BS590" s="88"/>
      <c r="BT590" s="88"/>
      <c r="BU590" s="88"/>
      <c r="BV590" s="88"/>
      <c r="BW590" s="88"/>
      <c r="BX590" s="88"/>
      <c r="BY590" s="88"/>
      <c r="BZ590" s="88"/>
      <c r="CA590" s="88"/>
      <c r="CB590" s="88"/>
      <c r="CC590" s="88"/>
      <c r="CD590" s="88"/>
      <c r="CE590" s="88"/>
      <c r="CF590" s="88"/>
      <c r="CG590" s="88"/>
      <c r="CH590" s="88"/>
    </row>
    <row r="591" spans="1:86" s="143" customFormat="1">
      <c r="A591" s="954" t="s">
        <v>344</v>
      </c>
      <c r="B591" s="954" t="s">
        <v>344</v>
      </c>
      <c r="C591" s="954" t="s">
        <v>744</v>
      </c>
      <c r="D591" s="954">
        <v>2016</v>
      </c>
      <c r="E591" s="954" t="s">
        <v>24</v>
      </c>
      <c r="F591" s="954" t="s">
        <v>96</v>
      </c>
      <c r="G591" s="954" t="s">
        <v>773</v>
      </c>
      <c r="H591" s="954" t="s">
        <v>1157</v>
      </c>
      <c r="I591" s="954" t="s">
        <v>1140</v>
      </c>
      <c r="J591" s="954" t="s">
        <v>261</v>
      </c>
      <c r="K591" s="954">
        <v>0</v>
      </c>
      <c r="L591" s="954">
        <v>8</v>
      </c>
      <c r="M591" s="954">
        <v>0</v>
      </c>
      <c r="N591" s="955">
        <f t="shared" si="9"/>
        <v>8</v>
      </c>
      <c r="O591" s="954"/>
      <c r="P591" s="956"/>
      <c r="Q591" s="956"/>
      <c r="R591" s="956"/>
      <c r="S591" s="956"/>
      <c r="T591" s="956"/>
      <c r="U591" s="956"/>
      <c r="V591" s="956"/>
      <c r="W591" s="956"/>
      <c r="X591" s="956"/>
      <c r="Y591" s="956"/>
      <c r="Z591" s="956"/>
      <c r="AA591" s="956"/>
      <c r="AB591" s="956"/>
      <c r="AC591" s="956"/>
      <c r="AD591" s="956"/>
      <c r="AE591" s="956"/>
      <c r="AF591" s="956"/>
      <c r="AG591" s="956"/>
      <c r="AH591" s="956"/>
      <c r="AI591" s="956"/>
      <c r="AJ591" s="956"/>
      <c r="AK591" s="956"/>
      <c r="AL591" s="956"/>
      <c r="AM591" s="956"/>
      <c r="AN591" s="956"/>
      <c r="AO591" s="956"/>
      <c r="AP591" s="956"/>
      <c r="AQ591" s="956"/>
      <c r="AR591" s="956"/>
      <c r="AS591" s="956"/>
      <c r="AT591" s="956"/>
      <c r="AU591" s="956"/>
      <c r="AV591" s="956"/>
      <c r="AW591" s="956"/>
      <c r="AX591" s="956"/>
      <c r="AY591" s="956"/>
      <c r="AZ591" s="956"/>
      <c r="BA591" s="692" t="s">
        <v>759</v>
      </c>
      <c r="BB591" s="88"/>
      <c r="BC591" s="88"/>
      <c r="BD591" s="88"/>
      <c r="BE591" s="88"/>
      <c r="BF591" s="88"/>
      <c r="BG591" s="88"/>
      <c r="BH591" s="88"/>
      <c r="BI591" s="88"/>
      <c r="BJ591" s="88"/>
      <c r="BK591" s="88"/>
      <c r="BL591" s="88"/>
      <c r="BM591" s="959" t="s">
        <v>1299</v>
      </c>
      <c r="BN591" s="88"/>
      <c r="BO591" s="88"/>
      <c r="BP591" s="88"/>
      <c r="BQ591" s="88"/>
      <c r="BR591" s="88"/>
      <c r="BS591" s="88"/>
      <c r="BT591" s="88"/>
      <c r="BU591" s="88"/>
      <c r="BV591" s="88"/>
      <c r="BW591" s="88"/>
      <c r="BX591" s="88"/>
      <c r="BY591" s="88"/>
      <c r="BZ591" s="88"/>
      <c r="CA591" s="88"/>
      <c r="CB591" s="88"/>
      <c r="CC591" s="88"/>
      <c r="CD591" s="88"/>
      <c r="CE591" s="88"/>
      <c r="CF591" s="88"/>
      <c r="CG591" s="88"/>
      <c r="CH591" s="88"/>
    </row>
    <row r="592" spans="1:86" s="143" customFormat="1">
      <c r="A592" s="954" t="s">
        <v>344</v>
      </c>
      <c r="B592" s="954" t="s">
        <v>344</v>
      </c>
      <c r="C592" s="954" t="s">
        <v>744</v>
      </c>
      <c r="D592" s="954">
        <v>2016</v>
      </c>
      <c r="E592" s="954" t="s">
        <v>24</v>
      </c>
      <c r="F592" s="954" t="s">
        <v>96</v>
      </c>
      <c r="G592" s="954" t="s">
        <v>773</v>
      </c>
      <c r="H592" s="954" t="s">
        <v>1157</v>
      </c>
      <c r="I592" s="954" t="s">
        <v>1140</v>
      </c>
      <c r="J592" s="954" t="s">
        <v>930</v>
      </c>
      <c r="K592" s="954">
        <v>0</v>
      </c>
      <c r="L592" s="954">
        <v>7</v>
      </c>
      <c r="M592" s="954">
        <v>1</v>
      </c>
      <c r="N592" s="955">
        <f t="shared" si="9"/>
        <v>8</v>
      </c>
      <c r="O592" s="954"/>
      <c r="P592" s="956"/>
      <c r="Q592" s="956"/>
      <c r="R592" s="956"/>
      <c r="S592" s="956"/>
      <c r="T592" s="956"/>
      <c r="U592" s="956"/>
      <c r="V592" s="956"/>
      <c r="W592" s="956"/>
      <c r="X592" s="956"/>
      <c r="Y592" s="956"/>
      <c r="Z592" s="956"/>
      <c r="AA592" s="956"/>
      <c r="AB592" s="956"/>
      <c r="AC592" s="956"/>
      <c r="AD592" s="956"/>
      <c r="AE592" s="956"/>
      <c r="AF592" s="956"/>
      <c r="AG592" s="956"/>
      <c r="AH592" s="956"/>
      <c r="AI592" s="956"/>
      <c r="AJ592" s="956"/>
      <c r="AK592" s="956"/>
      <c r="AL592" s="956"/>
      <c r="AM592" s="956"/>
      <c r="AN592" s="956"/>
      <c r="AO592" s="956"/>
      <c r="AP592" s="956"/>
      <c r="AQ592" s="956"/>
      <c r="AR592" s="956"/>
      <c r="AS592" s="956"/>
      <c r="AT592" s="956"/>
      <c r="AU592" s="956"/>
      <c r="AV592" s="956"/>
      <c r="AW592" s="956"/>
      <c r="AX592" s="956"/>
      <c r="AY592" s="956"/>
      <c r="AZ592" s="956"/>
      <c r="BA592" s="692" t="s">
        <v>760</v>
      </c>
      <c r="BB592" s="88"/>
      <c r="BC592" s="88"/>
      <c r="BD592" s="88"/>
      <c r="BE592" s="88"/>
      <c r="BF592" s="88"/>
      <c r="BG592" s="88"/>
      <c r="BH592" s="88"/>
      <c r="BI592" s="88"/>
      <c r="BJ592" s="88"/>
      <c r="BK592" s="88"/>
      <c r="BL592" s="88"/>
      <c r="BM592" s="959" t="s">
        <v>535</v>
      </c>
      <c r="BN592" s="88"/>
      <c r="BO592" s="88"/>
      <c r="BP592" s="88"/>
      <c r="BQ592" s="88"/>
      <c r="BR592" s="88"/>
      <c r="BS592" s="88"/>
      <c r="BT592" s="88"/>
      <c r="BU592" s="88"/>
      <c r="BV592" s="88"/>
      <c r="BW592" s="88"/>
      <c r="BX592" s="88"/>
      <c r="BY592" s="88"/>
      <c r="BZ592" s="88"/>
      <c r="CA592" s="88"/>
      <c r="CB592" s="88"/>
      <c r="CC592" s="88"/>
      <c r="CD592" s="88"/>
      <c r="CE592" s="88"/>
      <c r="CF592" s="88"/>
      <c r="CG592" s="88"/>
      <c r="CH592" s="88"/>
    </row>
    <row r="593" spans="1:86" s="143" customFormat="1">
      <c r="A593" s="954" t="s">
        <v>344</v>
      </c>
      <c r="B593" s="954" t="s">
        <v>344</v>
      </c>
      <c r="C593" s="954" t="s">
        <v>744</v>
      </c>
      <c r="D593" s="954">
        <v>2016</v>
      </c>
      <c r="E593" s="954" t="s">
        <v>24</v>
      </c>
      <c r="F593" s="954" t="s">
        <v>96</v>
      </c>
      <c r="G593" s="954" t="s">
        <v>773</v>
      </c>
      <c r="H593" s="954" t="s">
        <v>1157</v>
      </c>
      <c r="I593" s="954" t="s">
        <v>1140</v>
      </c>
      <c r="J593" s="954" t="s">
        <v>927</v>
      </c>
      <c r="K593" s="954">
        <v>0</v>
      </c>
      <c r="L593" s="954">
        <v>126</v>
      </c>
      <c r="M593" s="954">
        <v>0</v>
      </c>
      <c r="N593" s="955">
        <f t="shared" si="9"/>
        <v>126</v>
      </c>
      <c r="O593" s="954"/>
      <c r="P593" s="956"/>
      <c r="Q593" s="956"/>
      <c r="R593" s="956"/>
      <c r="S593" s="956"/>
      <c r="T593" s="956"/>
      <c r="U593" s="956"/>
      <c r="V593" s="956"/>
      <c r="W593" s="956"/>
      <c r="X593" s="956"/>
      <c r="Y593" s="956"/>
      <c r="Z593" s="956"/>
      <c r="AA593" s="956"/>
      <c r="AB593" s="956"/>
      <c r="AC593" s="956"/>
      <c r="AD593" s="956"/>
      <c r="AE593" s="956"/>
      <c r="AF593" s="956"/>
      <c r="AG593" s="956"/>
      <c r="AH593" s="956"/>
      <c r="AI593" s="956"/>
      <c r="AJ593" s="956"/>
      <c r="AK593" s="956"/>
      <c r="AL593" s="956"/>
      <c r="AM593" s="956"/>
      <c r="AN593" s="956"/>
      <c r="AO593" s="956"/>
      <c r="AP593" s="956"/>
      <c r="AQ593" s="956"/>
      <c r="AR593" s="956"/>
      <c r="AS593" s="956"/>
      <c r="AT593" s="956"/>
      <c r="AU593" s="956"/>
      <c r="AV593" s="956"/>
      <c r="AW593" s="956"/>
      <c r="AX593" s="956"/>
      <c r="AY593" s="956"/>
      <c r="AZ593" s="956"/>
      <c r="BA593" s="692" t="s">
        <v>761</v>
      </c>
      <c r="BB593" s="88"/>
      <c r="BC593" s="88"/>
      <c r="BD593" s="88"/>
      <c r="BE593" s="88"/>
      <c r="BF593" s="88"/>
      <c r="BG593" s="88"/>
      <c r="BH593" s="88"/>
      <c r="BI593" s="88"/>
      <c r="BJ593" s="88"/>
      <c r="BK593" s="88"/>
      <c r="BL593" s="88"/>
      <c r="BM593" s="959" t="s">
        <v>536</v>
      </c>
      <c r="BN593" s="88"/>
      <c r="BO593" s="88"/>
      <c r="BP593" s="88"/>
      <c r="BQ593" s="88"/>
      <c r="BR593" s="88"/>
      <c r="BS593" s="88"/>
      <c r="BT593" s="88"/>
      <c r="BU593" s="88"/>
      <c r="BV593" s="88"/>
      <c r="BW593" s="88"/>
      <c r="BX593" s="88"/>
      <c r="BY593" s="88"/>
      <c r="BZ593" s="88"/>
      <c r="CA593" s="88"/>
      <c r="CB593" s="88"/>
      <c r="CC593" s="88"/>
      <c r="CD593" s="88"/>
      <c r="CE593" s="88"/>
      <c r="CF593" s="88"/>
      <c r="CG593" s="88"/>
      <c r="CH593" s="88"/>
    </row>
    <row r="594" spans="1:86" s="143" customFormat="1">
      <c r="A594" s="954" t="s">
        <v>344</v>
      </c>
      <c r="B594" s="954" t="s">
        <v>344</v>
      </c>
      <c r="C594" s="954" t="s">
        <v>744</v>
      </c>
      <c r="D594" s="954">
        <v>2016</v>
      </c>
      <c r="E594" s="954" t="s">
        <v>24</v>
      </c>
      <c r="F594" s="954" t="s">
        <v>96</v>
      </c>
      <c r="G594" s="954" t="s">
        <v>773</v>
      </c>
      <c r="H594" s="954" t="s">
        <v>591</v>
      </c>
      <c r="I594" s="954" t="s">
        <v>1140</v>
      </c>
      <c r="J594" s="954" t="s">
        <v>928</v>
      </c>
      <c r="K594" s="954">
        <v>0</v>
      </c>
      <c r="L594" s="954">
        <v>1</v>
      </c>
      <c r="M594" s="954">
        <v>0</v>
      </c>
      <c r="N594" s="955">
        <f t="shared" si="9"/>
        <v>1</v>
      </c>
      <c r="O594" s="954"/>
      <c r="P594" s="956"/>
      <c r="Q594" s="956"/>
      <c r="R594" s="956"/>
      <c r="S594" s="956"/>
      <c r="T594" s="956"/>
      <c r="U594" s="956"/>
      <c r="V594" s="956"/>
      <c r="W594" s="956"/>
      <c r="X594" s="956"/>
      <c r="Y594" s="956"/>
      <c r="Z594" s="956"/>
      <c r="AA594" s="956"/>
      <c r="AB594" s="956"/>
      <c r="AC594" s="956"/>
      <c r="AD594" s="956"/>
      <c r="AE594" s="956"/>
      <c r="AF594" s="956"/>
      <c r="AG594" s="956"/>
      <c r="AH594" s="956"/>
      <c r="AI594" s="956"/>
      <c r="AJ594" s="956"/>
      <c r="AK594" s="956"/>
      <c r="AL594" s="956"/>
      <c r="AM594" s="956"/>
      <c r="AN594" s="956"/>
      <c r="AO594" s="956"/>
      <c r="AP594" s="956"/>
      <c r="AQ594" s="956"/>
      <c r="AR594" s="956"/>
      <c r="AS594" s="956"/>
      <c r="AT594" s="956"/>
      <c r="AU594" s="956"/>
      <c r="AV594" s="956"/>
      <c r="AW594" s="956"/>
      <c r="AX594" s="956"/>
      <c r="AY594" s="956"/>
      <c r="AZ594" s="956"/>
      <c r="BA594" s="692" t="s">
        <v>82</v>
      </c>
      <c r="BB594" s="88"/>
      <c r="BC594" s="88"/>
      <c r="BD594" s="88"/>
      <c r="BE594" s="88"/>
      <c r="BF594" s="88"/>
      <c r="BG594" s="88"/>
      <c r="BH594" s="88"/>
      <c r="BI594" s="88"/>
      <c r="BJ594" s="88"/>
      <c r="BK594" s="88"/>
      <c r="BL594" s="88"/>
      <c r="BM594" s="959" t="s">
        <v>537</v>
      </c>
      <c r="BN594" s="88"/>
      <c r="BO594" s="88"/>
      <c r="BP594" s="88"/>
      <c r="BQ594" s="88"/>
      <c r="BR594" s="88"/>
      <c r="BS594" s="88"/>
      <c r="BT594" s="88"/>
      <c r="BU594" s="88"/>
      <c r="BV594" s="88"/>
      <c r="BW594" s="88"/>
      <c r="BX594" s="88"/>
      <c r="BY594" s="88"/>
      <c r="BZ594" s="88"/>
      <c r="CA594" s="88"/>
      <c r="CB594" s="88"/>
      <c r="CC594" s="88"/>
      <c r="CD594" s="88"/>
      <c r="CE594" s="88"/>
      <c r="CF594" s="88"/>
      <c r="CG594" s="88"/>
      <c r="CH594" s="88"/>
    </row>
    <row r="595" spans="1:86" s="143" customFormat="1">
      <c r="A595" s="954" t="s">
        <v>344</v>
      </c>
      <c r="B595" s="954" t="s">
        <v>344</v>
      </c>
      <c r="C595" s="954" t="s">
        <v>744</v>
      </c>
      <c r="D595" s="954">
        <v>2016</v>
      </c>
      <c r="E595" s="954" t="s">
        <v>24</v>
      </c>
      <c r="F595" s="954" t="s">
        <v>96</v>
      </c>
      <c r="G595" s="954" t="s">
        <v>773</v>
      </c>
      <c r="H595" s="954" t="s">
        <v>598</v>
      </c>
      <c r="I595" s="954" t="s">
        <v>1140</v>
      </c>
      <c r="J595" s="954" t="s">
        <v>924</v>
      </c>
      <c r="K595" s="954">
        <v>0</v>
      </c>
      <c r="L595" s="954">
        <v>7</v>
      </c>
      <c r="M595" s="954">
        <v>0</v>
      </c>
      <c r="N595" s="955">
        <f t="shared" si="9"/>
        <v>7</v>
      </c>
      <c r="O595" s="954"/>
      <c r="P595" s="956"/>
      <c r="Q595" s="956"/>
      <c r="R595" s="956"/>
      <c r="S595" s="956"/>
      <c r="T595" s="956"/>
      <c r="U595" s="956"/>
      <c r="V595" s="956"/>
      <c r="W595" s="956"/>
      <c r="X595" s="956"/>
      <c r="Y595" s="956"/>
      <c r="Z595" s="956"/>
      <c r="AA595" s="956"/>
      <c r="AB595" s="956"/>
      <c r="AC595" s="956"/>
      <c r="AD595" s="956"/>
      <c r="AE595" s="956"/>
      <c r="AF595" s="956"/>
      <c r="AG595" s="956"/>
      <c r="AH595" s="956"/>
      <c r="AI595" s="956"/>
      <c r="AJ595" s="956"/>
      <c r="AK595" s="956"/>
      <c r="AL595" s="956"/>
      <c r="AM595" s="956"/>
      <c r="AN595" s="956"/>
      <c r="AO595" s="956"/>
      <c r="AP595" s="956"/>
      <c r="AQ595" s="956"/>
      <c r="AR595" s="956"/>
      <c r="AS595" s="956"/>
      <c r="AT595" s="956"/>
      <c r="AU595" s="956"/>
      <c r="AV595" s="956"/>
      <c r="AW595" s="956"/>
      <c r="AX595" s="956"/>
      <c r="AY595" s="956"/>
      <c r="AZ595" s="956"/>
      <c r="BA595" s="692" t="s">
        <v>762</v>
      </c>
      <c r="BB595" s="88"/>
      <c r="BC595" s="88"/>
      <c r="BD595" s="88"/>
      <c r="BE595" s="88"/>
      <c r="BF595" s="88"/>
      <c r="BG595" s="88"/>
      <c r="BH595" s="88"/>
      <c r="BI595" s="88"/>
      <c r="BJ595" s="88"/>
      <c r="BK595" s="88"/>
      <c r="BL595" s="88"/>
      <c r="BM595" s="959" t="s">
        <v>538</v>
      </c>
      <c r="BN595" s="88"/>
      <c r="BO595" s="88"/>
      <c r="BP595" s="88"/>
      <c r="BQ595" s="88"/>
      <c r="BR595" s="88"/>
      <c r="BS595" s="88"/>
      <c r="BT595" s="88"/>
      <c r="BU595" s="88"/>
      <c r="BV595" s="88"/>
      <c r="BW595" s="88"/>
      <c r="BX595" s="88"/>
      <c r="BY595" s="88"/>
      <c r="BZ595" s="88"/>
      <c r="CA595" s="88"/>
      <c r="CB595" s="88"/>
      <c r="CC595" s="88"/>
      <c r="CD595" s="88"/>
      <c r="CE595" s="88"/>
      <c r="CF595" s="88"/>
      <c r="CG595" s="88"/>
      <c r="CH595" s="88"/>
    </row>
    <row r="596" spans="1:86" s="143" customFormat="1">
      <c r="A596" s="954" t="s">
        <v>344</v>
      </c>
      <c r="B596" s="954" t="s">
        <v>344</v>
      </c>
      <c r="C596" s="954" t="s">
        <v>744</v>
      </c>
      <c r="D596" s="954">
        <v>2016</v>
      </c>
      <c r="E596" s="954" t="s">
        <v>24</v>
      </c>
      <c r="F596" s="954" t="s">
        <v>96</v>
      </c>
      <c r="G596" s="954" t="s">
        <v>773</v>
      </c>
      <c r="H596" s="954" t="s">
        <v>598</v>
      </c>
      <c r="I596" s="954" t="s">
        <v>1140</v>
      </c>
      <c r="J596" s="954" t="s">
        <v>928</v>
      </c>
      <c r="K596" s="954">
        <v>0</v>
      </c>
      <c r="L596" s="954">
        <v>705</v>
      </c>
      <c r="M596" s="954">
        <v>22</v>
      </c>
      <c r="N596" s="955">
        <f t="shared" si="9"/>
        <v>727</v>
      </c>
      <c r="O596" s="954"/>
      <c r="P596" s="956"/>
      <c r="Q596" s="956"/>
      <c r="R596" s="956"/>
      <c r="S596" s="956"/>
      <c r="T596" s="956"/>
      <c r="U596" s="956"/>
      <c r="V596" s="956"/>
      <c r="W596" s="956"/>
      <c r="X596" s="956"/>
      <c r="Y596" s="956"/>
      <c r="Z596" s="956"/>
      <c r="AA596" s="956"/>
      <c r="AB596" s="956"/>
      <c r="AC596" s="956"/>
      <c r="AD596" s="956"/>
      <c r="AE596" s="956"/>
      <c r="AF596" s="956"/>
      <c r="AG596" s="956"/>
      <c r="AH596" s="956"/>
      <c r="AI596" s="956"/>
      <c r="AJ596" s="956"/>
      <c r="AK596" s="956"/>
      <c r="AL596" s="956"/>
      <c r="AM596" s="956"/>
      <c r="AN596" s="956"/>
      <c r="AO596" s="956"/>
      <c r="AP596" s="956"/>
      <c r="AQ596" s="956"/>
      <c r="AR596" s="956"/>
      <c r="AS596" s="956"/>
      <c r="AT596" s="956"/>
      <c r="AU596" s="956"/>
      <c r="AV596" s="956"/>
      <c r="AW596" s="956"/>
      <c r="AX596" s="956"/>
      <c r="AY596" s="956"/>
      <c r="AZ596" s="956"/>
      <c r="BA596" s="692" t="s">
        <v>763</v>
      </c>
      <c r="BB596" s="88"/>
      <c r="BC596" s="88"/>
      <c r="BD596" s="88"/>
      <c r="BE596" s="88"/>
      <c r="BF596" s="88"/>
      <c r="BG596" s="88"/>
      <c r="BH596" s="88"/>
      <c r="BI596" s="88"/>
      <c r="BJ596" s="88"/>
      <c r="BK596" s="88"/>
      <c r="BL596" s="88"/>
      <c r="BM596" s="959" t="s">
        <v>539</v>
      </c>
      <c r="BN596" s="88"/>
      <c r="BO596" s="88"/>
      <c r="BP596" s="88"/>
      <c r="BQ596" s="88"/>
      <c r="BR596" s="88"/>
      <c r="BS596" s="88"/>
      <c r="BT596" s="88"/>
      <c r="BU596" s="88"/>
      <c r="BV596" s="88"/>
      <c r="BW596" s="88"/>
      <c r="BX596" s="88"/>
      <c r="BY596" s="88"/>
      <c r="BZ596" s="88"/>
      <c r="CA596" s="88"/>
      <c r="CB596" s="88"/>
      <c r="CC596" s="88"/>
      <c r="CD596" s="88"/>
      <c r="CE596" s="88"/>
      <c r="CF596" s="88"/>
      <c r="CG596" s="88"/>
      <c r="CH596" s="88"/>
    </row>
    <row r="597" spans="1:86" s="143" customFormat="1">
      <c r="A597" s="954" t="s">
        <v>344</v>
      </c>
      <c r="B597" s="954" t="s">
        <v>344</v>
      </c>
      <c r="C597" s="954" t="s">
        <v>744</v>
      </c>
      <c r="D597" s="954">
        <v>2016</v>
      </c>
      <c r="E597" s="954" t="s">
        <v>24</v>
      </c>
      <c r="F597" s="954" t="s">
        <v>96</v>
      </c>
      <c r="G597" s="954" t="s">
        <v>773</v>
      </c>
      <c r="H597" s="954" t="s">
        <v>598</v>
      </c>
      <c r="I597" s="954" t="s">
        <v>1140</v>
      </c>
      <c r="J597" s="954" t="s">
        <v>930</v>
      </c>
      <c r="K597" s="954">
        <v>0</v>
      </c>
      <c r="L597" s="954">
        <v>126</v>
      </c>
      <c r="M597" s="954">
        <v>0</v>
      </c>
      <c r="N597" s="955">
        <f t="shared" si="9"/>
        <v>126</v>
      </c>
      <c r="O597" s="954"/>
      <c r="P597" s="956"/>
      <c r="Q597" s="956"/>
      <c r="R597" s="956"/>
      <c r="S597" s="956"/>
      <c r="T597" s="956"/>
      <c r="U597" s="956"/>
      <c r="V597" s="956"/>
      <c r="W597" s="956"/>
      <c r="X597" s="956"/>
      <c r="Y597" s="956"/>
      <c r="Z597" s="956"/>
      <c r="AA597" s="956"/>
      <c r="AB597" s="956"/>
      <c r="AC597" s="956"/>
      <c r="AD597" s="956"/>
      <c r="AE597" s="956"/>
      <c r="AF597" s="956"/>
      <c r="AG597" s="956"/>
      <c r="AH597" s="956"/>
      <c r="AI597" s="956"/>
      <c r="AJ597" s="956"/>
      <c r="AK597" s="956"/>
      <c r="AL597" s="956"/>
      <c r="AM597" s="956"/>
      <c r="AN597" s="956"/>
      <c r="AO597" s="956"/>
      <c r="AP597" s="956"/>
      <c r="AQ597" s="956"/>
      <c r="AR597" s="956"/>
      <c r="AS597" s="956"/>
      <c r="AT597" s="956"/>
      <c r="AU597" s="956"/>
      <c r="AV597" s="956"/>
      <c r="AW597" s="956"/>
      <c r="AX597" s="956"/>
      <c r="AY597" s="956"/>
      <c r="AZ597" s="956"/>
      <c r="BA597" s="692" t="s">
        <v>764</v>
      </c>
      <c r="BB597" s="88"/>
      <c r="BC597" s="88"/>
      <c r="BD597" s="88"/>
      <c r="BE597" s="88"/>
      <c r="BF597" s="88"/>
      <c r="BG597" s="88"/>
      <c r="BH597" s="88"/>
      <c r="BI597" s="88"/>
      <c r="BJ597" s="88"/>
      <c r="BK597" s="88"/>
      <c r="BL597" s="88"/>
      <c r="BM597" s="965" t="s">
        <v>540</v>
      </c>
      <c r="BN597" s="88"/>
      <c r="BO597" s="88"/>
      <c r="BP597" s="88"/>
      <c r="BQ597" s="88"/>
      <c r="BR597" s="88"/>
      <c r="BS597" s="88"/>
      <c r="BT597" s="88"/>
      <c r="BU597" s="88"/>
      <c r="BV597" s="88"/>
      <c r="BW597" s="88"/>
      <c r="BX597" s="88"/>
      <c r="BY597" s="88"/>
      <c r="BZ597" s="88"/>
      <c r="CA597" s="88"/>
      <c r="CB597" s="88"/>
      <c r="CC597" s="88"/>
      <c r="CD597" s="88"/>
      <c r="CE597" s="88"/>
      <c r="CF597" s="88"/>
      <c r="CG597" s="88"/>
      <c r="CH597" s="88"/>
    </row>
    <row r="598" spans="1:86" s="143" customFormat="1">
      <c r="A598" s="954" t="s">
        <v>344</v>
      </c>
      <c r="B598" s="954" t="s">
        <v>344</v>
      </c>
      <c r="C598" s="954" t="s">
        <v>744</v>
      </c>
      <c r="D598" s="954">
        <v>2016</v>
      </c>
      <c r="E598" s="954" t="s">
        <v>24</v>
      </c>
      <c r="F598" s="954" t="s">
        <v>96</v>
      </c>
      <c r="G598" s="954" t="s">
        <v>773</v>
      </c>
      <c r="H598" s="954" t="s">
        <v>606</v>
      </c>
      <c r="I598" s="954" t="s">
        <v>1140</v>
      </c>
      <c r="J598" s="954" t="s">
        <v>924</v>
      </c>
      <c r="K598" s="954">
        <v>0</v>
      </c>
      <c r="L598" s="954">
        <v>10</v>
      </c>
      <c r="M598" s="954">
        <v>9</v>
      </c>
      <c r="N598" s="955">
        <f t="shared" si="9"/>
        <v>19</v>
      </c>
      <c r="O598" s="954"/>
      <c r="P598" s="956"/>
      <c r="Q598" s="956"/>
      <c r="R598" s="956"/>
      <c r="S598" s="956"/>
      <c r="T598" s="956"/>
      <c r="U598" s="956"/>
      <c r="V598" s="956"/>
      <c r="W598" s="956"/>
      <c r="X598" s="956"/>
      <c r="Y598" s="956"/>
      <c r="Z598" s="956"/>
      <c r="AA598" s="956"/>
      <c r="AB598" s="956"/>
      <c r="AC598" s="956"/>
      <c r="AD598" s="956"/>
      <c r="AE598" s="956"/>
      <c r="AF598" s="956"/>
      <c r="AG598" s="956"/>
      <c r="AH598" s="956"/>
      <c r="AI598" s="956"/>
      <c r="AJ598" s="956"/>
      <c r="AK598" s="956"/>
      <c r="AL598" s="956"/>
      <c r="AM598" s="956"/>
      <c r="AN598" s="956"/>
      <c r="AO598" s="956"/>
      <c r="AP598" s="956"/>
      <c r="AQ598" s="956"/>
      <c r="AR598" s="956"/>
      <c r="AS598" s="956"/>
      <c r="AT598" s="956"/>
      <c r="AU598" s="956"/>
      <c r="AV598" s="956"/>
      <c r="AW598" s="956"/>
      <c r="AX598" s="956"/>
      <c r="AY598" s="956"/>
      <c r="AZ598" s="956"/>
      <c r="BA598" s="692" t="s">
        <v>765</v>
      </c>
      <c r="BB598" s="88"/>
      <c r="BC598" s="88"/>
      <c r="BD598" s="88"/>
      <c r="BE598" s="88"/>
      <c r="BF598" s="88"/>
      <c r="BG598" s="88"/>
      <c r="BH598" s="88"/>
      <c r="BI598" s="88"/>
      <c r="BJ598" s="88"/>
      <c r="BK598" s="88"/>
      <c r="BL598" s="88"/>
      <c r="BM598" s="959" t="s">
        <v>541</v>
      </c>
      <c r="BN598" s="88"/>
      <c r="BO598" s="88"/>
      <c r="BP598" s="88"/>
      <c r="BQ598" s="88"/>
      <c r="BR598" s="88"/>
      <c r="BS598" s="88"/>
      <c r="BT598" s="88"/>
      <c r="BU598" s="88"/>
      <c r="BV598" s="88"/>
      <c r="BW598" s="88"/>
      <c r="BX598" s="88"/>
      <c r="BY598" s="88"/>
      <c r="BZ598" s="88"/>
      <c r="CA598" s="88"/>
      <c r="CB598" s="88"/>
      <c r="CC598" s="88"/>
      <c r="CD598" s="88"/>
      <c r="CE598" s="88"/>
      <c r="CF598" s="88"/>
      <c r="CG598" s="88"/>
      <c r="CH598" s="88"/>
    </row>
    <row r="599" spans="1:86" s="143" customFormat="1">
      <c r="A599" s="954" t="s">
        <v>344</v>
      </c>
      <c r="B599" s="954" t="s">
        <v>344</v>
      </c>
      <c r="C599" s="954" t="s">
        <v>744</v>
      </c>
      <c r="D599" s="954">
        <v>2016</v>
      </c>
      <c r="E599" s="954" t="s">
        <v>24</v>
      </c>
      <c r="F599" s="954" t="s">
        <v>96</v>
      </c>
      <c r="G599" s="954" t="s">
        <v>773</v>
      </c>
      <c r="H599" s="954" t="s">
        <v>606</v>
      </c>
      <c r="I599" s="954" t="s">
        <v>1140</v>
      </c>
      <c r="J599" s="954" t="s">
        <v>928</v>
      </c>
      <c r="K599" s="954">
        <v>0</v>
      </c>
      <c r="L599" s="954">
        <v>1</v>
      </c>
      <c r="M599" s="954">
        <v>3</v>
      </c>
      <c r="N599" s="955">
        <f t="shared" si="9"/>
        <v>4</v>
      </c>
      <c r="O599" s="954"/>
      <c r="P599" s="956"/>
      <c r="Q599" s="956"/>
      <c r="R599" s="956"/>
      <c r="S599" s="956"/>
      <c r="T599" s="956"/>
      <c r="U599" s="956"/>
      <c r="V599" s="956"/>
      <c r="W599" s="956"/>
      <c r="X599" s="956"/>
      <c r="Y599" s="956"/>
      <c r="Z599" s="956"/>
      <c r="AA599" s="956"/>
      <c r="AB599" s="956"/>
      <c r="AC599" s="956"/>
      <c r="AD599" s="956"/>
      <c r="AE599" s="956"/>
      <c r="AF599" s="956"/>
      <c r="AG599" s="956"/>
      <c r="AH599" s="956"/>
      <c r="AI599" s="956"/>
      <c r="AJ599" s="956"/>
      <c r="AK599" s="956"/>
      <c r="AL599" s="956"/>
      <c r="AM599" s="956"/>
      <c r="AN599" s="956"/>
      <c r="AO599" s="956"/>
      <c r="AP599" s="956"/>
      <c r="AQ599" s="956"/>
      <c r="AR599" s="956"/>
      <c r="AS599" s="956"/>
      <c r="AT599" s="956"/>
      <c r="AU599" s="956"/>
      <c r="AV599" s="956"/>
      <c r="AW599" s="956"/>
      <c r="AX599" s="956"/>
      <c r="AY599" s="956"/>
      <c r="AZ599" s="956"/>
      <c r="BA599" s="692" t="s">
        <v>766</v>
      </c>
      <c r="BB599" s="88"/>
      <c r="BC599" s="88"/>
      <c r="BD599" s="88"/>
      <c r="BE599" s="88"/>
      <c r="BF599" s="88"/>
      <c r="BG599" s="88"/>
      <c r="BH599" s="88"/>
      <c r="BI599" s="88"/>
      <c r="BJ599" s="88"/>
      <c r="BK599" s="88"/>
      <c r="BL599" s="88"/>
      <c r="BM599" s="959" t="s">
        <v>542</v>
      </c>
      <c r="BN599" s="88"/>
      <c r="BO599" s="88"/>
      <c r="BP599" s="88"/>
      <c r="BQ599" s="88"/>
      <c r="BR599" s="88"/>
      <c r="BS599" s="88"/>
      <c r="BT599" s="88"/>
      <c r="BU599" s="88"/>
      <c r="BV599" s="88"/>
      <c r="BW599" s="88"/>
      <c r="BX599" s="88"/>
      <c r="BY599" s="88"/>
      <c r="BZ599" s="88"/>
      <c r="CA599" s="88"/>
      <c r="CB599" s="88"/>
      <c r="CC599" s="88"/>
      <c r="CD599" s="88"/>
      <c r="CE599" s="88"/>
      <c r="CF599" s="88"/>
      <c r="CG599" s="88"/>
      <c r="CH599" s="88"/>
    </row>
    <row r="600" spans="1:86" s="143" customFormat="1">
      <c r="A600" s="954" t="s">
        <v>344</v>
      </c>
      <c r="B600" s="954" t="s">
        <v>344</v>
      </c>
      <c r="C600" s="954" t="s">
        <v>744</v>
      </c>
      <c r="D600" s="954">
        <v>2016</v>
      </c>
      <c r="E600" s="954" t="s">
        <v>24</v>
      </c>
      <c r="F600" s="954" t="s">
        <v>96</v>
      </c>
      <c r="G600" s="954" t="s">
        <v>773</v>
      </c>
      <c r="H600" s="954" t="s">
        <v>606</v>
      </c>
      <c r="I600" s="954" t="s">
        <v>1140</v>
      </c>
      <c r="J600" s="954" t="s">
        <v>930</v>
      </c>
      <c r="K600" s="954">
        <v>0</v>
      </c>
      <c r="L600" s="954">
        <v>198</v>
      </c>
      <c r="M600" s="954">
        <v>511</v>
      </c>
      <c r="N600" s="955">
        <f t="shared" si="9"/>
        <v>709</v>
      </c>
      <c r="O600" s="954"/>
      <c r="P600" s="956"/>
      <c r="Q600" s="956"/>
      <c r="R600" s="956"/>
      <c r="S600" s="956"/>
      <c r="T600" s="956"/>
      <c r="U600" s="956"/>
      <c r="V600" s="956"/>
      <c r="W600" s="956"/>
      <c r="X600" s="956"/>
      <c r="Y600" s="956"/>
      <c r="Z600" s="956"/>
      <c r="AA600" s="956"/>
      <c r="AB600" s="956"/>
      <c r="AC600" s="956"/>
      <c r="AD600" s="956"/>
      <c r="AE600" s="956"/>
      <c r="AF600" s="956"/>
      <c r="AG600" s="956"/>
      <c r="AH600" s="956"/>
      <c r="AI600" s="956"/>
      <c r="AJ600" s="956"/>
      <c r="AK600" s="956"/>
      <c r="AL600" s="956"/>
      <c r="AM600" s="956"/>
      <c r="AN600" s="956"/>
      <c r="AO600" s="956"/>
      <c r="AP600" s="956"/>
      <c r="AQ600" s="956"/>
      <c r="AR600" s="956"/>
      <c r="AS600" s="956"/>
      <c r="AT600" s="956"/>
      <c r="AU600" s="956"/>
      <c r="AV600" s="956"/>
      <c r="AW600" s="956"/>
      <c r="AX600" s="956"/>
      <c r="AY600" s="956"/>
      <c r="AZ600" s="956"/>
      <c r="BA600" s="692" t="s">
        <v>767</v>
      </c>
      <c r="BB600" s="88"/>
      <c r="BC600" s="88"/>
      <c r="BD600" s="88"/>
      <c r="BE600" s="88"/>
      <c r="BF600" s="88"/>
      <c r="BG600" s="88"/>
      <c r="BH600" s="88"/>
      <c r="BI600" s="88"/>
      <c r="BJ600" s="88"/>
      <c r="BK600" s="88"/>
      <c r="BL600" s="88"/>
      <c r="BM600" s="959" t="s">
        <v>543</v>
      </c>
      <c r="BN600" s="88"/>
      <c r="BO600" s="88"/>
      <c r="BP600" s="88"/>
      <c r="BQ600" s="88"/>
      <c r="BR600" s="88"/>
      <c r="BS600" s="88"/>
      <c r="BT600" s="88"/>
      <c r="BU600" s="88"/>
      <c r="BV600" s="88"/>
      <c r="BW600" s="88"/>
      <c r="BX600" s="88"/>
      <c r="BY600" s="88"/>
      <c r="BZ600" s="88"/>
      <c r="CA600" s="88"/>
      <c r="CB600" s="88"/>
      <c r="CC600" s="88"/>
      <c r="CD600" s="88"/>
      <c r="CE600" s="88"/>
      <c r="CF600" s="88"/>
      <c r="CG600" s="88"/>
      <c r="CH600" s="88"/>
    </row>
    <row r="601" spans="1:86" s="143" customFormat="1">
      <c r="A601" s="954" t="s">
        <v>344</v>
      </c>
      <c r="B601" s="954" t="s">
        <v>344</v>
      </c>
      <c r="C601" s="954" t="s">
        <v>744</v>
      </c>
      <c r="D601" s="954">
        <v>2016</v>
      </c>
      <c r="E601" s="954" t="s">
        <v>24</v>
      </c>
      <c r="F601" s="954" t="s">
        <v>96</v>
      </c>
      <c r="G601" s="954" t="s">
        <v>773</v>
      </c>
      <c r="H601" s="954" t="s">
        <v>606</v>
      </c>
      <c r="I601" s="954" t="s">
        <v>1140</v>
      </c>
      <c r="J601" s="954" t="s">
        <v>927</v>
      </c>
      <c r="K601" s="954">
        <v>0</v>
      </c>
      <c r="L601" s="954">
        <v>30</v>
      </c>
      <c r="M601" s="954">
        <v>1</v>
      </c>
      <c r="N601" s="955">
        <f t="shared" si="9"/>
        <v>31</v>
      </c>
      <c r="O601" s="954"/>
      <c r="P601" s="956"/>
      <c r="Q601" s="956"/>
      <c r="R601" s="956"/>
      <c r="S601" s="956"/>
      <c r="T601" s="956"/>
      <c r="U601" s="956"/>
      <c r="V601" s="956"/>
      <c r="W601" s="956"/>
      <c r="X601" s="956"/>
      <c r="Y601" s="956"/>
      <c r="Z601" s="956"/>
      <c r="AA601" s="956"/>
      <c r="AB601" s="956"/>
      <c r="AC601" s="956"/>
      <c r="AD601" s="956"/>
      <c r="AE601" s="956"/>
      <c r="AF601" s="956"/>
      <c r="AG601" s="956"/>
      <c r="AH601" s="956"/>
      <c r="AI601" s="956"/>
      <c r="AJ601" s="956"/>
      <c r="AK601" s="956"/>
      <c r="AL601" s="956"/>
      <c r="AM601" s="956"/>
      <c r="AN601" s="956"/>
      <c r="AO601" s="956"/>
      <c r="AP601" s="956"/>
      <c r="AQ601" s="956"/>
      <c r="AR601" s="956"/>
      <c r="AS601" s="956"/>
      <c r="AT601" s="956"/>
      <c r="AU601" s="956"/>
      <c r="AV601" s="956"/>
      <c r="AW601" s="956"/>
      <c r="AX601" s="956"/>
      <c r="AY601" s="956"/>
      <c r="AZ601" s="956"/>
      <c r="BA601" s="692" t="s">
        <v>768</v>
      </c>
      <c r="BB601" s="88"/>
      <c r="BC601" s="88"/>
      <c r="BD601" s="88"/>
      <c r="BE601" s="88"/>
      <c r="BF601" s="88"/>
      <c r="BG601" s="88"/>
      <c r="BH601" s="88"/>
      <c r="BI601" s="88"/>
      <c r="BJ601" s="88"/>
      <c r="BK601" s="88"/>
      <c r="BL601" s="88"/>
      <c r="BM601" s="959" t="s">
        <v>544</v>
      </c>
      <c r="BN601" s="88"/>
      <c r="BO601" s="88"/>
      <c r="BP601" s="88"/>
      <c r="BQ601" s="88"/>
      <c r="BR601" s="88"/>
      <c r="BS601" s="88"/>
      <c r="BT601" s="88"/>
      <c r="BU601" s="88"/>
      <c r="BV601" s="88"/>
      <c r="BW601" s="88"/>
      <c r="BX601" s="88"/>
      <c r="BY601" s="88"/>
      <c r="BZ601" s="88"/>
      <c r="CA601" s="88"/>
      <c r="CB601" s="88"/>
      <c r="CC601" s="88"/>
      <c r="CD601" s="88"/>
      <c r="CE601" s="88"/>
      <c r="CF601" s="88"/>
      <c r="CG601" s="88"/>
      <c r="CH601" s="88"/>
    </row>
    <row r="602" spans="1:86" s="143" customFormat="1">
      <c r="A602" s="954" t="s">
        <v>344</v>
      </c>
      <c r="B602" s="954" t="s">
        <v>344</v>
      </c>
      <c r="C602" s="954" t="s">
        <v>744</v>
      </c>
      <c r="D602" s="954">
        <v>2016</v>
      </c>
      <c r="E602" s="954" t="s">
        <v>24</v>
      </c>
      <c r="F602" s="954" t="s">
        <v>96</v>
      </c>
      <c r="G602" s="954" t="s">
        <v>773</v>
      </c>
      <c r="H602" s="954" t="s">
        <v>614</v>
      </c>
      <c r="I602" s="954" t="s">
        <v>1140</v>
      </c>
      <c r="J602" s="954" t="s">
        <v>924</v>
      </c>
      <c r="K602" s="954">
        <v>0</v>
      </c>
      <c r="L602" s="954">
        <v>0</v>
      </c>
      <c r="M602" s="954">
        <v>4</v>
      </c>
      <c r="N602" s="955">
        <f t="shared" si="9"/>
        <v>4</v>
      </c>
      <c r="O602" s="954"/>
      <c r="P602" s="956"/>
      <c r="Q602" s="956"/>
      <c r="R602" s="956"/>
      <c r="S602" s="956"/>
      <c r="T602" s="956"/>
      <c r="U602" s="956"/>
      <c r="V602" s="956"/>
      <c r="W602" s="956"/>
      <c r="X602" s="956"/>
      <c r="Y602" s="956"/>
      <c r="Z602" s="956"/>
      <c r="AA602" s="956"/>
      <c r="AB602" s="956"/>
      <c r="AC602" s="956"/>
      <c r="AD602" s="956"/>
      <c r="AE602" s="956"/>
      <c r="AF602" s="956"/>
      <c r="AG602" s="956"/>
      <c r="AH602" s="956"/>
      <c r="AI602" s="956"/>
      <c r="AJ602" s="956"/>
      <c r="AK602" s="956"/>
      <c r="AL602" s="956"/>
      <c r="AM602" s="956"/>
      <c r="AN602" s="956"/>
      <c r="AO602" s="956"/>
      <c r="AP602" s="956"/>
      <c r="AQ602" s="956"/>
      <c r="AR602" s="956"/>
      <c r="AS602" s="956"/>
      <c r="AT602" s="956"/>
      <c r="AU602" s="956"/>
      <c r="AV602" s="956"/>
      <c r="AW602" s="956"/>
      <c r="AX602" s="956"/>
      <c r="AY602" s="956"/>
      <c r="AZ602" s="956"/>
      <c r="BA602" s="692" t="s">
        <v>769</v>
      </c>
      <c r="BB602" s="88"/>
      <c r="BC602" s="88"/>
      <c r="BD602" s="88"/>
      <c r="BE602" s="88"/>
      <c r="BF602" s="88"/>
      <c r="BG602" s="88"/>
      <c r="BH602" s="88"/>
      <c r="BI602" s="88"/>
      <c r="BJ602" s="88"/>
      <c r="BK602" s="88"/>
      <c r="BL602" s="88"/>
      <c r="BM602" s="959" t="s">
        <v>545</v>
      </c>
      <c r="BN602" s="88"/>
      <c r="BO602" s="88"/>
      <c r="BP602" s="88"/>
      <c r="BQ602" s="88"/>
      <c r="BR602" s="88"/>
      <c r="BS602" s="88"/>
      <c r="BT602" s="88"/>
      <c r="BU602" s="88"/>
      <c r="BV602" s="88"/>
      <c r="BW602" s="88"/>
      <c r="BX602" s="88"/>
      <c r="BY602" s="88"/>
      <c r="BZ602" s="88"/>
      <c r="CA602" s="88"/>
      <c r="CB602" s="88"/>
      <c r="CC602" s="88"/>
      <c r="CD602" s="88"/>
      <c r="CE602" s="88"/>
      <c r="CF602" s="88"/>
      <c r="CG602" s="88"/>
      <c r="CH602" s="88"/>
    </row>
    <row r="603" spans="1:86" s="143" customFormat="1">
      <c r="A603" s="954" t="s">
        <v>344</v>
      </c>
      <c r="B603" s="954" t="s">
        <v>344</v>
      </c>
      <c r="C603" s="954" t="s">
        <v>744</v>
      </c>
      <c r="D603" s="954">
        <v>2016</v>
      </c>
      <c r="E603" s="954" t="s">
        <v>24</v>
      </c>
      <c r="F603" s="954" t="s">
        <v>96</v>
      </c>
      <c r="G603" s="954" t="s">
        <v>773</v>
      </c>
      <c r="H603" s="954" t="s">
        <v>614</v>
      </c>
      <c r="I603" s="954" t="s">
        <v>1140</v>
      </c>
      <c r="J603" s="954" t="s">
        <v>928</v>
      </c>
      <c r="K603" s="954">
        <v>0</v>
      </c>
      <c r="L603" s="954">
        <v>2</v>
      </c>
      <c r="M603" s="954">
        <v>4</v>
      </c>
      <c r="N603" s="955">
        <f t="shared" si="9"/>
        <v>6</v>
      </c>
      <c r="O603" s="954"/>
      <c r="P603" s="956"/>
      <c r="Q603" s="956"/>
      <c r="R603" s="956"/>
      <c r="S603" s="956"/>
      <c r="T603" s="956"/>
      <c r="U603" s="956"/>
      <c r="V603" s="956"/>
      <c r="W603" s="956"/>
      <c r="X603" s="956"/>
      <c r="Y603" s="956"/>
      <c r="Z603" s="956"/>
      <c r="AA603" s="956"/>
      <c r="AB603" s="956"/>
      <c r="AC603" s="956"/>
      <c r="AD603" s="956"/>
      <c r="AE603" s="956"/>
      <c r="AF603" s="956"/>
      <c r="AG603" s="956"/>
      <c r="AH603" s="956"/>
      <c r="AI603" s="956"/>
      <c r="AJ603" s="956"/>
      <c r="AK603" s="956"/>
      <c r="AL603" s="956"/>
      <c r="AM603" s="956"/>
      <c r="AN603" s="956"/>
      <c r="AO603" s="956"/>
      <c r="AP603" s="956"/>
      <c r="AQ603" s="956"/>
      <c r="AR603" s="956"/>
      <c r="AS603" s="956"/>
      <c r="AT603" s="956"/>
      <c r="AU603" s="956"/>
      <c r="AV603" s="956"/>
      <c r="AW603" s="956"/>
      <c r="AX603" s="956"/>
      <c r="AY603" s="956"/>
      <c r="AZ603" s="956"/>
      <c r="BA603" s="692" t="s">
        <v>770</v>
      </c>
      <c r="BB603" s="88"/>
      <c r="BC603" s="88"/>
      <c r="BD603" s="88"/>
      <c r="BE603" s="88"/>
      <c r="BF603" s="88"/>
      <c r="BG603" s="88"/>
      <c r="BH603" s="88"/>
      <c r="BI603" s="88"/>
      <c r="BJ603" s="88"/>
      <c r="BK603" s="88"/>
      <c r="BL603" s="88"/>
      <c r="BM603" s="959" t="s">
        <v>1300</v>
      </c>
      <c r="BN603" s="88"/>
      <c r="BO603" s="88"/>
      <c r="BP603" s="88"/>
      <c r="BQ603" s="88"/>
      <c r="BR603" s="88"/>
      <c r="BS603" s="88"/>
      <c r="BT603" s="88"/>
      <c r="BU603" s="88"/>
      <c r="BV603" s="88"/>
      <c r="BW603" s="88"/>
      <c r="BX603" s="88"/>
      <c r="BY603" s="88"/>
      <c r="BZ603" s="88"/>
      <c r="CA603" s="88"/>
      <c r="CB603" s="88"/>
      <c r="CC603" s="88"/>
      <c r="CD603" s="88"/>
      <c r="CE603" s="88"/>
      <c r="CF603" s="88"/>
      <c r="CG603" s="88"/>
      <c r="CH603" s="88"/>
    </row>
    <row r="604" spans="1:86" s="143" customFormat="1">
      <c r="A604" s="954" t="s">
        <v>344</v>
      </c>
      <c r="B604" s="954" t="s">
        <v>344</v>
      </c>
      <c r="C604" s="954" t="s">
        <v>744</v>
      </c>
      <c r="D604" s="954">
        <v>2016</v>
      </c>
      <c r="E604" s="954" t="s">
        <v>24</v>
      </c>
      <c r="F604" s="954" t="s">
        <v>96</v>
      </c>
      <c r="G604" s="954" t="s">
        <v>773</v>
      </c>
      <c r="H604" s="954" t="s">
        <v>1285</v>
      </c>
      <c r="I604" s="954" t="s">
        <v>1140</v>
      </c>
      <c r="J604" s="954" t="s">
        <v>261</v>
      </c>
      <c r="K604" s="954">
        <v>0</v>
      </c>
      <c r="L604" s="954">
        <v>1</v>
      </c>
      <c r="M604" s="954">
        <v>0</v>
      </c>
      <c r="N604" s="955">
        <f t="shared" si="9"/>
        <v>1</v>
      </c>
      <c r="O604" s="954"/>
      <c r="P604" s="956"/>
      <c r="Q604" s="956"/>
      <c r="R604" s="956"/>
      <c r="S604" s="956"/>
      <c r="T604" s="956"/>
      <c r="U604" s="956"/>
      <c r="V604" s="956"/>
      <c r="W604" s="956"/>
      <c r="X604" s="956"/>
      <c r="Y604" s="956"/>
      <c r="Z604" s="956"/>
      <c r="AA604" s="956"/>
      <c r="AB604" s="956"/>
      <c r="AC604" s="956"/>
      <c r="AD604" s="956"/>
      <c r="AE604" s="956"/>
      <c r="AF604" s="956"/>
      <c r="AG604" s="956"/>
      <c r="AH604" s="956"/>
      <c r="AI604" s="956"/>
      <c r="AJ604" s="956"/>
      <c r="AK604" s="956"/>
      <c r="AL604" s="956"/>
      <c r="AM604" s="956"/>
      <c r="AN604" s="956"/>
      <c r="AO604" s="956"/>
      <c r="AP604" s="956"/>
      <c r="AQ604" s="956"/>
      <c r="AR604" s="956"/>
      <c r="AS604" s="956"/>
      <c r="AT604" s="956"/>
      <c r="AU604" s="956"/>
      <c r="AV604" s="956"/>
      <c r="AW604" s="956"/>
      <c r="AX604" s="956"/>
      <c r="AY604" s="956"/>
      <c r="AZ604" s="956"/>
      <c r="BA604" s="692" t="s">
        <v>771</v>
      </c>
      <c r="BB604" s="88"/>
      <c r="BC604" s="88"/>
      <c r="BD604" s="88"/>
      <c r="BE604" s="88"/>
      <c r="BF604" s="88"/>
      <c r="BG604" s="88"/>
      <c r="BH604" s="88"/>
      <c r="BI604" s="88"/>
      <c r="BJ604" s="88"/>
      <c r="BK604" s="88"/>
      <c r="BL604" s="88"/>
      <c r="BM604" s="959" t="s">
        <v>546</v>
      </c>
      <c r="BN604" s="88"/>
      <c r="BO604" s="88"/>
      <c r="BP604" s="88"/>
      <c r="BQ604" s="88"/>
      <c r="BR604" s="88"/>
      <c r="BS604" s="88"/>
      <c r="BT604" s="88"/>
      <c r="BU604" s="88"/>
      <c r="BV604" s="88"/>
      <c r="BW604" s="88"/>
      <c r="BX604" s="88"/>
      <c r="BY604" s="88"/>
      <c r="BZ604" s="88"/>
      <c r="CA604" s="88"/>
      <c r="CB604" s="88"/>
      <c r="CC604" s="88"/>
      <c r="CD604" s="88"/>
      <c r="CE604" s="88"/>
      <c r="CF604" s="88"/>
      <c r="CG604" s="88"/>
      <c r="CH604" s="88"/>
    </row>
    <row r="605" spans="1:86" s="143" customFormat="1">
      <c r="A605" s="954" t="s">
        <v>344</v>
      </c>
      <c r="B605" s="954" t="s">
        <v>344</v>
      </c>
      <c r="C605" s="954" t="s">
        <v>744</v>
      </c>
      <c r="D605" s="954">
        <v>2016</v>
      </c>
      <c r="E605" s="954" t="s">
        <v>24</v>
      </c>
      <c r="F605" s="954" t="s">
        <v>96</v>
      </c>
      <c r="G605" s="954" t="s">
        <v>773</v>
      </c>
      <c r="H605" s="954" t="s">
        <v>1285</v>
      </c>
      <c r="I605" s="954" t="s">
        <v>1140</v>
      </c>
      <c r="J605" s="954" t="s">
        <v>930</v>
      </c>
      <c r="K605" s="954">
        <v>0</v>
      </c>
      <c r="L605" s="954">
        <v>6</v>
      </c>
      <c r="M605" s="954">
        <v>0</v>
      </c>
      <c r="N605" s="955">
        <f t="shared" si="9"/>
        <v>6</v>
      </c>
      <c r="O605" s="954"/>
      <c r="P605" s="956"/>
      <c r="Q605" s="956"/>
      <c r="R605" s="956"/>
      <c r="S605" s="956"/>
      <c r="T605" s="956"/>
      <c r="U605" s="956"/>
      <c r="V605" s="956"/>
      <c r="W605" s="956"/>
      <c r="X605" s="956"/>
      <c r="Y605" s="956"/>
      <c r="Z605" s="956"/>
      <c r="AA605" s="956"/>
      <c r="AB605" s="956"/>
      <c r="AC605" s="956"/>
      <c r="AD605" s="956"/>
      <c r="AE605" s="956"/>
      <c r="AF605" s="956"/>
      <c r="AG605" s="956"/>
      <c r="AH605" s="956"/>
      <c r="AI605" s="956"/>
      <c r="AJ605" s="956"/>
      <c r="AK605" s="956"/>
      <c r="AL605" s="956"/>
      <c r="AM605" s="956"/>
      <c r="AN605" s="956"/>
      <c r="AO605" s="956"/>
      <c r="AP605" s="956"/>
      <c r="AQ605" s="956"/>
      <c r="AR605" s="956"/>
      <c r="AS605" s="956"/>
      <c r="AT605" s="956"/>
      <c r="AU605" s="956"/>
      <c r="AV605" s="956"/>
      <c r="AW605" s="956"/>
      <c r="AX605" s="956"/>
      <c r="AY605" s="956"/>
      <c r="AZ605" s="956"/>
      <c r="BA605" s="692" t="s">
        <v>772</v>
      </c>
      <c r="BB605" s="88"/>
      <c r="BC605" s="88"/>
      <c r="BD605" s="88"/>
      <c r="BE605" s="88"/>
      <c r="BF605" s="88"/>
      <c r="BG605" s="88"/>
      <c r="BH605" s="88"/>
      <c r="BI605" s="88"/>
      <c r="BJ605" s="88"/>
      <c r="BK605" s="88"/>
      <c r="BL605" s="88"/>
      <c r="BM605" s="959" t="s">
        <v>93</v>
      </c>
      <c r="BN605" s="88"/>
      <c r="BO605" s="88"/>
      <c r="BP605" s="88"/>
      <c r="BQ605" s="88"/>
      <c r="BR605" s="88"/>
      <c r="BS605" s="88"/>
      <c r="BT605" s="88"/>
      <c r="BU605" s="88"/>
      <c r="BV605" s="88"/>
      <c r="BW605" s="88"/>
      <c r="BX605" s="88"/>
      <c r="BY605" s="88"/>
      <c r="BZ605" s="88"/>
      <c r="CA605" s="88"/>
      <c r="CB605" s="88"/>
      <c r="CC605" s="88"/>
      <c r="CD605" s="88"/>
      <c r="CE605" s="88"/>
      <c r="CF605" s="88"/>
      <c r="CG605" s="88"/>
      <c r="CH605" s="88"/>
    </row>
    <row r="606" spans="1:86" s="143" customFormat="1">
      <c r="A606" s="954" t="s">
        <v>344</v>
      </c>
      <c r="B606" s="954" t="s">
        <v>344</v>
      </c>
      <c r="C606" s="954" t="s">
        <v>744</v>
      </c>
      <c r="D606" s="954">
        <v>2016</v>
      </c>
      <c r="E606" s="954" t="s">
        <v>24</v>
      </c>
      <c r="F606" s="954" t="s">
        <v>96</v>
      </c>
      <c r="G606" s="954" t="s">
        <v>773</v>
      </c>
      <c r="H606" s="954" t="s">
        <v>1285</v>
      </c>
      <c r="I606" s="954" t="s">
        <v>1140</v>
      </c>
      <c r="J606" s="954" t="s">
        <v>927</v>
      </c>
      <c r="K606" s="954">
        <v>0</v>
      </c>
      <c r="L606" s="954">
        <v>1</v>
      </c>
      <c r="M606" s="954">
        <v>0</v>
      </c>
      <c r="N606" s="955">
        <f t="shared" si="9"/>
        <v>1</v>
      </c>
      <c r="O606" s="954"/>
      <c r="P606" s="956"/>
      <c r="Q606" s="956"/>
      <c r="R606" s="956"/>
      <c r="S606" s="956"/>
      <c r="T606" s="956"/>
      <c r="U606" s="956"/>
      <c r="V606" s="956"/>
      <c r="W606" s="956"/>
      <c r="X606" s="956"/>
      <c r="Y606" s="956"/>
      <c r="Z606" s="956"/>
      <c r="AA606" s="956"/>
      <c r="AB606" s="956"/>
      <c r="AC606" s="956"/>
      <c r="AD606" s="956"/>
      <c r="AE606" s="956"/>
      <c r="AF606" s="956"/>
      <c r="AG606" s="956"/>
      <c r="AH606" s="956"/>
      <c r="AI606" s="956"/>
      <c r="AJ606" s="956"/>
      <c r="AK606" s="956"/>
      <c r="AL606" s="956"/>
      <c r="AM606" s="956"/>
      <c r="AN606" s="956"/>
      <c r="AO606" s="956"/>
      <c r="AP606" s="956"/>
      <c r="AQ606" s="956"/>
      <c r="AR606" s="956"/>
      <c r="AS606" s="956"/>
      <c r="AT606" s="956"/>
      <c r="AU606" s="956"/>
      <c r="AV606" s="956"/>
      <c r="AW606" s="956"/>
      <c r="AX606" s="956"/>
      <c r="AY606" s="956"/>
      <c r="AZ606" s="956"/>
      <c r="BA606" s="692" t="s">
        <v>773</v>
      </c>
      <c r="BB606" s="88"/>
      <c r="BC606" s="88"/>
      <c r="BD606" s="88"/>
      <c r="BE606" s="88"/>
      <c r="BF606" s="88"/>
      <c r="BG606" s="88"/>
      <c r="BH606" s="88"/>
      <c r="BI606" s="88"/>
      <c r="BJ606" s="88"/>
      <c r="BK606" s="88"/>
      <c r="BL606" s="88"/>
      <c r="BM606" s="959" t="s">
        <v>547</v>
      </c>
      <c r="BN606" s="88"/>
      <c r="BO606" s="88"/>
      <c r="BP606" s="88"/>
      <c r="BQ606" s="88"/>
      <c r="BR606" s="88"/>
      <c r="BS606" s="88"/>
      <c r="BT606" s="88"/>
      <c r="BU606" s="88"/>
      <c r="BV606" s="88"/>
      <c r="BW606" s="88"/>
      <c r="BX606" s="88"/>
      <c r="BY606" s="88"/>
      <c r="BZ606" s="88"/>
      <c r="CA606" s="88"/>
      <c r="CB606" s="88"/>
      <c r="CC606" s="88"/>
      <c r="CD606" s="88"/>
      <c r="CE606" s="88"/>
      <c r="CF606" s="88"/>
      <c r="CG606" s="88"/>
      <c r="CH606" s="88"/>
    </row>
    <row r="607" spans="1:86" s="143" customFormat="1">
      <c r="A607" s="954" t="s">
        <v>344</v>
      </c>
      <c r="B607" s="954" t="s">
        <v>344</v>
      </c>
      <c r="C607" s="954" t="s">
        <v>744</v>
      </c>
      <c r="D607" s="954">
        <v>2016</v>
      </c>
      <c r="E607" s="954" t="s">
        <v>24</v>
      </c>
      <c r="F607" s="954" t="s">
        <v>96</v>
      </c>
      <c r="G607" s="954" t="s">
        <v>773</v>
      </c>
      <c r="H607" s="954" t="s">
        <v>620</v>
      </c>
      <c r="I607" s="954" t="s">
        <v>1140</v>
      </c>
      <c r="J607" s="954" t="s">
        <v>924</v>
      </c>
      <c r="K607" s="954">
        <v>0</v>
      </c>
      <c r="L607" s="954">
        <v>7</v>
      </c>
      <c r="M607" s="954">
        <v>11</v>
      </c>
      <c r="N607" s="955">
        <f t="shared" si="9"/>
        <v>18</v>
      </c>
      <c r="O607" s="954"/>
      <c r="P607" s="956"/>
      <c r="Q607" s="956"/>
      <c r="R607" s="956"/>
      <c r="S607" s="956"/>
      <c r="T607" s="956"/>
      <c r="U607" s="956"/>
      <c r="V607" s="956"/>
      <c r="W607" s="956"/>
      <c r="X607" s="956"/>
      <c r="Y607" s="956"/>
      <c r="Z607" s="956"/>
      <c r="AA607" s="956"/>
      <c r="AB607" s="956"/>
      <c r="AC607" s="956"/>
      <c r="AD607" s="956"/>
      <c r="AE607" s="956"/>
      <c r="AF607" s="956"/>
      <c r="AG607" s="956"/>
      <c r="AH607" s="956"/>
      <c r="AI607" s="956"/>
      <c r="AJ607" s="956"/>
      <c r="AK607" s="956"/>
      <c r="AL607" s="956"/>
      <c r="AM607" s="956"/>
      <c r="AN607" s="956"/>
      <c r="AO607" s="956"/>
      <c r="AP607" s="956"/>
      <c r="AQ607" s="956"/>
      <c r="AR607" s="956"/>
      <c r="AS607" s="956"/>
      <c r="AT607" s="956"/>
      <c r="AU607" s="956"/>
      <c r="AV607" s="956"/>
      <c r="AW607" s="956"/>
      <c r="AX607" s="956"/>
      <c r="AY607" s="956"/>
      <c r="AZ607" s="956"/>
      <c r="BA607" s="692" t="s">
        <v>774</v>
      </c>
      <c r="BB607" s="88"/>
      <c r="BC607" s="88"/>
      <c r="BD607" s="88"/>
      <c r="BE607" s="88"/>
      <c r="BF607" s="88"/>
      <c r="BG607" s="88"/>
      <c r="BH607" s="88"/>
      <c r="BI607" s="88"/>
      <c r="BJ607" s="88"/>
      <c r="BK607" s="88"/>
      <c r="BL607" s="88"/>
      <c r="BM607" s="959" t="s">
        <v>548</v>
      </c>
      <c r="BN607" s="88"/>
      <c r="BO607" s="88"/>
      <c r="BP607" s="88"/>
      <c r="BQ607" s="88"/>
      <c r="BR607" s="88"/>
      <c r="BS607" s="88"/>
      <c r="BT607" s="88"/>
      <c r="BU607" s="88"/>
      <c r="BV607" s="88"/>
      <c r="BW607" s="88"/>
      <c r="BX607" s="88"/>
      <c r="BY607" s="88"/>
      <c r="BZ607" s="88"/>
      <c r="CA607" s="88"/>
      <c r="CB607" s="88"/>
      <c r="CC607" s="88"/>
      <c r="CD607" s="88"/>
      <c r="CE607" s="88"/>
      <c r="CF607" s="88"/>
      <c r="CG607" s="88"/>
      <c r="CH607" s="88"/>
    </row>
    <row r="608" spans="1:86" s="143" customFormat="1">
      <c r="A608" s="954" t="s">
        <v>344</v>
      </c>
      <c r="B608" s="954" t="s">
        <v>344</v>
      </c>
      <c r="C608" s="954" t="s">
        <v>744</v>
      </c>
      <c r="D608" s="954">
        <v>2016</v>
      </c>
      <c r="E608" s="954" t="s">
        <v>24</v>
      </c>
      <c r="F608" s="954" t="s">
        <v>96</v>
      </c>
      <c r="G608" s="954" t="s">
        <v>773</v>
      </c>
      <c r="H608" s="954" t="s">
        <v>620</v>
      </c>
      <c r="I608" s="954" t="s">
        <v>1140</v>
      </c>
      <c r="J608" s="954" t="s">
        <v>930</v>
      </c>
      <c r="K608" s="954">
        <v>0</v>
      </c>
      <c r="L608" s="954">
        <v>1</v>
      </c>
      <c r="M608" s="954">
        <v>0</v>
      </c>
      <c r="N608" s="955">
        <f t="shared" si="9"/>
        <v>1</v>
      </c>
      <c r="O608" s="954"/>
      <c r="P608" s="956"/>
      <c r="Q608" s="956"/>
      <c r="R608" s="956"/>
      <c r="S608" s="956"/>
      <c r="T608" s="956"/>
      <c r="U608" s="956"/>
      <c r="V608" s="956"/>
      <c r="W608" s="956"/>
      <c r="X608" s="956"/>
      <c r="Y608" s="956"/>
      <c r="Z608" s="956"/>
      <c r="AA608" s="956"/>
      <c r="AB608" s="956"/>
      <c r="AC608" s="956"/>
      <c r="AD608" s="956"/>
      <c r="AE608" s="956"/>
      <c r="AF608" s="956"/>
      <c r="AG608" s="956"/>
      <c r="AH608" s="956"/>
      <c r="AI608" s="956"/>
      <c r="AJ608" s="956"/>
      <c r="AK608" s="956"/>
      <c r="AL608" s="956"/>
      <c r="AM608" s="956"/>
      <c r="AN608" s="956"/>
      <c r="AO608" s="956"/>
      <c r="AP608" s="956"/>
      <c r="AQ608" s="956"/>
      <c r="AR608" s="956"/>
      <c r="AS608" s="956"/>
      <c r="AT608" s="956"/>
      <c r="AU608" s="956"/>
      <c r="AV608" s="956"/>
      <c r="AW608" s="956"/>
      <c r="AX608" s="956"/>
      <c r="AY608" s="956"/>
      <c r="AZ608" s="956"/>
      <c r="BA608" s="692" t="s">
        <v>775</v>
      </c>
      <c r="BB608" s="88"/>
      <c r="BC608" s="88"/>
      <c r="BD608" s="88"/>
      <c r="BE608" s="88"/>
      <c r="BF608" s="88"/>
      <c r="BG608" s="88"/>
      <c r="BH608" s="88"/>
      <c r="BI608" s="88"/>
      <c r="BJ608" s="88"/>
      <c r="BK608" s="88"/>
      <c r="BL608" s="88"/>
      <c r="BM608" s="959" t="s">
        <v>549</v>
      </c>
      <c r="BN608" s="88"/>
      <c r="BO608" s="88"/>
      <c r="BP608" s="88"/>
      <c r="BQ608" s="88"/>
      <c r="BR608" s="88"/>
      <c r="BS608" s="88"/>
      <c r="BT608" s="88"/>
      <c r="BU608" s="88"/>
      <c r="BV608" s="88"/>
      <c r="BW608" s="88"/>
      <c r="BX608" s="88"/>
      <c r="BY608" s="88"/>
      <c r="BZ608" s="88"/>
      <c r="CA608" s="88"/>
      <c r="CB608" s="88"/>
      <c r="CC608" s="88"/>
      <c r="CD608" s="88"/>
      <c r="CE608" s="88"/>
      <c r="CF608" s="88"/>
      <c r="CG608" s="88"/>
      <c r="CH608" s="88"/>
    </row>
    <row r="609" spans="1:86" s="143" customFormat="1" ht="15">
      <c r="A609" s="954" t="s">
        <v>344</v>
      </c>
      <c r="B609" s="954" t="s">
        <v>344</v>
      </c>
      <c r="C609" s="954" t="s">
        <v>744</v>
      </c>
      <c r="D609" s="954">
        <v>2016</v>
      </c>
      <c r="E609" s="954" t="s">
        <v>24</v>
      </c>
      <c r="F609" s="954" t="s">
        <v>96</v>
      </c>
      <c r="G609" s="954" t="s">
        <v>773</v>
      </c>
      <c r="H609" s="954" t="s">
        <v>622</v>
      </c>
      <c r="I609" s="954" t="s">
        <v>1140</v>
      </c>
      <c r="J609" s="954" t="s">
        <v>924</v>
      </c>
      <c r="K609" s="954">
        <v>0</v>
      </c>
      <c r="L609" s="954">
        <v>6</v>
      </c>
      <c r="M609" s="954">
        <v>1</v>
      </c>
      <c r="N609" s="955">
        <f t="shared" si="9"/>
        <v>7</v>
      </c>
      <c r="O609" s="954"/>
      <c r="P609" s="956"/>
      <c r="Q609" s="956"/>
      <c r="R609" s="956"/>
      <c r="S609" s="956"/>
      <c r="T609" s="956"/>
      <c r="U609" s="956"/>
      <c r="V609" s="956"/>
      <c r="W609" s="956"/>
      <c r="X609" s="956"/>
      <c r="Y609" s="956"/>
      <c r="Z609" s="956"/>
      <c r="AA609" s="956"/>
      <c r="AB609" s="956"/>
      <c r="AC609" s="956"/>
      <c r="AD609" s="956"/>
      <c r="AE609" s="956"/>
      <c r="AF609" s="956"/>
      <c r="AG609" s="956"/>
      <c r="AH609" s="956"/>
      <c r="AI609" s="956"/>
      <c r="AJ609" s="956"/>
      <c r="AK609" s="956"/>
      <c r="AL609" s="956"/>
      <c r="AM609" s="956"/>
      <c r="AN609" s="956"/>
      <c r="AO609" s="956"/>
      <c r="AP609" s="956"/>
      <c r="AQ609" s="956"/>
      <c r="AR609" s="956"/>
      <c r="AS609" s="956"/>
      <c r="AT609" s="956"/>
      <c r="AU609" s="956"/>
      <c r="AV609" s="956"/>
      <c r="AW609" s="956"/>
      <c r="AX609" s="956"/>
      <c r="AY609" s="956"/>
      <c r="AZ609" s="956"/>
      <c r="BA609" s="964" t="s">
        <v>776</v>
      </c>
      <c r="BB609" s="88"/>
      <c r="BC609" s="88"/>
      <c r="BD609" s="88"/>
      <c r="BE609" s="88"/>
      <c r="BF609" s="88"/>
      <c r="BG609" s="88"/>
      <c r="BH609" s="88"/>
      <c r="BI609" s="88"/>
      <c r="BJ609" s="88"/>
      <c r="BK609" s="88"/>
      <c r="BL609" s="88"/>
      <c r="BM609" s="959" t="s">
        <v>550</v>
      </c>
      <c r="BN609" s="88"/>
      <c r="BO609" s="88"/>
      <c r="BP609" s="88"/>
      <c r="BQ609" s="88"/>
      <c r="BR609" s="88"/>
      <c r="BS609" s="88"/>
      <c r="BT609" s="88"/>
      <c r="BU609" s="88"/>
      <c r="BV609" s="88"/>
      <c r="BW609" s="88"/>
      <c r="BX609" s="88"/>
      <c r="BY609" s="88"/>
      <c r="BZ609" s="88"/>
      <c r="CA609" s="88"/>
      <c r="CB609" s="88"/>
      <c r="CC609" s="88"/>
      <c r="CD609" s="88"/>
      <c r="CE609" s="88"/>
      <c r="CF609" s="88"/>
      <c r="CG609" s="88"/>
      <c r="CH609" s="88"/>
    </row>
    <row r="610" spans="1:86" s="143" customFormat="1">
      <c r="A610" s="954" t="s">
        <v>344</v>
      </c>
      <c r="B610" s="954" t="s">
        <v>344</v>
      </c>
      <c r="C610" s="954" t="s">
        <v>744</v>
      </c>
      <c r="D610" s="954">
        <v>2016</v>
      </c>
      <c r="E610" s="954" t="s">
        <v>24</v>
      </c>
      <c r="F610" s="954" t="s">
        <v>96</v>
      </c>
      <c r="G610" s="954" t="s">
        <v>773</v>
      </c>
      <c r="H610" s="954" t="s">
        <v>622</v>
      </c>
      <c r="I610" s="954" t="s">
        <v>1140</v>
      </c>
      <c r="J610" s="954" t="s">
        <v>928</v>
      </c>
      <c r="K610" s="954">
        <v>0</v>
      </c>
      <c r="L610" s="954">
        <v>3</v>
      </c>
      <c r="M610" s="954">
        <v>0</v>
      </c>
      <c r="N610" s="955">
        <f t="shared" si="9"/>
        <v>3</v>
      </c>
      <c r="O610" s="954"/>
      <c r="P610" s="956"/>
      <c r="Q610" s="956"/>
      <c r="R610" s="956"/>
      <c r="S610" s="956"/>
      <c r="T610" s="956"/>
      <c r="U610" s="956"/>
      <c r="V610" s="956"/>
      <c r="W610" s="956"/>
      <c r="X610" s="956"/>
      <c r="Y610" s="956"/>
      <c r="Z610" s="956"/>
      <c r="AA610" s="956"/>
      <c r="AB610" s="956"/>
      <c r="AC610" s="956"/>
      <c r="AD610" s="956"/>
      <c r="AE610" s="956"/>
      <c r="AF610" s="956"/>
      <c r="AG610" s="956"/>
      <c r="AH610" s="956"/>
      <c r="AI610" s="956"/>
      <c r="AJ610" s="956"/>
      <c r="AK610" s="956"/>
      <c r="AL610" s="956"/>
      <c r="AM610" s="956"/>
      <c r="AN610" s="956"/>
      <c r="AO610" s="956"/>
      <c r="AP610" s="956"/>
      <c r="AQ610" s="956"/>
      <c r="AR610" s="956"/>
      <c r="AS610" s="956"/>
      <c r="AT610" s="956"/>
      <c r="AU610" s="956"/>
      <c r="AV610" s="956"/>
      <c r="AW610" s="956"/>
      <c r="AX610" s="956"/>
      <c r="AY610" s="956"/>
      <c r="AZ610" s="956"/>
      <c r="BA610" s="692" t="s">
        <v>800</v>
      </c>
      <c r="BB610" s="88"/>
      <c r="BC610" s="88"/>
      <c r="BD610" s="88"/>
      <c r="BE610" s="88"/>
      <c r="BF610" s="88"/>
      <c r="BG610" s="88"/>
      <c r="BH610" s="88"/>
      <c r="BI610" s="88"/>
      <c r="BJ610" s="88"/>
      <c r="BK610" s="88"/>
      <c r="BL610" s="88"/>
      <c r="BM610" s="959" t="s">
        <v>551</v>
      </c>
      <c r="BN610" s="88"/>
      <c r="BO610" s="88"/>
      <c r="BP610" s="88"/>
      <c r="BQ610" s="88"/>
      <c r="BR610" s="88"/>
      <c r="BS610" s="88"/>
      <c r="BT610" s="88"/>
      <c r="BU610" s="88"/>
      <c r="BV610" s="88"/>
      <c r="BW610" s="88"/>
      <c r="BX610" s="88"/>
      <c r="BY610" s="88"/>
      <c r="BZ610" s="88"/>
      <c r="CA610" s="88"/>
      <c r="CB610" s="88"/>
      <c r="CC610" s="88"/>
      <c r="CD610" s="88"/>
      <c r="CE610" s="88"/>
      <c r="CF610" s="88"/>
      <c r="CG610" s="88"/>
      <c r="CH610" s="88"/>
    </row>
    <row r="611" spans="1:86" s="143" customFormat="1">
      <c r="A611" s="954" t="s">
        <v>344</v>
      </c>
      <c r="B611" s="954" t="s">
        <v>344</v>
      </c>
      <c r="C611" s="954" t="s">
        <v>744</v>
      </c>
      <c r="D611" s="954">
        <v>2016</v>
      </c>
      <c r="E611" s="954" t="s">
        <v>24</v>
      </c>
      <c r="F611" s="954" t="s">
        <v>96</v>
      </c>
      <c r="G611" s="954" t="s">
        <v>773</v>
      </c>
      <c r="H611" s="954" t="s">
        <v>622</v>
      </c>
      <c r="I611" s="954" t="s">
        <v>1140</v>
      </c>
      <c r="J611" s="954" t="s">
        <v>930</v>
      </c>
      <c r="K611" s="954">
        <v>0</v>
      </c>
      <c r="L611" s="954">
        <v>108</v>
      </c>
      <c r="M611" s="954">
        <v>77</v>
      </c>
      <c r="N611" s="955">
        <f t="shared" si="9"/>
        <v>185</v>
      </c>
      <c r="O611" s="954"/>
      <c r="P611" s="956"/>
      <c r="Q611" s="956"/>
      <c r="R611" s="956"/>
      <c r="S611" s="956"/>
      <c r="T611" s="956"/>
      <c r="U611" s="956"/>
      <c r="V611" s="956"/>
      <c r="W611" s="956"/>
      <c r="X611" s="956"/>
      <c r="Y611" s="956"/>
      <c r="Z611" s="956"/>
      <c r="AA611" s="956"/>
      <c r="AB611" s="956"/>
      <c r="AC611" s="956"/>
      <c r="AD611" s="956"/>
      <c r="AE611" s="956"/>
      <c r="AF611" s="956"/>
      <c r="AG611" s="956"/>
      <c r="AH611" s="956"/>
      <c r="AI611" s="956"/>
      <c r="AJ611" s="956"/>
      <c r="AK611" s="956"/>
      <c r="AL611" s="956"/>
      <c r="AM611" s="956"/>
      <c r="AN611" s="956"/>
      <c r="AO611" s="956"/>
      <c r="AP611" s="956"/>
      <c r="AQ611" s="956"/>
      <c r="AR611" s="956"/>
      <c r="AS611" s="956"/>
      <c r="AT611" s="956"/>
      <c r="AU611" s="956"/>
      <c r="AV611" s="956"/>
      <c r="AW611" s="956"/>
      <c r="AX611" s="956"/>
      <c r="AY611" s="956"/>
      <c r="AZ611" s="956"/>
      <c r="BA611" s="692" t="s">
        <v>801</v>
      </c>
      <c r="BB611" s="88"/>
      <c r="BC611" s="88"/>
      <c r="BD611" s="88"/>
      <c r="BE611" s="88"/>
      <c r="BF611" s="88"/>
      <c r="BG611" s="88"/>
      <c r="BH611" s="88"/>
      <c r="BI611" s="88"/>
      <c r="BJ611" s="88"/>
      <c r="BK611" s="88"/>
      <c r="BL611" s="88"/>
      <c r="BM611" s="959" t="s">
        <v>552</v>
      </c>
      <c r="BN611" s="88"/>
      <c r="BO611" s="88"/>
      <c r="BP611" s="88"/>
      <c r="BQ611" s="88"/>
      <c r="BR611" s="88"/>
      <c r="BS611" s="88"/>
      <c r="BT611" s="88"/>
      <c r="BU611" s="88"/>
      <c r="BV611" s="88"/>
      <c r="BW611" s="88"/>
      <c r="BX611" s="88"/>
      <c r="BY611" s="88"/>
      <c r="BZ611" s="88"/>
      <c r="CA611" s="88"/>
      <c r="CB611" s="88"/>
      <c r="CC611" s="88"/>
      <c r="CD611" s="88"/>
      <c r="CE611" s="88"/>
      <c r="CF611" s="88"/>
      <c r="CG611" s="88"/>
      <c r="CH611" s="88"/>
    </row>
    <row r="612" spans="1:86" s="143" customFormat="1">
      <c r="A612" s="954" t="s">
        <v>344</v>
      </c>
      <c r="B612" s="954" t="s">
        <v>344</v>
      </c>
      <c r="C612" s="954" t="s">
        <v>744</v>
      </c>
      <c r="D612" s="954">
        <v>2016</v>
      </c>
      <c r="E612" s="954" t="s">
        <v>24</v>
      </c>
      <c r="F612" s="954" t="s">
        <v>96</v>
      </c>
      <c r="G612" s="954" t="s">
        <v>773</v>
      </c>
      <c r="H612" s="954" t="s">
        <v>622</v>
      </c>
      <c r="I612" s="954" t="s">
        <v>1140</v>
      </c>
      <c r="J612" s="954" t="s">
        <v>927</v>
      </c>
      <c r="K612" s="954">
        <v>0</v>
      </c>
      <c r="L612" s="954">
        <v>1</v>
      </c>
      <c r="M612" s="954">
        <v>0</v>
      </c>
      <c r="N612" s="955">
        <f t="shared" si="9"/>
        <v>1</v>
      </c>
      <c r="O612" s="954"/>
      <c r="P612" s="956"/>
      <c r="Q612" s="956"/>
      <c r="R612" s="956"/>
      <c r="S612" s="956"/>
      <c r="T612" s="956"/>
      <c r="U612" s="956"/>
      <c r="V612" s="956"/>
      <c r="W612" s="956"/>
      <c r="X612" s="956"/>
      <c r="Y612" s="956"/>
      <c r="Z612" s="956"/>
      <c r="AA612" s="956"/>
      <c r="AB612" s="956"/>
      <c r="AC612" s="956"/>
      <c r="AD612" s="956"/>
      <c r="AE612" s="956"/>
      <c r="AF612" s="956"/>
      <c r="AG612" s="956"/>
      <c r="AH612" s="956"/>
      <c r="AI612" s="956"/>
      <c r="AJ612" s="956"/>
      <c r="AK612" s="956"/>
      <c r="AL612" s="956"/>
      <c r="AM612" s="956"/>
      <c r="AN612" s="956"/>
      <c r="AO612" s="956"/>
      <c r="AP612" s="956"/>
      <c r="AQ612" s="956"/>
      <c r="AR612" s="956"/>
      <c r="AS612" s="956"/>
      <c r="AT612" s="956"/>
      <c r="AU612" s="956"/>
      <c r="AV612" s="956"/>
      <c r="AW612" s="956"/>
      <c r="AX612" s="956"/>
      <c r="AY612" s="956"/>
      <c r="AZ612" s="956"/>
      <c r="BA612" s="692" t="s">
        <v>802</v>
      </c>
      <c r="BB612" s="88"/>
      <c r="BC612" s="88"/>
      <c r="BD612" s="88"/>
      <c r="BE612" s="88"/>
      <c r="BF612" s="88"/>
      <c r="BG612" s="88"/>
      <c r="BH612" s="88"/>
      <c r="BI612" s="88"/>
      <c r="BJ612" s="88"/>
      <c r="BK612" s="88"/>
      <c r="BL612" s="88"/>
      <c r="BM612" s="959" t="s">
        <v>1301</v>
      </c>
      <c r="BN612" s="88"/>
      <c r="BO612" s="88"/>
      <c r="BP612" s="88"/>
      <c r="BQ612" s="88"/>
      <c r="BR612" s="88"/>
      <c r="BS612" s="88"/>
      <c r="BT612" s="88"/>
      <c r="BU612" s="88"/>
      <c r="BV612" s="88"/>
      <c r="BW612" s="88"/>
      <c r="BX612" s="88"/>
      <c r="BY612" s="88"/>
      <c r="BZ612" s="88"/>
      <c r="CA612" s="88"/>
      <c r="CB612" s="88"/>
      <c r="CC612" s="88"/>
      <c r="CD612" s="88"/>
      <c r="CE612" s="88"/>
      <c r="CF612" s="88"/>
      <c r="CG612" s="88"/>
      <c r="CH612" s="88"/>
    </row>
    <row r="613" spans="1:86" s="143" customFormat="1" ht="15">
      <c r="A613" s="954" t="s">
        <v>344</v>
      </c>
      <c r="B613" s="954" t="s">
        <v>344</v>
      </c>
      <c r="C613" s="954" t="s">
        <v>744</v>
      </c>
      <c r="D613" s="954">
        <v>2016</v>
      </c>
      <c r="E613" s="954" t="s">
        <v>24</v>
      </c>
      <c r="F613" s="954" t="s">
        <v>96</v>
      </c>
      <c r="G613" s="954" t="s">
        <v>773</v>
      </c>
      <c r="H613" s="954" t="s">
        <v>469</v>
      </c>
      <c r="I613" s="954" t="s">
        <v>1143</v>
      </c>
      <c r="J613" s="954" t="s">
        <v>928</v>
      </c>
      <c r="K613" s="954">
        <v>0</v>
      </c>
      <c r="L613" s="954">
        <v>0</v>
      </c>
      <c r="M613" s="954">
        <v>1</v>
      </c>
      <c r="N613" s="955">
        <f t="shared" si="9"/>
        <v>1</v>
      </c>
      <c r="O613" s="1041" t="s">
        <v>1305</v>
      </c>
      <c r="P613" s="956"/>
      <c r="Q613" s="956"/>
      <c r="R613" s="956"/>
      <c r="S613" s="956"/>
      <c r="T613" s="956"/>
      <c r="U613" s="956"/>
      <c r="V613" s="956"/>
      <c r="W613" s="956"/>
      <c r="X613" s="956"/>
      <c r="Y613" s="956"/>
      <c r="Z613" s="956"/>
      <c r="AA613" s="956"/>
      <c r="AB613" s="956"/>
      <c r="AC613" s="956"/>
      <c r="AD613" s="956"/>
      <c r="AE613" s="956"/>
      <c r="AF613" s="956"/>
      <c r="AG613" s="956"/>
      <c r="AH613" s="956"/>
      <c r="AI613" s="956"/>
      <c r="AJ613" s="956"/>
      <c r="AK613" s="956"/>
      <c r="AL613" s="956"/>
      <c r="AM613" s="956"/>
      <c r="AN613" s="956"/>
      <c r="AO613" s="956"/>
      <c r="AP613" s="956"/>
      <c r="AQ613" s="956"/>
      <c r="AR613" s="956"/>
      <c r="AS613" s="956"/>
      <c r="AT613" s="956"/>
      <c r="AU613" s="956"/>
      <c r="AV613" s="956"/>
      <c r="AW613" s="956"/>
      <c r="AX613" s="956"/>
      <c r="AY613" s="956"/>
      <c r="AZ613" s="956"/>
      <c r="BA613" s="964" t="s">
        <v>777</v>
      </c>
      <c r="BB613" s="88"/>
      <c r="BC613" s="88"/>
      <c r="BD613" s="88"/>
      <c r="BE613" s="88"/>
      <c r="BF613" s="88"/>
      <c r="BG613" s="88"/>
      <c r="BH613" s="88"/>
      <c r="BI613" s="88"/>
      <c r="BJ613" s="88"/>
      <c r="BK613" s="88"/>
      <c r="BL613" s="88"/>
      <c r="BM613" s="959" t="s">
        <v>83</v>
      </c>
      <c r="BN613" s="88"/>
      <c r="BO613" s="88"/>
      <c r="BP613" s="88"/>
      <c r="BQ613" s="88"/>
      <c r="BR613" s="88"/>
      <c r="BS613" s="88"/>
      <c r="BT613" s="88"/>
      <c r="BU613" s="88"/>
      <c r="BV613" s="88"/>
      <c r="BW613" s="88"/>
      <c r="BX613" s="88"/>
      <c r="BY613" s="88"/>
      <c r="BZ613" s="88"/>
      <c r="CA613" s="88"/>
      <c r="CB613" s="88"/>
      <c r="CC613" s="88"/>
      <c r="CD613" s="88"/>
      <c r="CE613" s="88"/>
      <c r="CF613" s="88"/>
      <c r="CG613" s="88"/>
      <c r="CH613" s="88"/>
    </row>
    <row r="614" spans="1:86" s="143" customFormat="1">
      <c r="A614" s="954" t="s">
        <v>344</v>
      </c>
      <c r="B614" s="954" t="s">
        <v>344</v>
      </c>
      <c r="C614" s="954" t="s">
        <v>744</v>
      </c>
      <c r="D614" s="954">
        <v>2016</v>
      </c>
      <c r="E614" s="954" t="s">
        <v>24</v>
      </c>
      <c r="F614" s="954" t="s">
        <v>96</v>
      </c>
      <c r="G614" s="954" t="s">
        <v>773</v>
      </c>
      <c r="H614" s="954" t="s">
        <v>1144</v>
      </c>
      <c r="I614" s="954" t="s">
        <v>1143</v>
      </c>
      <c r="J614" s="954" t="s">
        <v>924</v>
      </c>
      <c r="K614" s="954">
        <v>0</v>
      </c>
      <c r="L614" s="954">
        <v>0</v>
      </c>
      <c r="M614" s="954">
        <v>2</v>
      </c>
      <c r="N614" s="955">
        <f t="shared" si="9"/>
        <v>2</v>
      </c>
      <c r="O614" s="1041" t="s">
        <v>1305</v>
      </c>
      <c r="P614" s="956"/>
      <c r="Q614" s="956"/>
      <c r="R614" s="956"/>
      <c r="S614" s="956"/>
      <c r="T614" s="956"/>
      <c r="U614" s="956"/>
      <c r="V614" s="956"/>
      <c r="W614" s="956"/>
      <c r="X614" s="956"/>
      <c r="Y614" s="956"/>
      <c r="Z614" s="956"/>
      <c r="AA614" s="956"/>
      <c r="AB614" s="956"/>
      <c r="AC614" s="956"/>
      <c r="AD614" s="956"/>
      <c r="AE614" s="956"/>
      <c r="AF614" s="956"/>
      <c r="AG614" s="956"/>
      <c r="AH614" s="956"/>
      <c r="AI614" s="956"/>
      <c r="AJ614" s="956"/>
      <c r="AK614" s="956"/>
      <c r="AL614" s="956"/>
      <c r="AM614" s="956"/>
      <c r="AN614" s="956"/>
      <c r="AO614" s="956"/>
      <c r="AP614" s="956"/>
      <c r="AQ614" s="956"/>
      <c r="AR614" s="956"/>
      <c r="AS614" s="956"/>
      <c r="AT614" s="956"/>
      <c r="AU614" s="956"/>
      <c r="AV614" s="956"/>
      <c r="AW614" s="956"/>
      <c r="AX614" s="956"/>
      <c r="AY614" s="956"/>
      <c r="AZ614" s="956"/>
      <c r="BA614" s="692" t="s">
        <v>778</v>
      </c>
      <c r="BB614" s="88"/>
      <c r="BC614" s="88"/>
      <c r="BD614" s="88"/>
      <c r="BE614" s="88"/>
      <c r="BF614" s="88"/>
      <c r="BG614" s="88"/>
      <c r="BH614" s="88"/>
      <c r="BI614" s="88"/>
      <c r="BJ614" s="88"/>
      <c r="BK614" s="88"/>
      <c r="BL614" s="88"/>
      <c r="BM614" s="959" t="s">
        <v>553</v>
      </c>
      <c r="BN614" s="88"/>
      <c r="BO614" s="88"/>
      <c r="BP614" s="88"/>
      <c r="BQ614" s="88"/>
      <c r="BR614" s="88"/>
      <c r="BS614" s="88"/>
      <c r="BT614" s="88"/>
      <c r="BU614" s="88"/>
      <c r="BV614" s="88"/>
      <c r="BW614" s="88"/>
      <c r="BX614" s="88"/>
      <c r="BY614" s="88"/>
      <c r="BZ614" s="88"/>
      <c r="CA614" s="88"/>
      <c r="CB614" s="88"/>
      <c r="CC614" s="88"/>
      <c r="CD614" s="88"/>
      <c r="CE614" s="88"/>
      <c r="CF614" s="88"/>
      <c r="CG614" s="88"/>
      <c r="CH614" s="88"/>
    </row>
    <row r="615" spans="1:86" s="143" customFormat="1" ht="15">
      <c r="A615" s="954" t="s">
        <v>344</v>
      </c>
      <c r="B615" s="954" t="s">
        <v>344</v>
      </c>
      <c r="C615" s="954" t="s">
        <v>744</v>
      </c>
      <c r="D615" s="954">
        <v>2016</v>
      </c>
      <c r="E615" s="954" t="s">
        <v>24</v>
      </c>
      <c r="F615" s="954" t="s">
        <v>96</v>
      </c>
      <c r="G615" s="954" t="s">
        <v>773</v>
      </c>
      <c r="H615" s="954" t="s">
        <v>1144</v>
      </c>
      <c r="I615" s="954" t="s">
        <v>1143</v>
      </c>
      <c r="J615" s="954" t="s">
        <v>928</v>
      </c>
      <c r="K615" s="954">
        <v>0</v>
      </c>
      <c r="L615" s="954">
        <v>12</v>
      </c>
      <c r="M615" s="954">
        <v>0</v>
      </c>
      <c r="N615" s="955">
        <f t="shared" si="9"/>
        <v>12</v>
      </c>
      <c r="O615" s="1041" t="s">
        <v>1305</v>
      </c>
      <c r="P615" s="956"/>
      <c r="Q615" s="956"/>
      <c r="R615" s="956"/>
      <c r="S615" s="956"/>
      <c r="T615" s="956"/>
      <c r="U615" s="956"/>
      <c r="V615" s="956"/>
      <c r="W615" s="956"/>
      <c r="X615" s="956"/>
      <c r="Y615" s="956"/>
      <c r="Z615" s="956"/>
      <c r="AA615" s="956"/>
      <c r="AB615" s="956"/>
      <c r="AC615" s="956"/>
      <c r="AD615" s="956"/>
      <c r="AE615" s="956"/>
      <c r="AF615" s="956"/>
      <c r="AG615" s="956"/>
      <c r="AH615" s="956"/>
      <c r="AI615" s="956"/>
      <c r="AJ615" s="956"/>
      <c r="AK615" s="956"/>
      <c r="AL615" s="956"/>
      <c r="AM615" s="956"/>
      <c r="AN615" s="956"/>
      <c r="AO615" s="956"/>
      <c r="AP615" s="956"/>
      <c r="AQ615" s="956"/>
      <c r="AR615" s="956"/>
      <c r="AS615" s="956"/>
      <c r="AT615" s="956"/>
      <c r="AU615" s="956"/>
      <c r="AV615" s="956"/>
      <c r="AW615" s="956"/>
      <c r="AX615" s="956"/>
      <c r="AY615" s="956"/>
      <c r="AZ615" s="956"/>
      <c r="BA615" s="964" t="s">
        <v>779</v>
      </c>
      <c r="BB615" s="88"/>
      <c r="BC615" s="88"/>
      <c r="BD615" s="88"/>
      <c r="BE615" s="88"/>
      <c r="BF615" s="88"/>
      <c r="BG615" s="88"/>
      <c r="BH615" s="88"/>
      <c r="BI615" s="88"/>
      <c r="BJ615" s="88"/>
      <c r="BK615" s="88"/>
      <c r="BL615" s="88"/>
      <c r="BM615" s="959" t="s">
        <v>554</v>
      </c>
      <c r="BN615" s="88"/>
      <c r="BO615" s="88"/>
      <c r="BP615" s="88"/>
      <c r="BQ615" s="88"/>
      <c r="BR615" s="88"/>
      <c r="BS615" s="88"/>
      <c r="BT615" s="88"/>
      <c r="BU615" s="88"/>
      <c r="BV615" s="88"/>
      <c r="BW615" s="88"/>
      <c r="BX615" s="88"/>
      <c r="BY615" s="88"/>
      <c r="BZ615" s="88"/>
      <c r="CA615" s="88"/>
      <c r="CB615" s="88"/>
      <c r="CC615" s="88"/>
      <c r="CD615" s="88"/>
      <c r="CE615" s="88"/>
      <c r="CF615" s="88"/>
      <c r="CG615" s="88"/>
      <c r="CH615" s="88"/>
    </row>
    <row r="616" spans="1:86" s="143" customFormat="1">
      <c r="A616" s="954" t="s">
        <v>344</v>
      </c>
      <c r="B616" s="954" t="s">
        <v>344</v>
      </c>
      <c r="C616" s="954" t="s">
        <v>744</v>
      </c>
      <c r="D616" s="954">
        <v>2016</v>
      </c>
      <c r="E616" s="954" t="s">
        <v>24</v>
      </c>
      <c r="F616" s="954" t="s">
        <v>96</v>
      </c>
      <c r="G616" s="954" t="s">
        <v>773</v>
      </c>
      <c r="H616" s="954" t="s">
        <v>1145</v>
      </c>
      <c r="I616" s="954" t="s">
        <v>1143</v>
      </c>
      <c r="J616" s="954" t="s">
        <v>924</v>
      </c>
      <c r="K616" s="954">
        <v>0</v>
      </c>
      <c r="L616" s="954">
        <v>12</v>
      </c>
      <c r="M616" s="954">
        <v>3</v>
      </c>
      <c r="N616" s="955">
        <f t="shared" si="9"/>
        <v>15</v>
      </c>
      <c r="O616" s="1041" t="s">
        <v>1305</v>
      </c>
      <c r="P616" s="956"/>
      <c r="Q616" s="956"/>
      <c r="R616" s="956"/>
      <c r="S616" s="956"/>
      <c r="T616" s="956"/>
      <c r="U616" s="956"/>
      <c r="V616" s="956"/>
      <c r="W616" s="956"/>
      <c r="X616" s="956"/>
      <c r="Y616" s="956"/>
      <c r="Z616" s="956"/>
      <c r="AA616" s="956"/>
      <c r="AB616" s="956"/>
      <c r="AC616" s="956"/>
      <c r="AD616" s="956"/>
      <c r="AE616" s="956"/>
      <c r="AF616" s="956"/>
      <c r="AG616" s="956"/>
      <c r="AH616" s="956"/>
      <c r="AI616" s="956"/>
      <c r="AJ616" s="956"/>
      <c r="AK616" s="956"/>
      <c r="AL616" s="956"/>
      <c r="AM616" s="956"/>
      <c r="AN616" s="956"/>
      <c r="AO616" s="956"/>
      <c r="AP616" s="956"/>
      <c r="AQ616" s="956"/>
      <c r="AR616" s="956"/>
      <c r="AS616" s="956"/>
      <c r="AT616" s="956"/>
      <c r="AU616" s="956"/>
      <c r="AV616" s="956"/>
      <c r="AW616" s="956"/>
      <c r="AX616" s="956"/>
      <c r="AY616" s="956"/>
      <c r="AZ616" s="956"/>
      <c r="BA616" s="692" t="s">
        <v>780</v>
      </c>
      <c r="BB616" s="88"/>
      <c r="BC616" s="88"/>
      <c r="BD616" s="88"/>
      <c r="BE616" s="88"/>
      <c r="BF616" s="88"/>
      <c r="BG616" s="88"/>
      <c r="BH616" s="88"/>
      <c r="BI616" s="88"/>
      <c r="BJ616" s="88"/>
      <c r="BK616" s="88"/>
      <c r="BL616" s="88"/>
      <c r="BM616" s="959" t="s">
        <v>555</v>
      </c>
      <c r="BN616" s="88"/>
      <c r="BO616" s="88"/>
      <c r="BP616" s="88"/>
      <c r="BQ616" s="88"/>
      <c r="BR616" s="88"/>
      <c r="BS616" s="88"/>
      <c r="BT616" s="88"/>
      <c r="BU616" s="88"/>
      <c r="BV616" s="88"/>
      <c r="BW616" s="88"/>
      <c r="BX616" s="88"/>
      <c r="BY616" s="88"/>
      <c r="BZ616" s="88"/>
      <c r="CA616" s="88"/>
      <c r="CB616" s="88"/>
      <c r="CC616" s="88"/>
      <c r="CD616" s="88"/>
      <c r="CE616" s="88"/>
      <c r="CF616" s="88"/>
      <c r="CG616" s="88"/>
      <c r="CH616" s="88"/>
    </row>
    <row r="617" spans="1:86" s="143" customFormat="1">
      <c r="A617" s="954" t="s">
        <v>344</v>
      </c>
      <c r="B617" s="954" t="s">
        <v>344</v>
      </c>
      <c r="C617" s="954" t="s">
        <v>744</v>
      </c>
      <c r="D617" s="954">
        <v>2016</v>
      </c>
      <c r="E617" s="954" t="s">
        <v>24</v>
      </c>
      <c r="F617" s="954" t="s">
        <v>96</v>
      </c>
      <c r="G617" s="954" t="s">
        <v>773</v>
      </c>
      <c r="H617" s="954" t="s">
        <v>1145</v>
      </c>
      <c r="I617" s="954" t="s">
        <v>1143</v>
      </c>
      <c r="J617" s="954" t="s">
        <v>928</v>
      </c>
      <c r="K617" s="954">
        <v>0</v>
      </c>
      <c r="L617" s="954">
        <v>155</v>
      </c>
      <c r="M617" s="954">
        <v>161</v>
      </c>
      <c r="N617" s="955">
        <f t="shared" si="9"/>
        <v>316</v>
      </c>
      <c r="O617" s="1041" t="s">
        <v>1305</v>
      </c>
      <c r="P617" s="956"/>
      <c r="Q617" s="956"/>
      <c r="R617" s="956"/>
      <c r="S617" s="956"/>
      <c r="T617" s="956"/>
      <c r="U617" s="956"/>
      <c r="V617" s="956"/>
      <c r="W617" s="956"/>
      <c r="X617" s="956"/>
      <c r="Y617" s="956"/>
      <c r="Z617" s="956"/>
      <c r="AA617" s="956"/>
      <c r="AB617" s="956"/>
      <c r="AC617" s="956"/>
      <c r="AD617" s="956"/>
      <c r="AE617" s="956"/>
      <c r="AF617" s="956"/>
      <c r="AG617" s="956"/>
      <c r="AH617" s="956"/>
      <c r="AI617" s="956"/>
      <c r="AJ617" s="956"/>
      <c r="AK617" s="956"/>
      <c r="AL617" s="956"/>
      <c r="AM617" s="956"/>
      <c r="AN617" s="956"/>
      <c r="AO617" s="956"/>
      <c r="AP617" s="956"/>
      <c r="AQ617" s="956"/>
      <c r="AR617" s="956"/>
      <c r="AS617" s="956"/>
      <c r="AT617" s="956"/>
      <c r="AU617" s="956"/>
      <c r="AV617" s="956"/>
      <c r="AW617" s="956"/>
      <c r="AX617" s="956"/>
      <c r="AY617" s="956"/>
      <c r="AZ617" s="956"/>
      <c r="BA617" s="692" t="s">
        <v>781</v>
      </c>
      <c r="BB617" s="88"/>
      <c r="BC617" s="88"/>
      <c r="BD617" s="88"/>
      <c r="BE617" s="88"/>
      <c r="BF617" s="88"/>
      <c r="BG617" s="88"/>
      <c r="BH617" s="88"/>
      <c r="BI617" s="88"/>
      <c r="BJ617" s="88"/>
      <c r="BK617" s="88"/>
      <c r="BL617" s="88"/>
      <c r="BM617" s="959" t="s">
        <v>556</v>
      </c>
      <c r="BN617" s="88"/>
      <c r="BO617" s="88"/>
      <c r="BP617" s="88"/>
      <c r="BQ617" s="88"/>
      <c r="BR617" s="88"/>
      <c r="BS617" s="88"/>
      <c r="BT617" s="88"/>
      <c r="BU617" s="88"/>
      <c r="BV617" s="88"/>
      <c r="BW617" s="88"/>
      <c r="BX617" s="88"/>
      <c r="BY617" s="88"/>
      <c r="BZ617" s="88"/>
      <c r="CA617" s="88"/>
      <c r="CB617" s="88"/>
      <c r="CC617" s="88"/>
      <c r="CD617" s="88"/>
      <c r="CE617" s="88"/>
      <c r="CF617" s="88"/>
      <c r="CG617" s="88"/>
      <c r="CH617" s="88"/>
    </row>
    <row r="618" spans="1:86" s="143" customFormat="1">
      <c r="A618" s="954" t="s">
        <v>344</v>
      </c>
      <c r="B618" s="954" t="s">
        <v>344</v>
      </c>
      <c r="C618" s="954" t="s">
        <v>744</v>
      </c>
      <c r="D618" s="954">
        <v>2016</v>
      </c>
      <c r="E618" s="954" t="s">
        <v>24</v>
      </c>
      <c r="F618" s="954" t="s">
        <v>96</v>
      </c>
      <c r="G618" s="954" t="s">
        <v>773</v>
      </c>
      <c r="H618" s="954" t="s">
        <v>1145</v>
      </c>
      <c r="I618" s="954" t="s">
        <v>1143</v>
      </c>
      <c r="J618" s="954" t="s">
        <v>261</v>
      </c>
      <c r="K618" s="954">
        <v>0</v>
      </c>
      <c r="L618" s="954">
        <v>80</v>
      </c>
      <c r="M618" s="954">
        <v>0</v>
      </c>
      <c r="N618" s="955">
        <f t="shared" si="9"/>
        <v>80</v>
      </c>
      <c r="O618" s="1041" t="s">
        <v>1305</v>
      </c>
      <c r="P618" s="956"/>
      <c r="Q618" s="956"/>
      <c r="R618" s="956"/>
      <c r="S618" s="956"/>
      <c r="T618" s="956"/>
      <c r="U618" s="956"/>
      <c r="V618" s="956"/>
      <c r="W618" s="956"/>
      <c r="X618" s="956"/>
      <c r="Y618" s="956"/>
      <c r="Z618" s="956"/>
      <c r="AA618" s="956"/>
      <c r="AB618" s="956"/>
      <c r="AC618" s="956"/>
      <c r="AD618" s="956"/>
      <c r="AE618" s="956"/>
      <c r="AF618" s="956"/>
      <c r="AG618" s="956"/>
      <c r="AH618" s="956"/>
      <c r="AI618" s="956"/>
      <c r="AJ618" s="956"/>
      <c r="AK618" s="956"/>
      <c r="AL618" s="956"/>
      <c r="AM618" s="956"/>
      <c r="AN618" s="956"/>
      <c r="AO618" s="956"/>
      <c r="AP618" s="956"/>
      <c r="AQ618" s="956"/>
      <c r="AR618" s="956"/>
      <c r="AS618" s="956"/>
      <c r="AT618" s="956"/>
      <c r="AU618" s="956"/>
      <c r="AV618" s="956"/>
      <c r="AW618" s="956"/>
      <c r="AX618" s="956"/>
      <c r="AY618" s="956"/>
      <c r="AZ618" s="956"/>
      <c r="BA618" s="692" t="s">
        <v>782</v>
      </c>
      <c r="BB618" s="88"/>
      <c r="BC618" s="88"/>
      <c r="BD618" s="88"/>
      <c r="BE618" s="88"/>
      <c r="BF618" s="88"/>
      <c r="BG618" s="88"/>
      <c r="BH618" s="88"/>
      <c r="BI618" s="88"/>
      <c r="BJ618" s="88"/>
      <c r="BK618" s="88"/>
      <c r="BL618" s="88"/>
      <c r="BM618" s="959" t="s">
        <v>557</v>
      </c>
      <c r="BN618" s="88"/>
      <c r="BO618" s="88"/>
      <c r="BP618" s="88"/>
      <c r="BQ618" s="88"/>
      <c r="BR618" s="88"/>
      <c r="BS618" s="88"/>
      <c r="BT618" s="88"/>
      <c r="BU618" s="88"/>
      <c r="BV618" s="88"/>
      <c r="BW618" s="88"/>
      <c r="BX618" s="88"/>
      <c r="BY618" s="88"/>
      <c r="BZ618" s="88"/>
      <c r="CA618" s="88"/>
      <c r="CB618" s="88"/>
      <c r="CC618" s="88"/>
      <c r="CD618" s="88"/>
      <c r="CE618" s="88"/>
      <c r="CF618" s="88"/>
      <c r="CG618" s="88"/>
      <c r="CH618" s="88"/>
    </row>
    <row r="619" spans="1:86" s="143" customFormat="1">
      <c r="A619" s="954" t="s">
        <v>344</v>
      </c>
      <c r="B619" s="954" t="s">
        <v>344</v>
      </c>
      <c r="C619" s="954" t="s">
        <v>744</v>
      </c>
      <c r="D619" s="954">
        <v>2016</v>
      </c>
      <c r="E619" s="954" t="s">
        <v>24</v>
      </c>
      <c r="F619" s="954" t="s">
        <v>96</v>
      </c>
      <c r="G619" s="954" t="s">
        <v>773</v>
      </c>
      <c r="H619" s="954" t="s">
        <v>1145</v>
      </c>
      <c r="I619" s="954" t="s">
        <v>1143</v>
      </c>
      <c r="J619" s="954" t="s">
        <v>930</v>
      </c>
      <c r="K619" s="954">
        <v>0</v>
      </c>
      <c r="L619" s="954">
        <v>0</v>
      </c>
      <c r="M619" s="954">
        <v>18</v>
      </c>
      <c r="N619" s="955">
        <f t="shared" si="9"/>
        <v>18</v>
      </c>
      <c r="O619" s="1041" t="s">
        <v>1305</v>
      </c>
      <c r="P619" s="956"/>
      <c r="Q619" s="956"/>
      <c r="R619" s="956"/>
      <c r="S619" s="956"/>
      <c r="T619" s="956"/>
      <c r="U619" s="956"/>
      <c r="V619" s="956"/>
      <c r="W619" s="956"/>
      <c r="X619" s="956"/>
      <c r="Y619" s="956"/>
      <c r="Z619" s="956"/>
      <c r="AA619" s="956"/>
      <c r="AB619" s="956"/>
      <c r="AC619" s="956"/>
      <c r="AD619" s="956"/>
      <c r="AE619" s="956"/>
      <c r="AF619" s="956"/>
      <c r="AG619" s="956"/>
      <c r="AH619" s="956"/>
      <c r="AI619" s="956"/>
      <c r="AJ619" s="956"/>
      <c r="AK619" s="956"/>
      <c r="AL619" s="956"/>
      <c r="AM619" s="956"/>
      <c r="AN619" s="956"/>
      <c r="AO619" s="956"/>
      <c r="AP619" s="956"/>
      <c r="AQ619" s="956"/>
      <c r="AR619" s="956"/>
      <c r="AS619" s="956"/>
      <c r="AT619" s="956"/>
      <c r="AU619" s="956"/>
      <c r="AV619" s="956"/>
      <c r="AW619" s="956"/>
      <c r="AX619" s="956"/>
      <c r="AY619" s="956"/>
      <c r="AZ619" s="956"/>
      <c r="BA619" s="692" t="s">
        <v>783</v>
      </c>
      <c r="BB619" s="88"/>
      <c r="BC619" s="88"/>
      <c r="BD619" s="88"/>
      <c r="BE619" s="88"/>
      <c r="BF619" s="88"/>
      <c r="BG619" s="88"/>
      <c r="BH619" s="88"/>
      <c r="BI619" s="88"/>
      <c r="BJ619" s="88"/>
      <c r="BK619" s="88"/>
      <c r="BL619" s="88"/>
      <c r="BM619" s="959" t="s">
        <v>558</v>
      </c>
      <c r="BN619" s="88"/>
      <c r="BO619" s="88"/>
      <c r="BP619" s="88"/>
      <c r="BQ619" s="88"/>
      <c r="BR619" s="88"/>
      <c r="BS619" s="88"/>
      <c r="BT619" s="88"/>
      <c r="BU619" s="88"/>
      <c r="BV619" s="88"/>
      <c r="BW619" s="88"/>
      <c r="BX619" s="88"/>
      <c r="BY619" s="88"/>
      <c r="BZ619" s="88"/>
      <c r="CA619" s="88"/>
      <c r="CB619" s="88"/>
      <c r="CC619" s="88"/>
      <c r="CD619" s="88"/>
      <c r="CE619" s="88"/>
      <c r="CF619" s="88"/>
      <c r="CG619" s="88"/>
      <c r="CH619" s="88"/>
    </row>
    <row r="620" spans="1:86" s="143" customFormat="1" ht="15">
      <c r="A620" s="954" t="s">
        <v>344</v>
      </c>
      <c r="B620" s="954" t="s">
        <v>344</v>
      </c>
      <c r="C620" s="954" t="s">
        <v>744</v>
      </c>
      <c r="D620" s="954">
        <v>2016</v>
      </c>
      <c r="E620" s="954" t="s">
        <v>24</v>
      </c>
      <c r="F620" s="954" t="s">
        <v>96</v>
      </c>
      <c r="G620" s="954" t="s">
        <v>773</v>
      </c>
      <c r="H620" s="954" t="s">
        <v>1145</v>
      </c>
      <c r="I620" s="954" t="s">
        <v>1143</v>
      </c>
      <c r="J620" s="954" t="s">
        <v>927</v>
      </c>
      <c r="K620" s="954">
        <v>0</v>
      </c>
      <c r="L620" s="954">
        <v>0</v>
      </c>
      <c r="M620" s="954">
        <v>1</v>
      </c>
      <c r="N620" s="955">
        <f t="shared" si="9"/>
        <v>1</v>
      </c>
      <c r="O620" s="1041" t="s">
        <v>1305</v>
      </c>
      <c r="P620" s="956"/>
      <c r="Q620" s="956"/>
      <c r="R620" s="956"/>
      <c r="S620" s="956"/>
      <c r="T620" s="956"/>
      <c r="U620" s="956"/>
      <c r="V620" s="956"/>
      <c r="W620" s="956"/>
      <c r="X620" s="956"/>
      <c r="Y620" s="956"/>
      <c r="Z620" s="956"/>
      <c r="AA620" s="956"/>
      <c r="AB620" s="956"/>
      <c r="AC620" s="956"/>
      <c r="AD620" s="956"/>
      <c r="AE620" s="956"/>
      <c r="AF620" s="956"/>
      <c r="AG620" s="956"/>
      <c r="AH620" s="956"/>
      <c r="AI620" s="956"/>
      <c r="AJ620" s="956"/>
      <c r="AK620" s="956"/>
      <c r="AL620" s="956"/>
      <c r="AM620" s="956"/>
      <c r="AN620" s="956"/>
      <c r="AO620" s="956"/>
      <c r="AP620" s="956"/>
      <c r="AQ620" s="956"/>
      <c r="AR620" s="956"/>
      <c r="AS620" s="956"/>
      <c r="AT620" s="956"/>
      <c r="AU620" s="956"/>
      <c r="AV620" s="956"/>
      <c r="AW620" s="956"/>
      <c r="AX620" s="956"/>
      <c r="AY620" s="956"/>
      <c r="AZ620" s="956"/>
      <c r="BA620" s="964" t="s">
        <v>784</v>
      </c>
      <c r="BB620" s="88"/>
      <c r="BC620" s="88"/>
      <c r="BD620" s="88"/>
      <c r="BE620" s="88"/>
      <c r="BF620" s="88"/>
      <c r="BG620" s="88"/>
      <c r="BH620" s="88"/>
      <c r="BI620" s="88"/>
      <c r="BJ620" s="88"/>
      <c r="BK620" s="88"/>
      <c r="BL620" s="88"/>
      <c r="BM620" s="959" t="s">
        <v>559</v>
      </c>
      <c r="BN620" s="88"/>
      <c r="BO620" s="88"/>
      <c r="BP620" s="88"/>
      <c r="BQ620" s="88"/>
      <c r="BR620" s="88"/>
      <c r="BS620" s="88"/>
      <c r="BT620" s="88"/>
      <c r="BU620" s="88"/>
      <c r="BV620" s="88"/>
      <c r="BW620" s="88"/>
      <c r="BX620" s="88"/>
      <c r="BY620" s="88"/>
      <c r="BZ620" s="88"/>
      <c r="CA620" s="88"/>
      <c r="CB620" s="88"/>
      <c r="CC620" s="88"/>
      <c r="CD620" s="88"/>
      <c r="CE620" s="88"/>
      <c r="CF620" s="88"/>
      <c r="CG620" s="88"/>
      <c r="CH620" s="88"/>
    </row>
    <row r="621" spans="1:86" s="143" customFormat="1">
      <c r="A621" s="954" t="s">
        <v>344</v>
      </c>
      <c r="B621" s="954" t="s">
        <v>344</v>
      </c>
      <c r="C621" s="954" t="s">
        <v>744</v>
      </c>
      <c r="D621" s="954">
        <v>2016</v>
      </c>
      <c r="E621" s="954" t="s">
        <v>24</v>
      </c>
      <c r="F621" s="954" t="s">
        <v>96</v>
      </c>
      <c r="G621" s="954" t="s">
        <v>773</v>
      </c>
      <c r="H621" s="954" t="s">
        <v>1146</v>
      </c>
      <c r="I621" s="954" t="s">
        <v>1143</v>
      </c>
      <c r="J621" s="954" t="s">
        <v>928</v>
      </c>
      <c r="K621" s="954">
        <v>0</v>
      </c>
      <c r="L621" s="954">
        <v>1</v>
      </c>
      <c r="M621" s="954">
        <v>0</v>
      </c>
      <c r="N621" s="955">
        <f t="shared" si="9"/>
        <v>1</v>
      </c>
      <c r="O621" s="1041" t="s">
        <v>1305</v>
      </c>
      <c r="P621" s="956"/>
      <c r="Q621" s="956"/>
      <c r="R621" s="956"/>
      <c r="S621" s="956"/>
      <c r="T621" s="956"/>
      <c r="U621" s="956"/>
      <c r="V621" s="956"/>
      <c r="W621" s="956"/>
      <c r="X621" s="956"/>
      <c r="Y621" s="956"/>
      <c r="Z621" s="956"/>
      <c r="AA621" s="956"/>
      <c r="AB621" s="956"/>
      <c r="AC621" s="956"/>
      <c r="AD621" s="956"/>
      <c r="AE621" s="956"/>
      <c r="AF621" s="956"/>
      <c r="AG621" s="956"/>
      <c r="AH621" s="956"/>
      <c r="AI621" s="956"/>
      <c r="AJ621" s="956"/>
      <c r="AK621" s="956"/>
      <c r="AL621" s="956"/>
      <c r="AM621" s="956"/>
      <c r="AN621" s="956"/>
      <c r="AO621" s="956"/>
      <c r="AP621" s="956"/>
      <c r="AQ621" s="956"/>
      <c r="AR621" s="956"/>
      <c r="AS621" s="956"/>
      <c r="AT621" s="956"/>
      <c r="AU621" s="956"/>
      <c r="AV621" s="956"/>
      <c r="AW621" s="956"/>
      <c r="AX621" s="956"/>
      <c r="AY621" s="956"/>
      <c r="AZ621" s="956"/>
      <c r="BA621" s="692" t="s">
        <v>785</v>
      </c>
      <c r="BB621" s="88"/>
      <c r="BC621" s="88"/>
      <c r="BD621" s="88"/>
      <c r="BE621" s="88"/>
      <c r="BF621" s="88"/>
      <c r="BG621" s="88"/>
      <c r="BH621" s="88"/>
      <c r="BI621" s="88"/>
      <c r="BJ621" s="88"/>
      <c r="BK621" s="88"/>
      <c r="BL621" s="88"/>
      <c r="BM621" s="959" t="s">
        <v>84</v>
      </c>
      <c r="BN621" s="88"/>
      <c r="BO621" s="88"/>
      <c r="BP621" s="88"/>
      <c r="BQ621" s="88"/>
      <c r="BR621" s="88"/>
      <c r="BS621" s="88"/>
      <c r="BT621" s="88"/>
      <c r="BU621" s="88"/>
      <c r="BV621" s="88"/>
      <c r="BW621" s="88"/>
      <c r="BX621" s="88"/>
      <c r="BY621" s="88"/>
      <c r="BZ621" s="88"/>
      <c r="CA621" s="88"/>
      <c r="CB621" s="88"/>
      <c r="CC621" s="88"/>
      <c r="CD621" s="88"/>
      <c r="CE621" s="88"/>
      <c r="CF621" s="88"/>
      <c r="CG621" s="88"/>
      <c r="CH621" s="88"/>
    </row>
    <row r="622" spans="1:86" s="143" customFormat="1">
      <c r="A622" s="954" t="s">
        <v>344</v>
      </c>
      <c r="B622" s="954" t="s">
        <v>344</v>
      </c>
      <c r="C622" s="954" t="s">
        <v>744</v>
      </c>
      <c r="D622" s="954">
        <v>2016</v>
      </c>
      <c r="E622" s="954" t="s">
        <v>24</v>
      </c>
      <c r="F622" s="954" t="s">
        <v>96</v>
      </c>
      <c r="G622" s="954" t="s">
        <v>773</v>
      </c>
      <c r="H622" s="954" t="s">
        <v>1286</v>
      </c>
      <c r="I622" s="954" t="s">
        <v>1143</v>
      </c>
      <c r="J622" s="954" t="s">
        <v>924</v>
      </c>
      <c r="K622" s="954">
        <v>0</v>
      </c>
      <c r="L622" s="954">
        <v>19</v>
      </c>
      <c r="M622" s="954">
        <v>0</v>
      </c>
      <c r="N622" s="955">
        <f t="shared" si="9"/>
        <v>19</v>
      </c>
      <c r="O622" s="1041" t="s">
        <v>1305</v>
      </c>
      <c r="P622" s="956"/>
      <c r="Q622" s="956"/>
      <c r="R622" s="956"/>
      <c r="S622" s="956"/>
      <c r="T622" s="956"/>
      <c r="U622" s="956"/>
      <c r="V622" s="956"/>
      <c r="W622" s="956"/>
      <c r="X622" s="956"/>
      <c r="Y622" s="956"/>
      <c r="Z622" s="956"/>
      <c r="AA622" s="956"/>
      <c r="AB622" s="956"/>
      <c r="AC622" s="956"/>
      <c r="AD622" s="956"/>
      <c r="AE622" s="956"/>
      <c r="AF622" s="956"/>
      <c r="AG622" s="956"/>
      <c r="AH622" s="956"/>
      <c r="AI622" s="956"/>
      <c r="AJ622" s="956"/>
      <c r="AK622" s="956"/>
      <c r="AL622" s="956"/>
      <c r="AM622" s="956"/>
      <c r="AN622" s="956"/>
      <c r="AO622" s="956"/>
      <c r="AP622" s="956"/>
      <c r="AQ622" s="956"/>
      <c r="AR622" s="956"/>
      <c r="AS622" s="956"/>
      <c r="AT622" s="956"/>
      <c r="AU622" s="956"/>
      <c r="AV622" s="956"/>
      <c r="AW622" s="956"/>
      <c r="AX622" s="956"/>
      <c r="AY622" s="956"/>
      <c r="AZ622" s="956"/>
      <c r="BA622" s="692" t="s">
        <v>786</v>
      </c>
      <c r="BB622" s="88"/>
      <c r="BC622" s="88"/>
      <c r="BD622" s="88"/>
      <c r="BE622" s="88"/>
      <c r="BF622" s="88"/>
      <c r="BG622" s="88"/>
      <c r="BH622" s="88"/>
      <c r="BI622" s="88"/>
      <c r="BJ622" s="88"/>
      <c r="BK622" s="88"/>
      <c r="BL622" s="88"/>
      <c r="BM622" s="959" t="s">
        <v>560</v>
      </c>
      <c r="BN622" s="88"/>
      <c r="BO622" s="88"/>
      <c r="BP622" s="88"/>
      <c r="BQ622" s="88"/>
      <c r="BR622" s="88"/>
      <c r="BS622" s="88"/>
      <c r="BT622" s="88"/>
      <c r="BU622" s="88"/>
      <c r="BV622" s="88"/>
      <c r="BW622" s="88"/>
      <c r="BX622" s="88"/>
      <c r="BY622" s="88"/>
      <c r="BZ622" s="88"/>
      <c r="CA622" s="88"/>
      <c r="CB622" s="88"/>
      <c r="CC622" s="88"/>
      <c r="CD622" s="88"/>
      <c r="CE622" s="88"/>
      <c r="CF622" s="88"/>
      <c r="CG622" s="88"/>
      <c r="CH622" s="88"/>
    </row>
    <row r="623" spans="1:86" s="143" customFormat="1">
      <c r="A623" s="954" t="s">
        <v>344</v>
      </c>
      <c r="B623" s="954" t="s">
        <v>344</v>
      </c>
      <c r="C623" s="954" t="s">
        <v>744</v>
      </c>
      <c r="D623" s="954">
        <v>2016</v>
      </c>
      <c r="E623" s="954" t="s">
        <v>24</v>
      </c>
      <c r="F623" s="954" t="s">
        <v>96</v>
      </c>
      <c r="G623" s="954" t="s">
        <v>773</v>
      </c>
      <c r="H623" s="954" t="s">
        <v>1286</v>
      </c>
      <c r="I623" s="954" t="s">
        <v>1143</v>
      </c>
      <c r="J623" s="954" t="s">
        <v>928</v>
      </c>
      <c r="K623" s="954">
        <v>0</v>
      </c>
      <c r="L623" s="954">
        <v>35</v>
      </c>
      <c r="M623" s="954">
        <v>0</v>
      </c>
      <c r="N623" s="955">
        <f t="shared" si="9"/>
        <v>35</v>
      </c>
      <c r="O623" s="1041" t="s">
        <v>1305</v>
      </c>
      <c r="P623" s="956"/>
      <c r="Q623" s="956"/>
      <c r="R623" s="956"/>
      <c r="S623" s="956"/>
      <c r="T623" s="956"/>
      <c r="U623" s="956"/>
      <c r="V623" s="956"/>
      <c r="W623" s="956"/>
      <c r="X623" s="956"/>
      <c r="Y623" s="956"/>
      <c r="Z623" s="956"/>
      <c r="AA623" s="956"/>
      <c r="AB623" s="956"/>
      <c r="AC623" s="956"/>
      <c r="AD623" s="956"/>
      <c r="AE623" s="956"/>
      <c r="AF623" s="956"/>
      <c r="AG623" s="956"/>
      <c r="AH623" s="956"/>
      <c r="AI623" s="956"/>
      <c r="AJ623" s="956"/>
      <c r="AK623" s="956"/>
      <c r="AL623" s="956"/>
      <c r="AM623" s="956"/>
      <c r="AN623" s="956"/>
      <c r="AO623" s="956"/>
      <c r="AP623" s="956"/>
      <c r="AQ623" s="956"/>
      <c r="AR623" s="956"/>
      <c r="AS623" s="956"/>
      <c r="AT623" s="956"/>
      <c r="AU623" s="956"/>
      <c r="AV623" s="956"/>
      <c r="AW623" s="956"/>
      <c r="AX623" s="956"/>
      <c r="AY623" s="956"/>
      <c r="AZ623" s="956"/>
      <c r="BA623" s="692" t="s">
        <v>787</v>
      </c>
      <c r="BB623" s="88"/>
      <c r="BC623" s="88"/>
      <c r="BD623" s="88"/>
      <c r="BE623" s="88"/>
      <c r="BF623" s="88"/>
      <c r="BG623" s="88"/>
      <c r="BH623" s="88"/>
      <c r="BI623" s="88"/>
      <c r="BJ623" s="88"/>
      <c r="BK623" s="88"/>
      <c r="BL623" s="88"/>
      <c r="BM623" s="959" t="s">
        <v>561</v>
      </c>
      <c r="BN623" s="88"/>
      <c r="BO623" s="88"/>
      <c r="BP623" s="88"/>
      <c r="BQ623" s="88"/>
      <c r="BR623" s="88"/>
      <c r="BS623" s="88"/>
      <c r="BT623" s="88"/>
      <c r="BU623" s="88"/>
      <c r="BV623" s="88"/>
      <c r="BW623" s="88"/>
      <c r="BX623" s="88"/>
      <c r="BY623" s="88"/>
      <c r="BZ623" s="88"/>
      <c r="CA623" s="88"/>
      <c r="CB623" s="88"/>
      <c r="CC623" s="88"/>
      <c r="CD623" s="88"/>
      <c r="CE623" s="88"/>
      <c r="CF623" s="88"/>
      <c r="CG623" s="88"/>
      <c r="CH623" s="88"/>
    </row>
    <row r="624" spans="1:86" s="143" customFormat="1">
      <c r="A624" s="954" t="s">
        <v>344</v>
      </c>
      <c r="B624" s="954" t="s">
        <v>344</v>
      </c>
      <c r="C624" s="954" t="s">
        <v>744</v>
      </c>
      <c r="D624" s="954">
        <v>2016</v>
      </c>
      <c r="E624" s="954" t="s">
        <v>24</v>
      </c>
      <c r="F624" s="954" t="s">
        <v>96</v>
      </c>
      <c r="G624" s="954" t="s">
        <v>773</v>
      </c>
      <c r="H624" s="954" t="s">
        <v>1286</v>
      </c>
      <c r="I624" s="954" t="s">
        <v>1143</v>
      </c>
      <c r="J624" s="954" t="s">
        <v>261</v>
      </c>
      <c r="K624" s="954">
        <v>0</v>
      </c>
      <c r="L624" s="954">
        <v>214</v>
      </c>
      <c r="M624" s="954">
        <v>44</v>
      </c>
      <c r="N624" s="955">
        <f t="shared" si="9"/>
        <v>258</v>
      </c>
      <c r="O624" s="1041" t="s">
        <v>1305</v>
      </c>
      <c r="P624" s="956"/>
      <c r="Q624" s="956"/>
      <c r="R624" s="956"/>
      <c r="S624" s="956"/>
      <c r="T624" s="956"/>
      <c r="U624" s="956"/>
      <c r="V624" s="956"/>
      <c r="W624" s="956"/>
      <c r="X624" s="956"/>
      <c r="Y624" s="956"/>
      <c r="Z624" s="956"/>
      <c r="AA624" s="956"/>
      <c r="AB624" s="956"/>
      <c r="AC624" s="956"/>
      <c r="AD624" s="956"/>
      <c r="AE624" s="956"/>
      <c r="AF624" s="956"/>
      <c r="AG624" s="956"/>
      <c r="AH624" s="956"/>
      <c r="AI624" s="956"/>
      <c r="AJ624" s="956"/>
      <c r="AK624" s="956"/>
      <c r="AL624" s="956"/>
      <c r="AM624" s="956"/>
      <c r="AN624" s="956"/>
      <c r="AO624" s="956"/>
      <c r="AP624" s="956"/>
      <c r="AQ624" s="956"/>
      <c r="AR624" s="956"/>
      <c r="AS624" s="956"/>
      <c r="AT624" s="956"/>
      <c r="AU624" s="956"/>
      <c r="AV624" s="956"/>
      <c r="AW624" s="956"/>
      <c r="AX624" s="956"/>
      <c r="AY624" s="956"/>
      <c r="AZ624" s="956"/>
      <c r="BA624" s="692" t="s">
        <v>788</v>
      </c>
      <c r="BB624" s="88"/>
      <c r="BC624" s="88"/>
      <c r="BD624" s="88"/>
      <c r="BE624" s="88"/>
      <c r="BF624" s="88"/>
      <c r="BG624" s="88"/>
      <c r="BH624" s="88"/>
      <c r="BI624" s="88"/>
      <c r="BJ624" s="88"/>
      <c r="BK624" s="88"/>
      <c r="BL624" s="88"/>
      <c r="BM624" s="959" t="s">
        <v>562</v>
      </c>
      <c r="BN624" s="88"/>
      <c r="BO624" s="88"/>
      <c r="BP624" s="88"/>
      <c r="BQ624" s="88"/>
      <c r="BR624" s="88"/>
      <c r="BS624" s="88"/>
      <c r="BT624" s="88"/>
      <c r="BU624" s="88"/>
      <c r="BV624" s="88"/>
      <c r="BW624" s="88"/>
      <c r="BX624" s="88"/>
      <c r="BY624" s="88"/>
      <c r="BZ624" s="88"/>
      <c r="CA624" s="88"/>
      <c r="CB624" s="88"/>
      <c r="CC624" s="88"/>
      <c r="CD624" s="88"/>
      <c r="CE624" s="88"/>
      <c r="CF624" s="88"/>
      <c r="CG624" s="88"/>
      <c r="CH624" s="88"/>
    </row>
    <row r="625" spans="1:86" s="143" customFormat="1">
      <c r="A625" s="954" t="s">
        <v>344</v>
      </c>
      <c r="B625" s="954" t="s">
        <v>344</v>
      </c>
      <c r="C625" s="954" t="s">
        <v>744</v>
      </c>
      <c r="D625" s="954">
        <v>2016</v>
      </c>
      <c r="E625" s="954" t="s">
        <v>24</v>
      </c>
      <c r="F625" s="954" t="s">
        <v>96</v>
      </c>
      <c r="G625" s="954" t="s">
        <v>773</v>
      </c>
      <c r="H625" s="954" t="s">
        <v>1286</v>
      </c>
      <c r="I625" s="954" t="s">
        <v>1143</v>
      </c>
      <c r="J625" s="954" t="s">
        <v>930</v>
      </c>
      <c r="K625" s="954">
        <v>0</v>
      </c>
      <c r="L625" s="954">
        <v>1</v>
      </c>
      <c r="M625" s="954">
        <v>0</v>
      </c>
      <c r="N625" s="955">
        <f t="shared" si="9"/>
        <v>1</v>
      </c>
      <c r="O625" s="1041" t="s">
        <v>1305</v>
      </c>
      <c r="P625" s="956"/>
      <c r="Q625" s="956"/>
      <c r="R625" s="956"/>
      <c r="S625" s="956"/>
      <c r="T625" s="956"/>
      <c r="U625" s="956"/>
      <c r="V625" s="956"/>
      <c r="W625" s="956"/>
      <c r="X625" s="956"/>
      <c r="Y625" s="956"/>
      <c r="Z625" s="956"/>
      <c r="AA625" s="956"/>
      <c r="AB625" s="956"/>
      <c r="AC625" s="956"/>
      <c r="AD625" s="956"/>
      <c r="AE625" s="956"/>
      <c r="AF625" s="956"/>
      <c r="AG625" s="956"/>
      <c r="AH625" s="956"/>
      <c r="AI625" s="956"/>
      <c r="AJ625" s="956"/>
      <c r="AK625" s="956"/>
      <c r="AL625" s="956"/>
      <c r="AM625" s="956"/>
      <c r="AN625" s="956"/>
      <c r="AO625" s="956"/>
      <c r="AP625" s="956"/>
      <c r="AQ625" s="956"/>
      <c r="AR625" s="956"/>
      <c r="AS625" s="956"/>
      <c r="AT625" s="956"/>
      <c r="AU625" s="956"/>
      <c r="AV625" s="956"/>
      <c r="AW625" s="956"/>
      <c r="AX625" s="956"/>
      <c r="AY625" s="956"/>
      <c r="AZ625" s="956"/>
      <c r="BA625" s="692" t="s">
        <v>789</v>
      </c>
      <c r="BB625" s="88"/>
      <c r="BC625" s="88"/>
      <c r="BD625" s="88"/>
      <c r="BE625" s="88"/>
      <c r="BF625" s="88"/>
      <c r="BG625" s="88"/>
      <c r="BH625" s="88"/>
      <c r="BI625" s="88"/>
      <c r="BJ625" s="88"/>
      <c r="BK625" s="88"/>
      <c r="BL625" s="88"/>
      <c r="BM625" s="959" t="s">
        <v>563</v>
      </c>
      <c r="BN625" s="88"/>
      <c r="BO625" s="88"/>
      <c r="BP625" s="88"/>
      <c r="BQ625" s="88"/>
      <c r="BR625" s="88"/>
      <c r="BS625" s="88"/>
      <c r="BT625" s="88"/>
      <c r="BU625" s="88"/>
      <c r="BV625" s="88"/>
      <c r="BW625" s="88"/>
      <c r="BX625" s="88"/>
      <c r="BY625" s="88"/>
      <c r="BZ625" s="88"/>
      <c r="CA625" s="88"/>
      <c r="CB625" s="88"/>
      <c r="CC625" s="88"/>
      <c r="CD625" s="88"/>
      <c r="CE625" s="88"/>
      <c r="CF625" s="88"/>
      <c r="CG625" s="88"/>
      <c r="CH625" s="88"/>
    </row>
    <row r="626" spans="1:86" s="143" customFormat="1">
      <c r="A626" s="954" t="s">
        <v>344</v>
      </c>
      <c r="B626" s="954" t="s">
        <v>344</v>
      </c>
      <c r="C626" s="954" t="s">
        <v>744</v>
      </c>
      <c r="D626" s="954">
        <v>2016</v>
      </c>
      <c r="E626" s="954" t="s">
        <v>24</v>
      </c>
      <c r="F626" s="954" t="s">
        <v>96</v>
      </c>
      <c r="G626" s="954" t="s">
        <v>773</v>
      </c>
      <c r="H626" s="954" t="s">
        <v>1287</v>
      </c>
      <c r="I626" s="954" t="s">
        <v>1143</v>
      </c>
      <c r="J626" s="954" t="s">
        <v>924</v>
      </c>
      <c r="K626" s="954">
        <v>0</v>
      </c>
      <c r="L626" s="954">
        <v>7</v>
      </c>
      <c r="M626" s="954">
        <v>1</v>
      </c>
      <c r="N626" s="955">
        <f t="shared" si="9"/>
        <v>8</v>
      </c>
      <c r="O626" s="1041" t="s">
        <v>1305</v>
      </c>
      <c r="P626" s="956"/>
      <c r="Q626" s="956"/>
      <c r="R626" s="956"/>
      <c r="S626" s="956"/>
      <c r="T626" s="956"/>
      <c r="U626" s="956"/>
      <c r="V626" s="956"/>
      <c r="W626" s="956"/>
      <c r="X626" s="956"/>
      <c r="Y626" s="956"/>
      <c r="Z626" s="956"/>
      <c r="AA626" s="956"/>
      <c r="AB626" s="956"/>
      <c r="AC626" s="956"/>
      <c r="AD626" s="956"/>
      <c r="AE626" s="956"/>
      <c r="AF626" s="956"/>
      <c r="AG626" s="956"/>
      <c r="AH626" s="956"/>
      <c r="AI626" s="956"/>
      <c r="AJ626" s="956"/>
      <c r="AK626" s="956"/>
      <c r="AL626" s="956"/>
      <c r="AM626" s="956"/>
      <c r="AN626" s="956"/>
      <c r="AO626" s="956"/>
      <c r="AP626" s="956"/>
      <c r="AQ626" s="956"/>
      <c r="AR626" s="956"/>
      <c r="AS626" s="956"/>
      <c r="AT626" s="956"/>
      <c r="AU626" s="956"/>
      <c r="AV626" s="956"/>
      <c r="AW626" s="956"/>
      <c r="AX626" s="956"/>
      <c r="AY626" s="956"/>
      <c r="AZ626" s="956"/>
      <c r="BA626" s="692" t="s">
        <v>790</v>
      </c>
      <c r="BB626" s="88"/>
      <c r="BC626" s="88"/>
      <c r="BD626" s="88"/>
      <c r="BE626" s="88"/>
      <c r="BF626" s="88"/>
      <c r="BG626" s="88"/>
      <c r="BH626" s="88"/>
      <c r="BI626" s="88"/>
      <c r="BJ626" s="88"/>
      <c r="BK626" s="88"/>
      <c r="BL626" s="88"/>
      <c r="BM626" s="959" t="s">
        <v>564</v>
      </c>
      <c r="BN626" s="88"/>
      <c r="BO626" s="88"/>
      <c r="BP626" s="88"/>
      <c r="BQ626" s="88"/>
      <c r="BR626" s="88"/>
      <c r="BS626" s="88"/>
      <c r="BT626" s="88"/>
      <c r="BU626" s="88"/>
      <c r="BV626" s="88"/>
      <c r="BW626" s="88"/>
      <c r="BX626" s="88"/>
      <c r="BY626" s="88"/>
      <c r="BZ626" s="88"/>
      <c r="CA626" s="88"/>
      <c r="CB626" s="88"/>
      <c r="CC626" s="88"/>
      <c r="CD626" s="88"/>
      <c r="CE626" s="88"/>
      <c r="CF626" s="88"/>
      <c r="CG626" s="88"/>
      <c r="CH626" s="88"/>
    </row>
    <row r="627" spans="1:86" s="143" customFormat="1" ht="15">
      <c r="A627" s="954" t="s">
        <v>344</v>
      </c>
      <c r="B627" s="954" t="s">
        <v>344</v>
      </c>
      <c r="C627" s="954" t="s">
        <v>744</v>
      </c>
      <c r="D627" s="954">
        <v>2016</v>
      </c>
      <c r="E627" s="954" t="s">
        <v>24</v>
      </c>
      <c r="F627" s="954" t="s">
        <v>96</v>
      </c>
      <c r="G627" s="954" t="s">
        <v>773</v>
      </c>
      <c r="H627" s="954" t="s">
        <v>1287</v>
      </c>
      <c r="I627" s="954" t="s">
        <v>1143</v>
      </c>
      <c r="J627" s="954" t="s">
        <v>928</v>
      </c>
      <c r="K627" s="954">
        <v>0</v>
      </c>
      <c r="L627" s="954">
        <v>159</v>
      </c>
      <c r="M627" s="954">
        <v>38</v>
      </c>
      <c r="N627" s="955">
        <f t="shared" si="9"/>
        <v>197</v>
      </c>
      <c r="O627" s="1041" t="s">
        <v>1305</v>
      </c>
      <c r="P627" s="956"/>
      <c r="Q627" s="956"/>
      <c r="R627" s="956"/>
      <c r="S627" s="956"/>
      <c r="T627" s="956"/>
      <c r="U627" s="956"/>
      <c r="V627" s="956"/>
      <c r="W627" s="956"/>
      <c r="X627" s="956"/>
      <c r="Y627" s="956"/>
      <c r="Z627" s="956"/>
      <c r="AA627" s="956"/>
      <c r="AB627" s="956"/>
      <c r="AC627" s="956"/>
      <c r="AD627" s="956"/>
      <c r="AE627" s="956"/>
      <c r="AF627" s="956"/>
      <c r="AG627" s="956"/>
      <c r="AH627" s="956"/>
      <c r="AI627" s="956"/>
      <c r="AJ627" s="956"/>
      <c r="AK627" s="956"/>
      <c r="AL627" s="956"/>
      <c r="AM627" s="956"/>
      <c r="AN627" s="956"/>
      <c r="AO627" s="956"/>
      <c r="AP627" s="956"/>
      <c r="AQ627" s="956"/>
      <c r="AR627" s="956"/>
      <c r="AS627" s="956"/>
      <c r="AT627" s="956"/>
      <c r="AU627" s="956"/>
      <c r="AV627" s="956"/>
      <c r="AW627" s="956"/>
      <c r="AX627" s="956"/>
      <c r="AY627" s="956"/>
      <c r="AZ627" s="956"/>
      <c r="BA627" s="964" t="s">
        <v>791</v>
      </c>
      <c r="BB627" s="88"/>
      <c r="BC627" s="88"/>
      <c r="BD627" s="88"/>
      <c r="BE627" s="88"/>
      <c r="BF627" s="88"/>
      <c r="BG627" s="88"/>
      <c r="BH627" s="88"/>
      <c r="BI627" s="88"/>
      <c r="BJ627" s="88"/>
      <c r="BK627" s="88"/>
      <c r="BL627" s="88"/>
      <c r="BM627" s="959" t="s">
        <v>565</v>
      </c>
      <c r="BN627" s="88"/>
      <c r="BO627" s="88"/>
      <c r="BP627" s="88"/>
      <c r="BQ627" s="88"/>
      <c r="BR627" s="88"/>
      <c r="BS627" s="88"/>
      <c r="BT627" s="88"/>
      <c r="BU627" s="88"/>
      <c r="BV627" s="88"/>
      <c r="BW627" s="88"/>
      <c r="BX627" s="88"/>
      <c r="BY627" s="88"/>
      <c r="BZ627" s="88"/>
      <c r="CA627" s="88"/>
      <c r="CB627" s="88"/>
      <c r="CC627" s="88"/>
      <c r="CD627" s="88"/>
      <c r="CE627" s="88"/>
      <c r="CF627" s="88"/>
      <c r="CG627" s="88"/>
      <c r="CH627" s="88"/>
    </row>
    <row r="628" spans="1:86" s="143" customFormat="1">
      <c r="A628" s="954" t="s">
        <v>344</v>
      </c>
      <c r="B628" s="954" t="s">
        <v>344</v>
      </c>
      <c r="C628" s="954" t="s">
        <v>744</v>
      </c>
      <c r="D628" s="954">
        <v>2016</v>
      </c>
      <c r="E628" s="954" t="s">
        <v>24</v>
      </c>
      <c r="F628" s="954" t="s">
        <v>96</v>
      </c>
      <c r="G628" s="954" t="s">
        <v>773</v>
      </c>
      <c r="H628" s="954" t="s">
        <v>1287</v>
      </c>
      <c r="I628" s="954" t="s">
        <v>1143</v>
      </c>
      <c r="J628" s="954" t="s">
        <v>261</v>
      </c>
      <c r="K628" s="954">
        <v>0</v>
      </c>
      <c r="L628" s="954">
        <v>112</v>
      </c>
      <c r="M628" s="954">
        <v>2</v>
      </c>
      <c r="N628" s="955">
        <f t="shared" si="9"/>
        <v>114</v>
      </c>
      <c r="O628" s="1041" t="s">
        <v>1305</v>
      </c>
      <c r="P628" s="956"/>
      <c r="Q628" s="956"/>
      <c r="R628" s="956"/>
      <c r="S628" s="956"/>
      <c r="T628" s="956"/>
      <c r="U628" s="956"/>
      <c r="V628" s="956"/>
      <c r="W628" s="956"/>
      <c r="X628" s="956"/>
      <c r="Y628" s="956"/>
      <c r="Z628" s="956"/>
      <c r="AA628" s="956"/>
      <c r="AB628" s="956"/>
      <c r="AC628" s="956"/>
      <c r="AD628" s="956"/>
      <c r="AE628" s="956"/>
      <c r="AF628" s="956"/>
      <c r="AG628" s="956"/>
      <c r="AH628" s="956"/>
      <c r="AI628" s="956"/>
      <c r="AJ628" s="956"/>
      <c r="AK628" s="956"/>
      <c r="AL628" s="956"/>
      <c r="AM628" s="956"/>
      <c r="AN628" s="956"/>
      <c r="AO628" s="956"/>
      <c r="AP628" s="956"/>
      <c r="AQ628" s="956"/>
      <c r="AR628" s="956"/>
      <c r="AS628" s="956"/>
      <c r="AT628" s="956"/>
      <c r="AU628" s="956"/>
      <c r="AV628" s="956"/>
      <c r="AW628" s="956"/>
      <c r="AX628" s="956"/>
      <c r="AY628" s="956"/>
      <c r="AZ628" s="956"/>
      <c r="BA628" s="692" t="s">
        <v>792</v>
      </c>
      <c r="BB628" s="88"/>
      <c r="BC628" s="88"/>
      <c r="BD628" s="88"/>
      <c r="BE628" s="88"/>
      <c r="BF628" s="88"/>
      <c r="BG628" s="88"/>
      <c r="BH628" s="88"/>
      <c r="BI628" s="88"/>
      <c r="BJ628" s="88"/>
      <c r="BK628" s="88"/>
      <c r="BL628" s="88"/>
      <c r="BM628" s="959" t="s">
        <v>566</v>
      </c>
      <c r="BN628" s="88"/>
      <c r="BO628" s="88"/>
      <c r="BP628" s="88"/>
      <c r="BQ628" s="88"/>
      <c r="BR628" s="88"/>
      <c r="BS628" s="88"/>
      <c r="BT628" s="88"/>
      <c r="BU628" s="88"/>
      <c r="BV628" s="88"/>
      <c r="BW628" s="88"/>
      <c r="BX628" s="88"/>
      <c r="BY628" s="88"/>
      <c r="BZ628" s="88"/>
      <c r="CA628" s="88"/>
      <c r="CB628" s="88"/>
      <c r="CC628" s="88"/>
      <c r="CD628" s="88"/>
      <c r="CE628" s="88"/>
      <c r="CF628" s="88"/>
      <c r="CG628" s="88"/>
      <c r="CH628" s="88"/>
    </row>
    <row r="629" spans="1:86" s="143" customFormat="1" ht="15">
      <c r="A629" s="954" t="s">
        <v>344</v>
      </c>
      <c r="B629" s="954" t="s">
        <v>344</v>
      </c>
      <c r="C629" s="954" t="s">
        <v>744</v>
      </c>
      <c r="D629" s="954">
        <v>2016</v>
      </c>
      <c r="E629" s="954" t="s">
        <v>24</v>
      </c>
      <c r="F629" s="954" t="s">
        <v>96</v>
      </c>
      <c r="G629" s="954" t="s">
        <v>773</v>
      </c>
      <c r="H629" s="954" t="s">
        <v>508</v>
      </c>
      <c r="I629" s="954" t="s">
        <v>1143</v>
      </c>
      <c r="J629" s="954" t="s">
        <v>261</v>
      </c>
      <c r="K629" s="954">
        <v>0</v>
      </c>
      <c r="L629" s="954">
        <v>198</v>
      </c>
      <c r="M629" s="954">
        <v>0</v>
      </c>
      <c r="N629" s="955">
        <f t="shared" si="9"/>
        <v>198</v>
      </c>
      <c r="O629" s="1041" t="s">
        <v>1305</v>
      </c>
      <c r="P629" s="956"/>
      <c r="Q629" s="956"/>
      <c r="R629" s="956"/>
      <c r="S629" s="956"/>
      <c r="T629" s="956"/>
      <c r="U629" s="956"/>
      <c r="V629" s="956"/>
      <c r="W629" s="956"/>
      <c r="X629" s="956"/>
      <c r="Y629" s="956"/>
      <c r="Z629" s="956"/>
      <c r="AA629" s="956"/>
      <c r="AB629" s="956"/>
      <c r="AC629" s="956"/>
      <c r="AD629" s="956"/>
      <c r="AE629" s="956"/>
      <c r="AF629" s="956"/>
      <c r="AG629" s="956"/>
      <c r="AH629" s="956"/>
      <c r="AI629" s="956"/>
      <c r="AJ629" s="956"/>
      <c r="AK629" s="956"/>
      <c r="AL629" s="956"/>
      <c r="AM629" s="956"/>
      <c r="AN629" s="956"/>
      <c r="AO629" s="956"/>
      <c r="AP629" s="956"/>
      <c r="AQ629" s="956"/>
      <c r="AR629" s="956"/>
      <c r="AS629" s="956"/>
      <c r="AT629" s="956"/>
      <c r="AU629" s="956"/>
      <c r="AV629" s="956"/>
      <c r="AW629" s="956"/>
      <c r="AX629" s="956"/>
      <c r="AY629" s="956"/>
      <c r="AZ629" s="956"/>
      <c r="BA629" s="964" t="s">
        <v>793</v>
      </c>
      <c r="BB629" s="88"/>
      <c r="BC629" s="88"/>
      <c r="BD629" s="88"/>
      <c r="BE629" s="88"/>
      <c r="BF629" s="88"/>
      <c r="BG629" s="88"/>
      <c r="BH629" s="88"/>
      <c r="BI629" s="88"/>
      <c r="BJ629" s="88"/>
      <c r="BK629" s="88"/>
      <c r="BL629" s="88"/>
      <c r="BM629" s="959" t="s">
        <v>567</v>
      </c>
      <c r="BN629" s="88"/>
      <c r="BO629" s="88"/>
      <c r="BP629" s="88"/>
      <c r="BQ629" s="88"/>
      <c r="BR629" s="88"/>
      <c r="BS629" s="88"/>
      <c r="BT629" s="88"/>
      <c r="BU629" s="88"/>
      <c r="BV629" s="88"/>
      <c r="BW629" s="88"/>
      <c r="BX629" s="88"/>
      <c r="BY629" s="88"/>
      <c r="BZ629" s="88"/>
      <c r="CA629" s="88"/>
      <c r="CB629" s="88"/>
      <c r="CC629" s="88"/>
      <c r="CD629" s="88"/>
      <c r="CE629" s="88"/>
      <c r="CF629" s="88"/>
      <c r="CG629" s="88"/>
      <c r="CH629" s="88"/>
    </row>
    <row r="630" spans="1:86" s="143" customFormat="1">
      <c r="A630" s="954" t="s">
        <v>344</v>
      </c>
      <c r="B630" s="954" t="s">
        <v>344</v>
      </c>
      <c r="C630" s="954" t="s">
        <v>744</v>
      </c>
      <c r="D630" s="954">
        <v>2016</v>
      </c>
      <c r="E630" s="954" t="s">
        <v>24</v>
      </c>
      <c r="F630" s="954" t="s">
        <v>96</v>
      </c>
      <c r="G630" s="954" t="s">
        <v>773</v>
      </c>
      <c r="H630" s="954" t="s">
        <v>508</v>
      </c>
      <c r="I630" s="954" t="s">
        <v>1143</v>
      </c>
      <c r="J630" s="954" t="s">
        <v>930</v>
      </c>
      <c r="K630" s="954">
        <v>0</v>
      </c>
      <c r="L630" s="954">
        <v>0</v>
      </c>
      <c r="M630" s="954">
        <v>2</v>
      </c>
      <c r="N630" s="955">
        <f t="shared" si="9"/>
        <v>2</v>
      </c>
      <c r="O630" s="1041" t="s">
        <v>1305</v>
      </c>
      <c r="P630" s="956"/>
      <c r="Q630" s="956"/>
      <c r="R630" s="956"/>
      <c r="S630" s="956"/>
      <c r="T630" s="956"/>
      <c r="U630" s="956"/>
      <c r="V630" s="956"/>
      <c r="W630" s="956"/>
      <c r="X630" s="956"/>
      <c r="Y630" s="956"/>
      <c r="Z630" s="956"/>
      <c r="AA630" s="956"/>
      <c r="AB630" s="956"/>
      <c r="AC630" s="956"/>
      <c r="AD630" s="956"/>
      <c r="AE630" s="956"/>
      <c r="AF630" s="956"/>
      <c r="AG630" s="956"/>
      <c r="AH630" s="956"/>
      <c r="AI630" s="956"/>
      <c r="AJ630" s="956"/>
      <c r="AK630" s="956"/>
      <c r="AL630" s="956"/>
      <c r="AM630" s="956"/>
      <c r="AN630" s="956"/>
      <c r="AO630" s="956"/>
      <c r="AP630" s="956"/>
      <c r="AQ630" s="956"/>
      <c r="AR630" s="956"/>
      <c r="AS630" s="956"/>
      <c r="AT630" s="956"/>
      <c r="AU630" s="956"/>
      <c r="AV630" s="956"/>
      <c r="AW630" s="956"/>
      <c r="AX630" s="956"/>
      <c r="AY630" s="956"/>
      <c r="AZ630" s="956"/>
      <c r="BA630" s="692" t="s">
        <v>794</v>
      </c>
      <c r="BB630" s="88"/>
      <c r="BC630" s="88"/>
      <c r="BD630" s="88"/>
      <c r="BE630" s="88"/>
      <c r="BF630" s="88"/>
      <c r="BG630" s="88"/>
      <c r="BH630" s="88"/>
      <c r="BI630" s="88"/>
      <c r="BJ630" s="88"/>
      <c r="BK630" s="88"/>
      <c r="BL630" s="88"/>
      <c r="BM630" s="959" t="s">
        <v>568</v>
      </c>
      <c r="BN630" s="88"/>
      <c r="BO630" s="88"/>
      <c r="BP630" s="88"/>
      <c r="BQ630" s="88"/>
      <c r="BR630" s="88"/>
      <c r="BS630" s="88"/>
      <c r="BT630" s="88"/>
      <c r="BU630" s="88"/>
      <c r="BV630" s="88"/>
      <c r="BW630" s="88"/>
      <c r="BX630" s="88"/>
      <c r="BY630" s="88"/>
      <c r="BZ630" s="88"/>
      <c r="CA630" s="88"/>
      <c r="CB630" s="88"/>
      <c r="CC630" s="88"/>
      <c r="CD630" s="88"/>
      <c r="CE630" s="88"/>
      <c r="CF630" s="88"/>
      <c r="CG630" s="88"/>
      <c r="CH630" s="88"/>
    </row>
    <row r="631" spans="1:86" s="143" customFormat="1">
      <c r="A631" s="954" t="s">
        <v>344</v>
      </c>
      <c r="B631" s="954" t="s">
        <v>344</v>
      </c>
      <c r="C631" s="954" t="s">
        <v>744</v>
      </c>
      <c r="D631" s="954">
        <v>2016</v>
      </c>
      <c r="E631" s="954" t="s">
        <v>24</v>
      </c>
      <c r="F631" s="954" t="s">
        <v>96</v>
      </c>
      <c r="G631" s="954" t="s">
        <v>773</v>
      </c>
      <c r="H631" s="954" t="s">
        <v>1147</v>
      </c>
      <c r="I631" s="954" t="s">
        <v>1143</v>
      </c>
      <c r="J631" s="954" t="s">
        <v>928</v>
      </c>
      <c r="K631" s="954">
        <v>0</v>
      </c>
      <c r="L631" s="954">
        <v>51</v>
      </c>
      <c r="M631" s="954">
        <v>10</v>
      </c>
      <c r="N631" s="955">
        <f t="shared" si="9"/>
        <v>61</v>
      </c>
      <c r="O631" s="1041" t="s">
        <v>1305</v>
      </c>
      <c r="P631" s="956"/>
      <c r="Q631" s="956"/>
      <c r="R631" s="956"/>
      <c r="S631" s="956"/>
      <c r="T631" s="956"/>
      <c r="U631" s="956"/>
      <c r="V631" s="956"/>
      <c r="W631" s="956"/>
      <c r="X631" s="956"/>
      <c r="Y631" s="956"/>
      <c r="Z631" s="956"/>
      <c r="AA631" s="956"/>
      <c r="AB631" s="956"/>
      <c r="AC631" s="956"/>
      <c r="AD631" s="956"/>
      <c r="AE631" s="956"/>
      <c r="AF631" s="956"/>
      <c r="AG631" s="956"/>
      <c r="AH631" s="956"/>
      <c r="AI631" s="956"/>
      <c r="AJ631" s="956"/>
      <c r="AK631" s="956"/>
      <c r="AL631" s="956"/>
      <c r="AM631" s="956"/>
      <c r="AN631" s="956"/>
      <c r="AO631" s="956"/>
      <c r="AP631" s="956"/>
      <c r="AQ631" s="956"/>
      <c r="AR631" s="956"/>
      <c r="AS631" s="956"/>
      <c r="AT631" s="956"/>
      <c r="AU631" s="956"/>
      <c r="AV631" s="956"/>
      <c r="AW631" s="956"/>
      <c r="AX631" s="956"/>
      <c r="AY631" s="956"/>
      <c r="AZ631" s="956"/>
      <c r="BA631" s="692"/>
      <c r="BB631" s="88"/>
      <c r="BC631" s="88"/>
      <c r="BD631" s="88"/>
      <c r="BE631" s="88"/>
      <c r="BF631" s="88"/>
      <c r="BG631" s="88"/>
      <c r="BH631" s="88"/>
      <c r="BI631" s="88"/>
      <c r="BJ631" s="88"/>
      <c r="BK631" s="88"/>
      <c r="BL631" s="88"/>
      <c r="BM631" s="959" t="s">
        <v>569</v>
      </c>
      <c r="BN631" s="88"/>
      <c r="BO631" s="88"/>
      <c r="BP631" s="88"/>
      <c r="BQ631" s="88"/>
      <c r="BR631" s="88"/>
      <c r="BS631" s="88"/>
      <c r="BT631" s="88"/>
      <c r="BU631" s="88"/>
      <c r="BV631" s="88"/>
      <c r="BW631" s="88"/>
      <c r="BX631" s="88"/>
      <c r="BY631" s="88"/>
      <c r="BZ631" s="88"/>
      <c r="CA631" s="88"/>
      <c r="CB631" s="88"/>
      <c r="CC631" s="88"/>
      <c r="CD631" s="88"/>
      <c r="CE631" s="88"/>
      <c r="CF631" s="88"/>
      <c r="CG631" s="88"/>
      <c r="CH631" s="88"/>
    </row>
    <row r="632" spans="1:86" s="143" customFormat="1">
      <c r="A632" s="954" t="s">
        <v>344</v>
      </c>
      <c r="B632" s="954" t="s">
        <v>344</v>
      </c>
      <c r="C632" s="954" t="s">
        <v>744</v>
      </c>
      <c r="D632" s="954">
        <v>2016</v>
      </c>
      <c r="E632" s="954" t="s">
        <v>24</v>
      </c>
      <c r="F632" s="954" t="s">
        <v>96</v>
      </c>
      <c r="G632" s="954" t="s">
        <v>773</v>
      </c>
      <c r="H632" s="954" t="s">
        <v>1148</v>
      </c>
      <c r="I632" s="954" t="s">
        <v>1143</v>
      </c>
      <c r="J632" s="954" t="s">
        <v>924</v>
      </c>
      <c r="K632" s="954">
        <v>0</v>
      </c>
      <c r="L632" s="954">
        <v>25</v>
      </c>
      <c r="M632" s="954">
        <v>4</v>
      </c>
      <c r="N632" s="955">
        <f t="shared" si="9"/>
        <v>29</v>
      </c>
      <c r="O632" s="1041" t="s">
        <v>1305</v>
      </c>
      <c r="P632" s="956"/>
      <c r="Q632" s="956"/>
      <c r="R632" s="956"/>
      <c r="S632" s="956"/>
      <c r="T632" s="956"/>
      <c r="U632" s="956"/>
      <c r="V632" s="956"/>
      <c r="W632" s="956"/>
      <c r="X632" s="956"/>
      <c r="Y632" s="956"/>
      <c r="Z632" s="956"/>
      <c r="AA632" s="956"/>
      <c r="AB632" s="956"/>
      <c r="AC632" s="956"/>
      <c r="AD632" s="956"/>
      <c r="AE632" s="956"/>
      <c r="AF632" s="956"/>
      <c r="AG632" s="956"/>
      <c r="AH632" s="956"/>
      <c r="AI632" s="956"/>
      <c r="AJ632" s="956"/>
      <c r="AK632" s="956"/>
      <c r="AL632" s="956"/>
      <c r="AM632" s="956"/>
      <c r="AN632" s="956"/>
      <c r="AO632" s="956"/>
      <c r="AP632" s="956"/>
      <c r="AQ632" s="956"/>
      <c r="AR632" s="956"/>
      <c r="AS632" s="956"/>
      <c r="AT632" s="956"/>
      <c r="AU632" s="956"/>
      <c r="AV632" s="956"/>
      <c r="AW632" s="956"/>
      <c r="AX632" s="956"/>
      <c r="AY632" s="956"/>
      <c r="AZ632" s="956"/>
      <c r="BA632" s="692"/>
      <c r="BB632" s="88"/>
      <c r="BC632" s="88"/>
      <c r="BD632" s="88"/>
      <c r="BE632" s="88"/>
      <c r="BF632" s="88"/>
      <c r="BG632" s="88"/>
      <c r="BH632" s="88"/>
      <c r="BI632" s="88"/>
      <c r="BJ632" s="88"/>
      <c r="BK632" s="88"/>
      <c r="BL632" s="88"/>
      <c r="BM632" s="959" t="s">
        <v>570</v>
      </c>
      <c r="BN632" s="88"/>
      <c r="BO632" s="88"/>
      <c r="BP632" s="88"/>
      <c r="BQ632" s="88"/>
      <c r="BR632" s="88"/>
      <c r="BS632" s="88"/>
      <c r="BT632" s="88"/>
      <c r="BU632" s="88"/>
      <c r="BV632" s="88"/>
      <c r="BW632" s="88"/>
      <c r="BX632" s="88"/>
      <c r="BY632" s="88"/>
      <c r="BZ632" s="88"/>
      <c r="CA632" s="88"/>
      <c r="CB632" s="88"/>
      <c r="CC632" s="88"/>
      <c r="CD632" s="88"/>
      <c r="CE632" s="88"/>
      <c r="CF632" s="88"/>
      <c r="CG632" s="88"/>
      <c r="CH632" s="88"/>
    </row>
    <row r="633" spans="1:86" s="143" customFormat="1">
      <c r="A633" s="954" t="s">
        <v>344</v>
      </c>
      <c r="B633" s="954" t="s">
        <v>344</v>
      </c>
      <c r="C633" s="954" t="s">
        <v>744</v>
      </c>
      <c r="D633" s="954">
        <v>2016</v>
      </c>
      <c r="E633" s="954" t="s">
        <v>24</v>
      </c>
      <c r="F633" s="954" t="s">
        <v>96</v>
      </c>
      <c r="G633" s="954" t="s">
        <v>773</v>
      </c>
      <c r="H633" s="954" t="s">
        <v>1148</v>
      </c>
      <c r="I633" s="954" t="s">
        <v>1143</v>
      </c>
      <c r="J633" s="954" t="s">
        <v>928</v>
      </c>
      <c r="K633" s="954">
        <v>0</v>
      </c>
      <c r="L633" s="954">
        <v>67</v>
      </c>
      <c r="M633" s="954">
        <v>0</v>
      </c>
      <c r="N633" s="955">
        <f t="shared" si="9"/>
        <v>67</v>
      </c>
      <c r="O633" s="1041" t="s">
        <v>1305</v>
      </c>
      <c r="P633" s="956"/>
      <c r="Q633" s="956"/>
      <c r="R633" s="956"/>
      <c r="S633" s="956"/>
      <c r="T633" s="956"/>
      <c r="U633" s="956"/>
      <c r="V633" s="956"/>
      <c r="W633" s="956"/>
      <c r="X633" s="956"/>
      <c r="Y633" s="956"/>
      <c r="Z633" s="956"/>
      <c r="AA633" s="956"/>
      <c r="AB633" s="956"/>
      <c r="AC633" s="956"/>
      <c r="AD633" s="956"/>
      <c r="AE633" s="956"/>
      <c r="AF633" s="956"/>
      <c r="AG633" s="956"/>
      <c r="AH633" s="956"/>
      <c r="AI633" s="956"/>
      <c r="AJ633" s="956"/>
      <c r="AK633" s="956"/>
      <c r="AL633" s="956"/>
      <c r="AM633" s="956"/>
      <c r="AN633" s="956"/>
      <c r="AO633" s="956"/>
      <c r="AP633" s="956"/>
      <c r="AQ633" s="956"/>
      <c r="AR633" s="956"/>
      <c r="AS633" s="956"/>
      <c r="AT633" s="956"/>
      <c r="AU633" s="956"/>
      <c r="AV633" s="956"/>
      <c r="AW633" s="956"/>
      <c r="AX633" s="956"/>
      <c r="AY633" s="956"/>
      <c r="AZ633" s="956"/>
      <c r="BA633" s="692"/>
      <c r="BB633" s="88"/>
      <c r="BC633" s="88"/>
      <c r="BD633" s="88"/>
      <c r="BE633" s="88"/>
      <c r="BF633" s="88"/>
      <c r="BG633" s="88"/>
      <c r="BH633" s="88"/>
      <c r="BI633" s="88"/>
      <c r="BJ633" s="88"/>
      <c r="BK633" s="88"/>
      <c r="BL633" s="88"/>
      <c r="BM633" s="959" t="s">
        <v>571</v>
      </c>
      <c r="BN633" s="88"/>
      <c r="BO633" s="88"/>
      <c r="BP633" s="88"/>
      <c r="BQ633" s="88"/>
      <c r="BR633" s="88"/>
      <c r="BS633" s="88"/>
      <c r="BT633" s="88"/>
      <c r="BU633" s="88"/>
      <c r="BV633" s="88"/>
      <c r="BW633" s="88"/>
      <c r="BX633" s="88"/>
      <c r="BY633" s="88"/>
      <c r="BZ633" s="88"/>
      <c r="CA633" s="88"/>
      <c r="CB633" s="88"/>
      <c r="CC633" s="88"/>
      <c r="CD633" s="88"/>
      <c r="CE633" s="88"/>
      <c r="CF633" s="88"/>
      <c r="CG633" s="88"/>
      <c r="CH633" s="88"/>
    </row>
    <row r="634" spans="1:86" s="143" customFormat="1">
      <c r="A634" s="954" t="s">
        <v>344</v>
      </c>
      <c r="B634" s="954" t="s">
        <v>344</v>
      </c>
      <c r="C634" s="954" t="s">
        <v>744</v>
      </c>
      <c r="D634" s="954">
        <v>2016</v>
      </c>
      <c r="E634" s="954" t="s">
        <v>24</v>
      </c>
      <c r="F634" s="954" t="s">
        <v>96</v>
      </c>
      <c r="G634" s="954" t="s">
        <v>773</v>
      </c>
      <c r="H634" s="954" t="s">
        <v>1148</v>
      </c>
      <c r="I634" s="954" t="s">
        <v>1143</v>
      </c>
      <c r="J634" s="954" t="s">
        <v>261</v>
      </c>
      <c r="K634" s="954">
        <v>0</v>
      </c>
      <c r="L634" s="954">
        <v>13</v>
      </c>
      <c r="M634" s="954">
        <v>1</v>
      </c>
      <c r="N634" s="955">
        <f t="shared" si="9"/>
        <v>14</v>
      </c>
      <c r="O634" s="1041" t="s">
        <v>1305</v>
      </c>
      <c r="P634" s="956"/>
      <c r="Q634" s="956"/>
      <c r="R634" s="956"/>
      <c r="S634" s="956"/>
      <c r="T634" s="956"/>
      <c r="U634" s="956"/>
      <c r="V634" s="956"/>
      <c r="W634" s="956"/>
      <c r="X634" s="956"/>
      <c r="Y634" s="956"/>
      <c r="Z634" s="956"/>
      <c r="AA634" s="956"/>
      <c r="AB634" s="956"/>
      <c r="AC634" s="956"/>
      <c r="AD634" s="956"/>
      <c r="AE634" s="956"/>
      <c r="AF634" s="956"/>
      <c r="AG634" s="956"/>
      <c r="AH634" s="956"/>
      <c r="AI634" s="956"/>
      <c r="AJ634" s="956"/>
      <c r="AK634" s="956"/>
      <c r="AL634" s="956"/>
      <c r="AM634" s="956"/>
      <c r="AN634" s="956"/>
      <c r="AO634" s="956"/>
      <c r="AP634" s="956"/>
      <c r="AQ634" s="956"/>
      <c r="AR634" s="956"/>
      <c r="AS634" s="956"/>
      <c r="AT634" s="956"/>
      <c r="AU634" s="956"/>
      <c r="AV634" s="956"/>
      <c r="AW634" s="956"/>
      <c r="AX634" s="956"/>
      <c r="AY634" s="956"/>
      <c r="AZ634" s="956"/>
      <c r="BA634" s="692"/>
      <c r="BB634" s="88"/>
      <c r="BC634" s="88"/>
      <c r="BD634" s="88"/>
      <c r="BE634" s="88"/>
      <c r="BF634" s="88"/>
      <c r="BG634" s="88"/>
      <c r="BH634" s="88"/>
      <c r="BI634" s="88"/>
      <c r="BJ634" s="88"/>
      <c r="BK634" s="88"/>
      <c r="BL634" s="88"/>
      <c r="BM634" s="959" t="s">
        <v>572</v>
      </c>
      <c r="BN634" s="88"/>
      <c r="BO634" s="88"/>
      <c r="BP634" s="88"/>
      <c r="BQ634" s="88"/>
      <c r="BR634" s="88"/>
      <c r="BS634" s="88"/>
      <c r="BT634" s="88"/>
      <c r="BU634" s="88"/>
      <c r="BV634" s="88"/>
      <c r="BW634" s="88"/>
      <c r="BX634" s="88"/>
      <c r="BY634" s="88"/>
      <c r="BZ634" s="88"/>
      <c r="CA634" s="88"/>
      <c r="CB634" s="88"/>
      <c r="CC634" s="88"/>
      <c r="CD634" s="88"/>
      <c r="CE634" s="88"/>
      <c r="CF634" s="88"/>
      <c r="CG634" s="88"/>
      <c r="CH634" s="88"/>
    </row>
    <row r="635" spans="1:86" s="143" customFormat="1">
      <c r="A635" s="954" t="s">
        <v>344</v>
      </c>
      <c r="B635" s="954" t="s">
        <v>344</v>
      </c>
      <c r="C635" s="954" t="s">
        <v>744</v>
      </c>
      <c r="D635" s="954">
        <v>2016</v>
      </c>
      <c r="E635" s="954" t="s">
        <v>24</v>
      </c>
      <c r="F635" s="954" t="s">
        <v>96</v>
      </c>
      <c r="G635" s="954" t="s">
        <v>773</v>
      </c>
      <c r="H635" s="954" t="s">
        <v>1148</v>
      </c>
      <c r="I635" s="954" t="s">
        <v>1143</v>
      </c>
      <c r="J635" s="954" t="s">
        <v>930</v>
      </c>
      <c r="K635" s="954">
        <v>0</v>
      </c>
      <c r="L635" s="954">
        <v>28</v>
      </c>
      <c r="M635" s="954">
        <v>0</v>
      </c>
      <c r="N635" s="955">
        <f t="shared" si="9"/>
        <v>28</v>
      </c>
      <c r="O635" s="1041" t="s">
        <v>1305</v>
      </c>
      <c r="P635" s="956"/>
      <c r="Q635" s="956"/>
      <c r="R635" s="956"/>
      <c r="S635" s="956"/>
      <c r="T635" s="956"/>
      <c r="U635" s="956"/>
      <c r="V635" s="956"/>
      <c r="W635" s="956"/>
      <c r="X635" s="956"/>
      <c r="Y635" s="956"/>
      <c r="Z635" s="956"/>
      <c r="AA635" s="956"/>
      <c r="AB635" s="956"/>
      <c r="AC635" s="956"/>
      <c r="AD635" s="956"/>
      <c r="AE635" s="956"/>
      <c r="AF635" s="956"/>
      <c r="AG635" s="956"/>
      <c r="AH635" s="956"/>
      <c r="AI635" s="956"/>
      <c r="AJ635" s="956"/>
      <c r="AK635" s="956"/>
      <c r="AL635" s="956"/>
      <c r="AM635" s="956"/>
      <c r="AN635" s="956"/>
      <c r="AO635" s="956"/>
      <c r="AP635" s="956"/>
      <c r="AQ635" s="956"/>
      <c r="AR635" s="956"/>
      <c r="AS635" s="956"/>
      <c r="AT635" s="956"/>
      <c r="AU635" s="956"/>
      <c r="AV635" s="956"/>
      <c r="AW635" s="956"/>
      <c r="AX635" s="956"/>
      <c r="AY635" s="956"/>
      <c r="AZ635" s="956"/>
      <c r="BA635" s="692"/>
      <c r="BB635" s="88"/>
      <c r="BC635" s="88"/>
      <c r="BD635" s="88"/>
      <c r="BE635" s="88"/>
      <c r="BF635" s="88"/>
      <c r="BG635" s="88"/>
      <c r="BH635" s="88"/>
      <c r="BI635" s="88"/>
      <c r="BJ635" s="88"/>
      <c r="BK635" s="88"/>
      <c r="BL635" s="88"/>
      <c r="BM635" s="959" t="s">
        <v>573</v>
      </c>
      <c r="BN635" s="88"/>
      <c r="BO635" s="88"/>
      <c r="BP635" s="88"/>
      <c r="BQ635" s="88"/>
      <c r="BR635" s="88"/>
      <c r="BS635" s="88"/>
      <c r="BT635" s="88"/>
      <c r="BU635" s="88"/>
      <c r="BV635" s="88"/>
      <c r="BW635" s="88"/>
      <c r="BX635" s="88"/>
      <c r="BY635" s="88"/>
      <c r="BZ635" s="88"/>
      <c r="CA635" s="88"/>
      <c r="CB635" s="88"/>
      <c r="CC635" s="88"/>
      <c r="CD635" s="88"/>
      <c r="CE635" s="88"/>
      <c r="CF635" s="88"/>
      <c r="CG635" s="88"/>
      <c r="CH635" s="88"/>
    </row>
    <row r="636" spans="1:86" s="143" customFormat="1">
      <c r="A636" s="954" t="s">
        <v>344</v>
      </c>
      <c r="B636" s="954" t="s">
        <v>344</v>
      </c>
      <c r="C636" s="954" t="s">
        <v>744</v>
      </c>
      <c r="D636" s="954">
        <v>2016</v>
      </c>
      <c r="E636" s="954" t="s">
        <v>24</v>
      </c>
      <c r="F636" s="954" t="s">
        <v>96</v>
      </c>
      <c r="G636" s="954" t="s">
        <v>773</v>
      </c>
      <c r="H636" s="954" t="s">
        <v>550</v>
      </c>
      <c r="I636" s="954" t="s">
        <v>1143</v>
      </c>
      <c r="J636" s="954" t="s">
        <v>261</v>
      </c>
      <c r="K636" s="954">
        <v>0</v>
      </c>
      <c r="L636" s="954">
        <v>4</v>
      </c>
      <c r="M636" s="954">
        <v>0</v>
      </c>
      <c r="N636" s="955">
        <f t="shared" si="9"/>
        <v>4</v>
      </c>
      <c r="O636" s="1041" t="s">
        <v>1305</v>
      </c>
      <c r="P636" s="956"/>
      <c r="Q636" s="956"/>
      <c r="R636" s="956"/>
      <c r="S636" s="956"/>
      <c r="T636" s="956"/>
      <c r="U636" s="956"/>
      <c r="V636" s="956"/>
      <c r="W636" s="956"/>
      <c r="X636" s="956"/>
      <c r="Y636" s="956"/>
      <c r="Z636" s="956"/>
      <c r="AA636" s="956"/>
      <c r="AB636" s="956"/>
      <c r="AC636" s="956"/>
      <c r="AD636" s="956"/>
      <c r="AE636" s="956"/>
      <c r="AF636" s="956"/>
      <c r="AG636" s="956"/>
      <c r="AH636" s="956"/>
      <c r="AI636" s="956"/>
      <c r="AJ636" s="956"/>
      <c r="AK636" s="956"/>
      <c r="AL636" s="956"/>
      <c r="AM636" s="956"/>
      <c r="AN636" s="956"/>
      <c r="AO636" s="956"/>
      <c r="AP636" s="956"/>
      <c r="AQ636" s="956"/>
      <c r="AR636" s="956"/>
      <c r="AS636" s="956"/>
      <c r="AT636" s="956"/>
      <c r="AU636" s="956"/>
      <c r="AV636" s="956"/>
      <c r="AW636" s="956"/>
      <c r="AX636" s="956"/>
      <c r="AY636" s="956"/>
      <c r="AZ636" s="956"/>
      <c r="BA636" s="692"/>
      <c r="BB636" s="88"/>
      <c r="BC636" s="88"/>
      <c r="BD636" s="88"/>
      <c r="BE636" s="88"/>
      <c r="BF636" s="88"/>
      <c r="BG636" s="88"/>
      <c r="BH636" s="88"/>
      <c r="BI636" s="88"/>
      <c r="BJ636" s="88"/>
      <c r="BK636" s="88"/>
      <c r="BL636" s="88"/>
      <c r="BM636" s="959" t="s">
        <v>574</v>
      </c>
      <c r="BN636" s="88"/>
      <c r="BO636" s="88"/>
      <c r="BP636" s="88"/>
      <c r="BQ636" s="88"/>
      <c r="BR636" s="88"/>
      <c r="BS636" s="88"/>
      <c r="BT636" s="88"/>
      <c r="BU636" s="88"/>
      <c r="BV636" s="88"/>
      <c r="BW636" s="88"/>
      <c r="BX636" s="88"/>
      <c r="BY636" s="88"/>
      <c r="BZ636" s="88"/>
      <c r="CA636" s="88"/>
      <c r="CB636" s="88"/>
      <c r="CC636" s="88"/>
      <c r="CD636" s="88"/>
      <c r="CE636" s="88"/>
      <c r="CF636" s="88"/>
      <c r="CG636" s="88"/>
      <c r="CH636" s="88"/>
    </row>
    <row r="637" spans="1:86" s="143" customFormat="1">
      <c r="A637" s="954" t="s">
        <v>344</v>
      </c>
      <c r="B637" s="954" t="s">
        <v>344</v>
      </c>
      <c r="C637" s="954" t="s">
        <v>744</v>
      </c>
      <c r="D637" s="954">
        <v>2016</v>
      </c>
      <c r="E637" s="954" t="s">
        <v>24</v>
      </c>
      <c r="F637" s="954" t="s">
        <v>96</v>
      </c>
      <c r="G637" s="954" t="s">
        <v>773</v>
      </c>
      <c r="H637" s="954" t="s">
        <v>1288</v>
      </c>
      <c r="I637" s="954" t="s">
        <v>1143</v>
      </c>
      <c r="J637" s="954" t="s">
        <v>924</v>
      </c>
      <c r="K637" s="954">
        <v>0</v>
      </c>
      <c r="L637" s="954">
        <v>4</v>
      </c>
      <c r="M637" s="954">
        <v>0</v>
      </c>
      <c r="N637" s="955">
        <f t="shared" si="9"/>
        <v>4</v>
      </c>
      <c r="O637" s="1041" t="s">
        <v>1305</v>
      </c>
      <c r="P637" s="956"/>
      <c r="Q637" s="956"/>
      <c r="R637" s="956"/>
      <c r="S637" s="956"/>
      <c r="T637" s="956"/>
      <c r="U637" s="956"/>
      <c r="V637" s="956"/>
      <c r="W637" s="956"/>
      <c r="X637" s="956"/>
      <c r="Y637" s="956"/>
      <c r="Z637" s="956"/>
      <c r="AA637" s="956"/>
      <c r="AB637" s="956"/>
      <c r="AC637" s="956"/>
      <c r="AD637" s="956"/>
      <c r="AE637" s="956"/>
      <c r="AF637" s="956"/>
      <c r="AG637" s="956"/>
      <c r="AH637" s="956"/>
      <c r="AI637" s="956"/>
      <c r="AJ637" s="956"/>
      <c r="AK637" s="956"/>
      <c r="AL637" s="956"/>
      <c r="AM637" s="956"/>
      <c r="AN637" s="956"/>
      <c r="AO637" s="956"/>
      <c r="AP637" s="956"/>
      <c r="AQ637" s="956"/>
      <c r="AR637" s="956"/>
      <c r="AS637" s="956"/>
      <c r="AT637" s="956"/>
      <c r="AU637" s="956"/>
      <c r="AV637" s="956"/>
      <c r="AW637" s="956"/>
      <c r="AX637" s="956"/>
      <c r="AY637" s="956"/>
      <c r="AZ637" s="956"/>
      <c r="BA637" s="692"/>
      <c r="BB637" s="88"/>
      <c r="BC637" s="88"/>
      <c r="BD637" s="88"/>
      <c r="BE637" s="88"/>
      <c r="BF637" s="88"/>
      <c r="BG637" s="88"/>
      <c r="BH637" s="88"/>
      <c r="BI637" s="88"/>
      <c r="BJ637" s="88"/>
      <c r="BK637" s="88"/>
      <c r="BL637" s="88"/>
      <c r="BM637" s="959" t="s">
        <v>575</v>
      </c>
      <c r="BN637" s="88"/>
      <c r="BO637" s="88"/>
      <c r="BP637" s="88"/>
      <c r="BQ637" s="88"/>
      <c r="BR637" s="88"/>
      <c r="BS637" s="88"/>
      <c r="BT637" s="88"/>
      <c r="BU637" s="88"/>
      <c r="BV637" s="88"/>
      <c r="BW637" s="88"/>
      <c r="BX637" s="88"/>
      <c r="BY637" s="88"/>
      <c r="BZ637" s="88"/>
      <c r="CA637" s="88"/>
      <c r="CB637" s="88"/>
      <c r="CC637" s="88"/>
      <c r="CD637" s="88"/>
      <c r="CE637" s="88"/>
      <c r="CF637" s="88"/>
      <c r="CG637" s="88"/>
      <c r="CH637" s="88"/>
    </row>
    <row r="638" spans="1:86" s="143" customFormat="1">
      <c r="A638" s="954" t="s">
        <v>344</v>
      </c>
      <c r="B638" s="954" t="s">
        <v>344</v>
      </c>
      <c r="C638" s="954" t="s">
        <v>744</v>
      </c>
      <c r="D638" s="954">
        <v>2016</v>
      </c>
      <c r="E638" s="954" t="s">
        <v>24</v>
      </c>
      <c r="F638" s="954" t="s">
        <v>96</v>
      </c>
      <c r="G638" s="954" t="s">
        <v>773</v>
      </c>
      <c r="H638" s="954" t="s">
        <v>1288</v>
      </c>
      <c r="I638" s="954" t="s">
        <v>1143</v>
      </c>
      <c r="J638" s="954" t="s">
        <v>928</v>
      </c>
      <c r="K638" s="954">
        <v>0</v>
      </c>
      <c r="L638" s="954">
        <v>178</v>
      </c>
      <c r="M638" s="954">
        <v>38</v>
      </c>
      <c r="N638" s="955">
        <f t="shared" si="9"/>
        <v>216</v>
      </c>
      <c r="O638" s="1041" t="s">
        <v>1305</v>
      </c>
      <c r="P638" s="956"/>
      <c r="Q638" s="956"/>
      <c r="R638" s="956"/>
      <c r="S638" s="956"/>
      <c r="T638" s="956"/>
      <c r="U638" s="956"/>
      <c r="V638" s="956"/>
      <c r="W638" s="956"/>
      <c r="X638" s="956"/>
      <c r="Y638" s="956"/>
      <c r="Z638" s="956"/>
      <c r="AA638" s="956"/>
      <c r="AB638" s="956"/>
      <c r="AC638" s="956"/>
      <c r="AD638" s="956"/>
      <c r="AE638" s="956"/>
      <c r="AF638" s="956"/>
      <c r="AG638" s="956"/>
      <c r="AH638" s="956"/>
      <c r="AI638" s="956"/>
      <c r="AJ638" s="956"/>
      <c r="AK638" s="956"/>
      <c r="AL638" s="956"/>
      <c r="AM638" s="956"/>
      <c r="AN638" s="956"/>
      <c r="AO638" s="956"/>
      <c r="AP638" s="956"/>
      <c r="AQ638" s="956"/>
      <c r="AR638" s="956"/>
      <c r="AS638" s="956"/>
      <c r="AT638" s="956"/>
      <c r="AU638" s="956"/>
      <c r="AV638" s="956"/>
      <c r="AW638" s="956"/>
      <c r="AX638" s="956"/>
      <c r="AY638" s="956"/>
      <c r="AZ638" s="956"/>
      <c r="BA638" s="692"/>
      <c r="BB638" s="88"/>
      <c r="BC638" s="88"/>
      <c r="BD638" s="88"/>
      <c r="BE638" s="88"/>
      <c r="BF638" s="88"/>
      <c r="BG638" s="88"/>
      <c r="BH638" s="88"/>
      <c r="BI638" s="88"/>
      <c r="BJ638" s="88"/>
      <c r="BK638" s="88"/>
      <c r="BL638" s="88"/>
      <c r="BM638" s="959" t="s">
        <v>576</v>
      </c>
      <c r="BN638" s="88"/>
      <c r="BO638" s="88"/>
      <c r="BP638" s="88"/>
      <c r="BQ638" s="88"/>
      <c r="BR638" s="88"/>
      <c r="BS638" s="88"/>
      <c r="BT638" s="88"/>
      <c r="BU638" s="88"/>
      <c r="BV638" s="88"/>
      <c r="BW638" s="88"/>
      <c r="BX638" s="88"/>
      <c r="BY638" s="88"/>
      <c r="BZ638" s="88"/>
      <c r="CA638" s="88"/>
      <c r="CB638" s="88"/>
      <c r="CC638" s="88"/>
      <c r="CD638" s="88"/>
      <c r="CE638" s="88"/>
      <c r="CF638" s="88"/>
      <c r="CG638" s="88"/>
      <c r="CH638" s="88"/>
    </row>
    <row r="639" spans="1:86" s="143" customFormat="1">
      <c r="A639" s="954" t="s">
        <v>344</v>
      </c>
      <c r="B639" s="954" t="s">
        <v>344</v>
      </c>
      <c r="C639" s="954" t="s">
        <v>744</v>
      </c>
      <c r="D639" s="954">
        <v>2016</v>
      </c>
      <c r="E639" s="954" t="s">
        <v>24</v>
      </c>
      <c r="F639" s="954" t="s">
        <v>96</v>
      </c>
      <c r="G639" s="954" t="s">
        <v>773</v>
      </c>
      <c r="H639" s="954" t="s">
        <v>1288</v>
      </c>
      <c r="I639" s="954" t="s">
        <v>1143</v>
      </c>
      <c r="J639" s="954" t="s">
        <v>261</v>
      </c>
      <c r="K639" s="954">
        <v>0</v>
      </c>
      <c r="L639" s="954">
        <v>493</v>
      </c>
      <c r="M639" s="954">
        <v>98</v>
      </c>
      <c r="N639" s="955">
        <f t="shared" si="9"/>
        <v>591</v>
      </c>
      <c r="O639" s="1041" t="s">
        <v>1305</v>
      </c>
      <c r="P639" s="956"/>
      <c r="Q639" s="956"/>
      <c r="R639" s="956"/>
      <c r="S639" s="956"/>
      <c r="T639" s="956"/>
      <c r="U639" s="956"/>
      <c r="V639" s="956"/>
      <c r="W639" s="956"/>
      <c r="X639" s="956"/>
      <c r="Y639" s="956"/>
      <c r="Z639" s="956"/>
      <c r="AA639" s="956"/>
      <c r="AB639" s="956"/>
      <c r="AC639" s="956"/>
      <c r="AD639" s="956"/>
      <c r="AE639" s="956"/>
      <c r="AF639" s="956"/>
      <c r="AG639" s="956"/>
      <c r="AH639" s="956"/>
      <c r="AI639" s="956"/>
      <c r="AJ639" s="956"/>
      <c r="AK639" s="956"/>
      <c r="AL639" s="956"/>
      <c r="AM639" s="956"/>
      <c r="AN639" s="956"/>
      <c r="AO639" s="956"/>
      <c r="AP639" s="956"/>
      <c r="AQ639" s="956"/>
      <c r="AR639" s="956"/>
      <c r="AS639" s="956"/>
      <c r="AT639" s="956"/>
      <c r="AU639" s="956"/>
      <c r="AV639" s="956"/>
      <c r="AW639" s="956"/>
      <c r="AX639" s="956"/>
      <c r="AY639" s="956"/>
      <c r="AZ639" s="956"/>
      <c r="BA639" s="692"/>
      <c r="BB639" s="88"/>
      <c r="BC639" s="88"/>
      <c r="BD639" s="88"/>
      <c r="BE639" s="88"/>
      <c r="BF639" s="88"/>
      <c r="BG639" s="88"/>
      <c r="BH639" s="88"/>
      <c r="BI639" s="88"/>
      <c r="BJ639" s="88"/>
      <c r="BK639" s="88"/>
      <c r="BL639" s="88"/>
      <c r="BM639" s="959" t="s">
        <v>1302</v>
      </c>
      <c r="BN639" s="88"/>
      <c r="BO639" s="88"/>
      <c r="BP639" s="88"/>
      <c r="BQ639" s="88"/>
      <c r="BR639" s="88"/>
      <c r="BS639" s="88"/>
      <c r="BT639" s="88"/>
      <c r="BU639" s="88"/>
      <c r="BV639" s="88"/>
      <c r="BW639" s="88"/>
      <c r="BX639" s="88"/>
      <c r="BY639" s="88"/>
      <c r="BZ639" s="88"/>
      <c r="CA639" s="88"/>
      <c r="CB639" s="88"/>
      <c r="CC639" s="88"/>
      <c r="CD639" s="88"/>
      <c r="CE639" s="88"/>
      <c r="CF639" s="88"/>
      <c r="CG639" s="88"/>
      <c r="CH639" s="88"/>
    </row>
    <row r="640" spans="1:86" s="143" customFormat="1">
      <c r="A640" s="954" t="s">
        <v>344</v>
      </c>
      <c r="B640" s="954" t="s">
        <v>344</v>
      </c>
      <c r="C640" s="954" t="s">
        <v>744</v>
      </c>
      <c r="D640" s="954">
        <v>2016</v>
      </c>
      <c r="E640" s="954" t="s">
        <v>24</v>
      </c>
      <c r="F640" s="954" t="s">
        <v>96</v>
      </c>
      <c r="G640" s="954" t="s">
        <v>773</v>
      </c>
      <c r="H640" s="954" t="s">
        <v>1288</v>
      </c>
      <c r="I640" s="954" t="s">
        <v>1143</v>
      </c>
      <c r="J640" s="954" t="s">
        <v>930</v>
      </c>
      <c r="K640" s="954">
        <v>0</v>
      </c>
      <c r="L640" s="954">
        <v>53</v>
      </c>
      <c r="M640" s="954">
        <v>8</v>
      </c>
      <c r="N640" s="955">
        <f t="shared" si="9"/>
        <v>61</v>
      </c>
      <c r="O640" s="1041" t="s">
        <v>1305</v>
      </c>
      <c r="P640" s="956"/>
      <c r="Q640" s="956"/>
      <c r="R640" s="956"/>
      <c r="S640" s="956"/>
      <c r="T640" s="956"/>
      <c r="U640" s="956"/>
      <c r="V640" s="956"/>
      <c r="W640" s="956"/>
      <c r="X640" s="956"/>
      <c r="Y640" s="956"/>
      <c r="Z640" s="956"/>
      <c r="AA640" s="956"/>
      <c r="AB640" s="956"/>
      <c r="AC640" s="956"/>
      <c r="AD640" s="956"/>
      <c r="AE640" s="956"/>
      <c r="AF640" s="956"/>
      <c r="AG640" s="956"/>
      <c r="AH640" s="956"/>
      <c r="AI640" s="956"/>
      <c r="AJ640" s="956"/>
      <c r="AK640" s="956"/>
      <c r="AL640" s="956"/>
      <c r="AM640" s="956"/>
      <c r="AN640" s="956"/>
      <c r="AO640" s="956"/>
      <c r="AP640" s="956"/>
      <c r="AQ640" s="956"/>
      <c r="AR640" s="956"/>
      <c r="AS640" s="956"/>
      <c r="AT640" s="956"/>
      <c r="AU640" s="956"/>
      <c r="AV640" s="956"/>
      <c r="AW640" s="956"/>
      <c r="AX640" s="956"/>
      <c r="AY640" s="956"/>
      <c r="AZ640" s="956"/>
      <c r="BA640" s="692"/>
      <c r="BB640" s="88"/>
      <c r="BC640" s="88"/>
      <c r="BD640" s="88"/>
      <c r="BE640" s="88"/>
      <c r="BF640" s="88"/>
      <c r="BG640" s="88"/>
      <c r="BH640" s="88"/>
      <c r="BI640" s="88"/>
      <c r="BJ640" s="88"/>
      <c r="BK640" s="88"/>
      <c r="BL640" s="88"/>
      <c r="BM640" s="959" t="s">
        <v>577</v>
      </c>
      <c r="BN640" s="88"/>
      <c r="BO640" s="88"/>
      <c r="BP640" s="88"/>
      <c r="BQ640" s="88"/>
      <c r="BR640" s="88"/>
      <c r="BS640" s="88"/>
      <c r="BT640" s="88"/>
      <c r="BU640" s="88"/>
      <c r="BV640" s="88"/>
      <c r="BW640" s="88"/>
      <c r="BX640" s="88"/>
      <c r="BY640" s="88"/>
      <c r="BZ640" s="88"/>
      <c r="CA640" s="88"/>
      <c r="CB640" s="88"/>
      <c r="CC640" s="88"/>
      <c r="CD640" s="88"/>
      <c r="CE640" s="88"/>
      <c r="CF640" s="88"/>
      <c r="CG640" s="88"/>
      <c r="CH640" s="88"/>
    </row>
    <row r="641" spans="1:86" s="143" customFormat="1">
      <c r="A641" s="954" t="s">
        <v>344</v>
      </c>
      <c r="B641" s="954" t="s">
        <v>344</v>
      </c>
      <c r="C641" s="954" t="s">
        <v>744</v>
      </c>
      <c r="D641" s="954">
        <v>2016</v>
      </c>
      <c r="E641" s="954" t="s">
        <v>24</v>
      </c>
      <c r="F641" s="954" t="s">
        <v>96</v>
      </c>
      <c r="G641" s="954" t="s">
        <v>773</v>
      </c>
      <c r="H641" s="954" t="s">
        <v>557</v>
      </c>
      <c r="I641" s="954" t="s">
        <v>1143</v>
      </c>
      <c r="J641" s="954" t="s">
        <v>928</v>
      </c>
      <c r="K641" s="954">
        <v>0</v>
      </c>
      <c r="L641" s="954">
        <v>1</v>
      </c>
      <c r="M641" s="954">
        <v>0</v>
      </c>
      <c r="N641" s="955">
        <f t="shared" si="9"/>
        <v>1</v>
      </c>
      <c r="O641" s="1041" t="s">
        <v>1305</v>
      </c>
      <c r="P641" s="956"/>
      <c r="Q641" s="956"/>
      <c r="R641" s="956"/>
      <c r="S641" s="956"/>
      <c r="T641" s="956"/>
      <c r="U641" s="956"/>
      <c r="V641" s="956"/>
      <c r="W641" s="956"/>
      <c r="X641" s="956"/>
      <c r="Y641" s="956"/>
      <c r="Z641" s="956"/>
      <c r="AA641" s="956"/>
      <c r="AB641" s="956"/>
      <c r="AC641" s="956"/>
      <c r="AD641" s="956"/>
      <c r="AE641" s="956"/>
      <c r="AF641" s="956"/>
      <c r="AG641" s="956"/>
      <c r="AH641" s="956"/>
      <c r="AI641" s="956"/>
      <c r="AJ641" s="956"/>
      <c r="AK641" s="956"/>
      <c r="AL641" s="956"/>
      <c r="AM641" s="956"/>
      <c r="AN641" s="956"/>
      <c r="AO641" s="956"/>
      <c r="AP641" s="956"/>
      <c r="AQ641" s="956"/>
      <c r="AR641" s="956"/>
      <c r="AS641" s="956"/>
      <c r="AT641" s="956"/>
      <c r="AU641" s="956"/>
      <c r="AV641" s="956"/>
      <c r="AW641" s="956"/>
      <c r="AX641" s="956"/>
      <c r="AY641" s="956"/>
      <c r="AZ641" s="956"/>
      <c r="BA641" s="692"/>
      <c r="BB641" s="88"/>
      <c r="BC641" s="88"/>
      <c r="BD641" s="88"/>
      <c r="BE641" s="88"/>
      <c r="BF641" s="88"/>
      <c r="BG641" s="88"/>
      <c r="BH641" s="88"/>
      <c r="BI641" s="88"/>
      <c r="BJ641" s="88"/>
      <c r="BK641" s="88"/>
      <c r="BL641" s="88"/>
      <c r="BM641" s="965" t="s">
        <v>578</v>
      </c>
      <c r="BN641" s="88"/>
      <c r="BO641" s="88"/>
      <c r="BP641" s="88"/>
      <c r="BQ641" s="88"/>
      <c r="BR641" s="88"/>
      <c r="BS641" s="88"/>
      <c r="BT641" s="88"/>
      <c r="BU641" s="88"/>
      <c r="BV641" s="88"/>
      <c r="BW641" s="88"/>
      <c r="BX641" s="88"/>
      <c r="BY641" s="88"/>
      <c r="BZ641" s="88"/>
      <c r="CA641" s="88"/>
      <c r="CB641" s="88"/>
      <c r="CC641" s="88"/>
      <c r="CD641" s="88"/>
      <c r="CE641" s="88"/>
      <c r="CF641" s="88"/>
      <c r="CG641" s="88"/>
      <c r="CH641" s="88"/>
    </row>
    <row r="642" spans="1:86" s="143" customFormat="1">
      <c r="A642" s="954" t="s">
        <v>344</v>
      </c>
      <c r="B642" s="954" t="s">
        <v>344</v>
      </c>
      <c r="C642" s="954" t="s">
        <v>744</v>
      </c>
      <c r="D642" s="954">
        <v>2016</v>
      </c>
      <c r="E642" s="954" t="s">
        <v>24</v>
      </c>
      <c r="F642" s="954" t="s">
        <v>96</v>
      </c>
      <c r="G642" s="954" t="s">
        <v>773</v>
      </c>
      <c r="H642" s="954" t="s">
        <v>557</v>
      </c>
      <c r="I642" s="954" t="s">
        <v>1143</v>
      </c>
      <c r="J642" s="954" t="s">
        <v>261</v>
      </c>
      <c r="K642" s="954">
        <v>0</v>
      </c>
      <c r="L642" s="954">
        <v>133</v>
      </c>
      <c r="M642" s="954">
        <v>0</v>
      </c>
      <c r="N642" s="955">
        <f t="shared" si="9"/>
        <v>133</v>
      </c>
      <c r="O642" s="1041" t="s">
        <v>1305</v>
      </c>
      <c r="P642" s="956"/>
      <c r="Q642" s="956"/>
      <c r="R642" s="956"/>
      <c r="S642" s="956"/>
      <c r="T642" s="956"/>
      <c r="U642" s="956"/>
      <c r="V642" s="956"/>
      <c r="W642" s="956"/>
      <c r="X642" s="956"/>
      <c r="Y642" s="956"/>
      <c r="Z642" s="956"/>
      <c r="AA642" s="956"/>
      <c r="AB642" s="956"/>
      <c r="AC642" s="956"/>
      <c r="AD642" s="956"/>
      <c r="AE642" s="956"/>
      <c r="AF642" s="956"/>
      <c r="AG642" s="956"/>
      <c r="AH642" s="956"/>
      <c r="AI642" s="956"/>
      <c r="AJ642" s="956"/>
      <c r="AK642" s="956"/>
      <c r="AL642" s="956"/>
      <c r="AM642" s="956"/>
      <c r="AN642" s="956"/>
      <c r="AO642" s="956"/>
      <c r="AP642" s="956"/>
      <c r="AQ642" s="956"/>
      <c r="AR642" s="956"/>
      <c r="AS642" s="956"/>
      <c r="AT642" s="956"/>
      <c r="AU642" s="956"/>
      <c r="AV642" s="956"/>
      <c r="AW642" s="956"/>
      <c r="AX642" s="956"/>
      <c r="AY642" s="956"/>
      <c r="AZ642" s="956"/>
      <c r="BA642" s="692"/>
      <c r="BB642" s="88"/>
      <c r="BC642" s="88"/>
      <c r="BD642" s="88"/>
      <c r="BE642" s="88"/>
      <c r="BF642" s="88"/>
      <c r="BG642" s="88"/>
      <c r="BH642" s="88"/>
      <c r="BI642" s="88"/>
      <c r="BJ642" s="88"/>
      <c r="BK642" s="88"/>
      <c r="BL642" s="88"/>
      <c r="BM642" s="959" t="s">
        <v>579</v>
      </c>
      <c r="BN642" s="88"/>
      <c r="BO642" s="88"/>
      <c r="BP642" s="88"/>
      <c r="BQ642" s="88"/>
      <c r="BR642" s="88"/>
      <c r="BS642" s="88"/>
      <c r="BT642" s="88"/>
      <c r="BU642" s="88"/>
      <c r="BV642" s="88"/>
      <c r="BW642" s="88"/>
      <c r="BX642" s="88"/>
      <c r="BY642" s="88"/>
      <c r="BZ642" s="88"/>
      <c r="CA642" s="88"/>
      <c r="CB642" s="88"/>
      <c r="CC642" s="88"/>
      <c r="CD642" s="88"/>
      <c r="CE642" s="88"/>
      <c r="CF642" s="88"/>
      <c r="CG642" s="88"/>
      <c r="CH642" s="88"/>
    </row>
    <row r="643" spans="1:86" s="143" customFormat="1">
      <c r="A643" s="954" t="s">
        <v>344</v>
      </c>
      <c r="B643" s="954" t="s">
        <v>344</v>
      </c>
      <c r="C643" s="954" t="s">
        <v>744</v>
      </c>
      <c r="D643" s="954">
        <v>2016</v>
      </c>
      <c r="E643" s="954" t="s">
        <v>24</v>
      </c>
      <c r="F643" s="954" t="s">
        <v>96</v>
      </c>
      <c r="G643" s="954" t="s">
        <v>773</v>
      </c>
      <c r="H643" s="954" t="s">
        <v>557</v>
      </c>
      <c r="I643" s="954" t="s">
        <v>1143</v>
      </c>
      <c r="J643" s="954" t="s">
        <v>930</v>
      </c>
      <c r="K643" s="954">
        <v>0</v>
      </c>
      <c r="L643" s="954">
        <v>9</v>
      </c>
      <c r="M643" s="954">
        <v>20</v>
      </c>
      <c r="N643" s="955">
        <f t="shared" si="9"/>
        <v>29</v>
      </c>
      <c r="O643" s="1041" t="s">
        <v>1305</v>
      </c>
      <c r="P643" s="956"/>
      <c r="Q643" s="956"/>
      <c r="R643" s="956"/>
      <c r="S643" s="956"/>
      <c r="T643" s="956"/>
      <c r="U643" s="956"/>
      <c r="V643" s="956"/>
      <c r="W643" s="956"/>
      <c r="X643" s="956"/>
      <c r="Y643" s="956"/>
      <c r="Z643" s="956"/>
      <c r="AA643" s="956"/>
      <c r="AB643" s="956"/>
      <c r="AC643" s="956"/>
      <c r="AD643" s="956"/>
      <c r="AE643" s="956"/>
      <c r="AF643" s="956"/>
      <c r="AG643" s="956"/>
      <c r="AH643" s="956"/>
      <c r="AI643" s="956"/>
      <c r="AJ643" s="956"/>
      <c r="AK643" s="956"/>
      <c r="AL643" s="956"/>
      <c r="AM643" s="956"/>
      <c r="AN643" s="956"/>
      <c r="AO643" s="956"/>
      <c r="AP643" s="956"/>
      <c r="AQ643" s="956"/>
      <c r="AR643" s="956"/>
      <c r="AS643" s="956"/>
      <c r="AT643" s="956"/>
      <c r="AU643" s="956"/>
      <c r="AV643" s="956"/>
      <c r="AW643" s="956"/>
      <c r="AX643" s="956"/>
      <c r="AY643" s="956"/>
      <c r="AZ643" s="956"/>
      <c r="BA643" s="692"/>
      <c r="BB643" s="88"/>
      <c r="BC643" s="88"/>
      <c r="BD643" s="88"/>
      <c r="BE643" s="88"/>
      <c r="BF643" s="88"/>
      <c r="BG643" s="88"/>
      <c r="BH643" s="88"/>
      <c r="BI643" s="88"/>
      <c r="BJ643" s="88"/>
      <c r="BK643" s="88"/>
      <c r="BL643" s="88"/>
      <c r="BM643" s="959" t="s">
        <v>580</v>
      </c>
      <c r="BN643" s="88"/>
      <c r="BO643" s="88"/>
      <c r="BP643" s="88"/>
      <c r="BQ643" s="88"/>
      <c r="BR643" s="88"/>
      <c r="BS643" s="88"/>
      <c r="BT643" s="88"/>
      <c r="BU643" s="88"/>
      <c r="BV643" s="88"/>
      <c r="BW643" s="88"/>
      <c r="BX643" s="88"/>
      <c r="BY643" s="88"/>
      <c r="BZ643" s="88"/>
      <c r="CA643" s="88"/>
      <c r="CB643" s="88"/>
      <c r="CC643" s="88"/>
      <c r="CD643" s="88"/>
      <c r="CE643" s="88"/>
      <c r="CF643" s="88"/>
      <c r="CG643" s="88"/>
      <c r="CH643" s="88"/>
    </row>
    <row r="644" spans="1:86" s="143" customFormat="1">
      <c r="A644" s="954" t="s">
        <v>344</v>
      </c>
      <c r="B644" s="954" t="s">
        <v>344</v>
      </c>
      <c r="C644" s="954" t="s">
        <v>744</v>
      </c>
      <c r="D644" s="954">
        <v>2016</v>
      </c>
      <c r="E644" s="954" t="s">
        <v>24</v>
      </c>
      <c r="F644" s="954" t="s">
        <v>96</v>
      </c>
      <c r="G644" s="954" t="s">
        <v>773</v>
      </c>
      <c r="H644" s="954" t="s">
        <v>1149</v>
      </c>
      <c r="I644" s="954" t="s">
        <v>1143</v>
      </c>
      <c r="J644" s="954" t="s">
        <v>924</v>
      </c>
      <c r="K644" s="954">
        <v>0</v>
      </c>
      <c r="L644" s="954">
        <v>48</v>
      </c>
      <c r="M644" s="954">
        <v>33</v>
      </c>
      <c r="N644" s="955">
        <f t="shared" si="9"/>
        <v>81</v>
      </c>
      <c r="O644" s="1041" t="s">
        <v>1305</v>
      </c>
      <c r="P644" s="956"/>
      <c r="Q644" s="956"/>
      <c r="R644" s="956"/>
      <c r="S644" s="956"/>
      <c r="T644" s="956"/>
      <c r="U644" s="956"/>
      <c r="V644" s="956"/>
      <c r="W644" s="956"/>
      <c r="X644" s="956"/>
      <c r="Y644" s="956"/>
      <c r="Z644" s="956"/>
      <c r="AA644" s="956"/>
      <c r="AB644" s="956"/>
      <c r="AC644" s="956"/>
      <c r="AD644" s="956"/>
      <c r="AE644" s="956"/>
      <c r="AF644" s="956"/>
      <c r="AG644" s="956"/>
      <c r="AH644" s="956"/>
      <c r="AI644" s="956"/>
      <c r="AJ644" s="956"/>
      <c r="AK644" s="956"/>
      <c r="AL644" s="956"/>
      <c r="AM644" s="956"/>
      <c r="AN644" s="956"/>
      <c r="AO644" s="956"/>
      <c r="AP644" s="956"/>
      <c r="AQ644" s="956"/>
      <c r="AR644" s="956"/>
      <c r="AS644" s="956"/>
      <c r="AT644" s="956"/>
      <c r="AU644" s="956"/>
      <c r="AV644" s="956"/>
      <c r="AW644" s="956"/>
      <c r="AX644" s="956"/>
      <c r="AY644" s="956"/>
      <c r="AZ644" s="956"/>
      <c r="BA644" s="692"/>
      <c r="BB644" s="88"/>
      <c r="BC644" s="88"/>
      <c r="BD644" s="88"/>
      <c r="BE644" s="88"/>
      <c r="BF644" s="88"/>
      <c r="BG644" s="88"/>
      <c r="BH644" s="88"/>
      <c r="BI644" s="88"/>
      <c r="BJ644" s="88"/>
      <c r="BK644" s="88"/>
      <c r="BL644" s="88"/>
      <c r="BM644" s="959" t="s">
        <v>581</v>
      </c>
      <c r="BN644" s="88"/>
      <c r="BO644" s="88"/>
      <c r="BP644" s="88"/>
      <c r="BQ644" s="88"/>
      <c r="BR644" s="88"/>
      <c r="BS644" s="88"/>
      <c r="BT644" s="88"/>
      <c r="BU644" s="88"/>
      <c r="BV644" s="88"/>
      <c r="BW644" s="88"/>
      <c r="BX644" s="88"/>
      <c r="BY644" s="88"/>
      <c r="BZ644" s="88"/>
      <c r="CA644" s="88"/>
      <c r="CB644" s="88"/>
      <c r="CC644" s="88"/>
      <c r="CD644" s="88"/>
      <c r="CE644" s="88"/>
      <c r="CF644" s="88"/>
      <c r="CG644" s="88"/>
      <c r="CH644" s="88"/>
    </row>
    <row r="645" spans="1:86" s="143" customFormat="1">
      <c r="A645" s="954" t="s">
        <v>344</v>
      </c>
      <c r="B645" s="954" t="s">
        <v>344</v>
      </c>
      <c r="C645" s="954" t="s">
        <v>744</v>
      </c>
      <c r="D645" s="954">
        <v>2016</v>
      </c>
      <c r="E645" s="954" t="s">
        <v>24</v>
      </c>
      <c r="F645" s="954" t="s">
        <v>96</v>
      </c>
      <c r="G645" s="954" t="s">
        <v>773</v>
      </c>
      <c r="H645" s="954" t="s">
        <v>1149</v>
      </c>
      <c r="I645" s="954" t="s">
        <v>1143</v>
      </c>
      <c r="J645" s="954" t="s">
        <v>928</v>
      </c>
      <c r="K645" s="954">
        <v>0</v>
      </c>
      <c r="L645" s="954">
        <v>47</v>
      </c>
      <c r="M645" s="954">
        <v>2</v>
      </c>
      <c r="N645" s="955">
        <f t="shared" ref="N645:N708" si="10">K645+L645+M645</f>
        <v>49</v>
      </c>
      <c r="O645" s="1041" t="s">
        <v>1305</v>
      </c>
      <c r="P645" s="956"/>
      <c r="Q645" s="956"/>
      <c r="R645" s="956"/>
      <c r="S645" s="956"/>
      <c r="T645" s="956"/>
      <c r="U645" s="956"/>
      <c r="V645" s="956"/>
      <c r="W645" s="956"/>
      <c r="X645" s="956"/>
      <c r="Y645" s="956"/>
      <c r="Z645" s="956"/>
      <c r="AA645" s="956"/>
      <c r="AB645" s="956"/>
      <c r="AC645" s="956"/>
      <c r="AD645" s="956"/>
      <c r="AE645" s="956"/>
      <c r="AF645" s="956"/>
      <c r="AG645" s="956"/>
      <c r="AH645" s="956"/>
      <c r="AI645" s="956"/>
      <c r="AJ645" s="956"/>
      <c r="AK645" s="956"/>
      <c r="AL645" s="956"/>
      <c r="AM645" s="956"/>
      <c r="AN645" s="956"/>
      <c r="AO645" s="956"/>
      <c r="AP645" s="956"/>
      <c r="AQ645" s="956"/>
      <c r="AR645" s="956"/>
      <c r="AS645" s="956"/>
      <c r="AT645" s="956"/>
      <c r="AU645" s="956"/>
      <c r="AV645" s="956"/>
      <c r="AW645" s="956"/>
      <c r="AX645" s="956"/>
      <c r="AY645" s="956"/>
      <c r="AZ645" s="956"/>
      <c r="BA645" s="692"/>
      <c r="BB645" s="88"/>
      <c r="BC645" s="88"/>
      <c r="BD645" s="88"/>
      <c r="BE645" s="88"/>
      <c r="BF645" s="88"/>
      <c r="BG645" s="88"/>
      <c r="BH645" s="88"/>
      <c r="BI645" s="88"/>
      <c r="BJ645" s="88"/>
      <c r="BK645" s="88"/>
      <c r="BL645" s="88"/>
      <c r="BM645" s="959" t="s">
        <v>582</v>
      </c>
      <c r="BN645" s="88"/>
      <c r="BO645" s="88"/>
      <c r="BP645" s="88"/>
      <c r="BQ645" s="88"/>
      <c r="BR645" s="88"/>
      <c r="BS645" s="88"/>
      <c r="BT645" s="88"/>
      <c r="BU645" s="88"/>
      <c r="BV645" s="88"/>
      <c r="BW645" s="88"/>
      <c r="BX645" s="88"/>
      <c r="BY645" s="88"/>
      <c r="BZ645" s="88"/>
      <c r="CA645" s="88"/>
      <c r="CB645" s="88"/>
      <c r="CC645" s="88"/>
      <c r="CD645" s="88"/>
      <c r="CE645" s="88"/>
      <c r="CF645" s="88"/>
      <c r="CG645" s="88"/>
      <c r="CH645" s="88"/>
    </row>
    <row r="646" spans="1:86" s="143" customFormat="1">
      <c r="A646" s="954" t="s">
        <v>344</v>
      </c>
      <c r="B646" s="954" t="s">
        <v>344</v>
      </c>
      <c r="C646" s="954" t="s">
        <v>744</v>
      </c>
      <c r="D646" s="954">
        <v>2016</v>
      </c>
      <c r="E646" s="954" t="s">
        <v>24</v>
      </c>
      <c r="F646" s="954" t="s">
        <v>96</v>
      </c>
      <c r="G646" s="954" t="s">
        <v>773</v>
      </c>
      <c r="H646" s="954" t="s">
        <v>1149</v>
      </c>
      <c r="I646" s="954" t="s">
        <v>1143</v>
      </c>
      <c r="J646" s="954" t="s">
        <v>261</v>
      </c>
      <c r="K646" s="954">
        <v>0</v>
      </c>
      <c r="L646" s="954">
        <v>3</v>
      </c>
      <c r="M646" s="954">
        <v>0</v>
      </c>
      <c r="N646" s="955">
        <f t="shared" si="10"/>
        <v>3</v>
      </c>
      <c r="O646" s="1041" t="s">
        <v>1305</v>
      </c>
      <c r="P646" s="956"/>
      <c r="Q646" s="956"/>
      <c r="R646" s="956"/>
      <c r="S646" s="956"/>
      <c r="T646" s="956"/>
      <c r="U646" s="956"/>
      <c r="V646" s="956"/>
      <c r="W646" s="956"/>
      <c r="X646" s="956"/>
      <c r="Y646" s="956"/>
      <c r="Z646" s="956"/>
      <c r="AA646" s="956"/>
      <c r="AB646" s="956"/>
      <c r="AC646" s="956"/>
      <c r="AD646" s="956"/>
      <c r="AE646" s="956"/>
      <c r="AF646" s="956"/>
      <c r="AG646" s="956"/>
      <c r="AH646" s="956"/>
      <c r="AI646" s="956"/>
      <c r="AJ646" s="956"/>
      <c r="AK646" s="956"/>
      <c r="AL646" s="956"/>
      <c r="AM646" s="956"/>
      <c r="AN646" s="956"/>
      <c r="AO646" s="956"/>
      <c r="AP646" s="956"/>
      <c r="AQ646" s="956"/>
      <c r="AR646" s="956"/>
      <c r="AS646" s="956"/>
      <c r="AT646" s="956"/>
      <c r="AU646" s="956"/>
      <c r="AV646" s="956"/>
      <c r="AW646" s="956"/>
      <c r="AX646" s="956"/>
      <c r="AY646" s="956"/>
      <c r="AZ646" s="956"/>
      <c r="BA646" s="692"/>
      <c r="BB646" s="88"/>
      <c r="BC646" s="88"/>
      <c r="BD646" s="88"/>
      <c r="BE646" s="88"/>
      <c r="BF646" s="88"/>
      <c r="BG646" s="88"/>
      <c r="BH646" s="88"/>
      <c r="BI646" s="88"/>
      <c r="BJ646" s="88"/>
      <c r="BK646" s="88"/>
      <c r="BL646" s="88"/>
      <c r="BM646" s="959" t="s">
        <v>583</v>
      </c>
      <c r="BN646" s="88"/>
      <c r="BO646" s="88"/>
      <c r="BP646" s="88"/>
      <c r="BQ646" s="88"/>
      <c r="BR646" s="88"/>
      <c r="BS646" s="88"/>
      <c r="BT646" s="88"/>
      <c r="BU646" s="88"/>
      <c r="BV646" s="88"/>
      <c r="BW646" s="88"/>
      <c r="BX646" s="88"/>
      <c r="BY646" s="88"/>
      <c r="BZ646" s="88"/>
      <c r="CA646" s="88"/>
      <c r="CB646" s="88"/>
      <c r="CC646" s="88"/>
      <c r="CD646" s="88"/>
      <c r="CE646" s="88"/>
      <c r="CF646" s="88"/>
      <c r="CG646" s="88"/>
      <c r="CH646" s="88"/>
    </row>
    <row r="647" spans="1:86" s="143" customFormat="1">
      <c r="A647" s="954" t="s">
        <v>344</v>
      </c>
      <c r="B647" s="954" t="s">
        <v>344</v>
      </c>
      <c r="C647" s="954" t="s">
        <v>744</v>
      </c>
      <c r="D647" s="954">
        <v>2016</v>
      </c>
      <c r="E647" s="954" t="s">
        <v>24</v>
      </c>
      <c r="F647" s="954" t="s">
        <v>96</v>
      </c>
      <c r="G647" s="954" t="s">
        <v>773</v>
      </c>
      <c r="H647" s="954" t="s">
        <v>1149</v>
      </c>
      <c r="I647" s="954" t="s">
        <v>1143</v>
      </c>
      <c r="J647" s="954" t="s">
        <v>930</v>
      </c>
      <c r="K647" s="954">
        <v>0</v>
      </c>
      <c r="L647" s="954">
        <v>0</v>
      </c>
      <c r="M647" s="954">
        <v>486</v>
      </c>
      <c r="N647" s="955">
        <f t="shared" si="10"/>
        <v>486</v>
      </c>
      <c r="O647" s="1041" t="s">
        <v>1305</v>
      </c>
      <c r="P647" s="956"/>
      <c r="Q647" s="956"/>
      <c r="R647" s="956"/>
      <c r="S647" s="956"/>
      <c r="T647" s="956"/>
      <c r="U647" s="956"/>
      <c r="V647" s="956"/>
      <c r="W647" s="956"/>
      <c r="X647" s="956"/>
      <c r="Y647" s="956"/>
      <c r="Z647" s="956"/>
      <c r="AA647" s="956"/>
      <c r="AB647" s="956"/>
      <c r="AC647" s="956"/>
      <c r="AD647" s="956"/>
      <c r="AE647" s="956"/>
      <c r="AF647" s="956"/>
      <c r="AG647" s="956"/>
      <c r="AH647" s="956"/>
      <c r="AI647" s="956"/>
      <c r="AJ647" s="956"/>
      <c r="AK647" s="956"/>
      <c r="AL647" s="956"/>
      <c r="AM647" s="956"/>
      <c r="AN647" s="956"/>
      <c r="AO647" s="956"/>
      <c r="AP647" s="956"/>
      <c r="AQ647" s="956"/>
      <c r="AR647" s="956"/>
      <c r="AS647" s="956"/>
      <c r="AT647" s="956"/>
      <c r="AU647" s="956"/>
      <c r="AV647" s="956"/>
      <c r="AW647" s="956"/>
      <c r="AX647" s="956"/>
      <c r="AY647" s="956"/>
      <c r="AZ647" s="956"/>
      <c r="BA647" s="692"/>
      <c r="BB647" s="88"/>
      <c r="BC647" s="88"/>
      <c r="BD647" s="88"/>
      <c r="BE647" s="88"/>
      <c r="BF647" s="88"/>
      <c r="BG647" s="88"/>
      <c r="BH647" s="88"/>
      <c r="BI647" s="88"/>
      <c r="BJ647" s="88"/>
      <c r="BK647" s="88"/>
      <c r="BL647" s="88"/>
      <c r="BM647" s="959" t="s">
        <v>584</v>
      </c>
      <c r="BN647" s="88"/>
      <c r="BO647" s="88"/>
      <c r="BP647" s="88"/>
      <c r="BQ647" s="88"/>
      <c r="BR647" s="88"/>
      <c r="BS647" s="88"/>
      <c r="BT647" s="88"/>
      <c r="BU647" s="88"/>
      <c r="BV647" s="88"/>
      <c r="BW647" s="88"/>
      <c r="BX647" s="88"/>
      <c r="BY647" s="88"/>
      <c r="BZ647" s="88"/>
      <c r="CA647" s="88"/>
      <c r="CB647" s="88"/>
      <c r="CC647" s="88"/>
      <c r="CD647" s="88"/>
      <c r="CE647" s="88"/>
      <c r="CF647" s="88"/>
      <c r="CG647" s="88"/>
      <c r="CH647" s="88"/>
    </row>
    <row r="648" spans="1:86" s="143" customFormat="1">
      <c r="A648" s="954" t="s">
        <v>344</v>
      </c>
      <c r="B648" s="954" t="s">
        <v>344</v>
      </c>
      <c r="C648" s="954" t="s">
        <v>744</v>
      </c>
      <c r="D648" s="954">
        <v>2016</v>
      </c>
      <c r="E648" s="954" t="s">
        <v>24</v>
      </c>
      <c r="F648" s="954" t="s">
        <v>96</v>
      </c>
      <c r="G648" s="954" t="s">
        <v>773</v>
      </c>
      <c r="H648" s="954" t="s">
        <v>1149</v>
      </c>
      <c r="I648" s="954" t="s">
        <v>1143</v>
      </c>
      <c r="J648" s="954" t="s">
        <v>927</v>
      </c>
      <c r="K648" s="954">
        <v>0</v>
      </c>
      <c r="L648" s="954">
        <v>0</v>
      </c>
      <c r="M648" s="954">
        <v>29</v>
      </c>
      <c r="N648" s="955">
        <f t="shared" si="10"/>
        <v>29</v>
      </c>
      <c r="O648" s="1041" t="s">
        <v>1305</v>
      </c>
      <c r="P648" s="956"/>
      <c r="Q648" s="956"/>
      <c r="R648" s="956"/>
      <c r="S648" s="956"/>
      <c r="T648" s="956"/>
      <c r="U648" s="956"/>
      <c r="V648" s="956"/>
      <c r="W648" s="956"/>
      <c r="X648" s="956"/>
      <c r="Y648" s="956"/>
      <c r="Z648" s="956"/>
      <c r="AA648" s="956"/>
      <c r="AB648" s="956"/>
      <c r="AC648" s="956"/>
      <c r="AD648" s="956"/>
      <c r="AE648" s="956"/>
      <c r="AF648" s="956"/>
      <c r="AG648" s="956"/>
      <c r="AH648" s="956"/>
      <c r="AI648" s="956"/>
      <c r="AJ648" s="956"/>
      <c r="AK648" s="956"/>
      <c r="AL648" s="956"/>
      <c r="AM648" s="956"/>
      <c r="AN648" s="956"/>
      <c r="AO648" s="956"/>
      <c r="AP648" s="956"/>
      <c r="AQ648" s="956"/>
      <c r="AR648" s="956"/>
      <c r="AS648" s="956"/>
      <c r="AT648" s="956"/>
      <c r="AU648" s="956"/>
      <c r="AV648" s="956"/>
      <c r="AW648" s="956"/>
      <c r="AX648" s="956"/>
      <c r="AY648" s="956"/>
      <c r="AZ648" s="956"/>
      <c r="BA648" s="692"/>
      <c r="BB648" s="88"/>
      <c r="BC648" s="88"/>
      <c r="BD648" s="88"/>
      <c r="BE648" s="88"/>
      <c r="BF648" s="88"/>
      <c r="BG648" s="88"/>
      <c r="BH648" s="88"/>
      <c r="BI648" s="88"/>
      <c r="BJ648" s="88"/>
      <c r="BK648" s="88"/>
      <c r="BL648" s="88"/>
      <c r="BM648" s="959" t="s">
        <v>585</v>
      </c>
      <c r="BN648" s="88"/>
      <c r="BO648" s="88"/>
      <c r="BP648" s="88"/>
      <c r="BQ648" s="88"/>
      <c r="BR648" s="88"/>
      <c r="BS648" s="88"/>
      <c r="BT648" s="88"/>
      <c r="BU648" s="88"/>
      <c r="BV648" s="88"/>
      <c r="BW648" s="88"/>
      <c r="BX648" s="88"/>
      <c r="BY648" s="88"/>
      <c r="BZ648" s="88"/>
      <c r="CA648" s="88"/>
      <c r="CB648" s="88"/>
      <c r="CC648" s="88"/>
      <c r="CD648" s="88"/>
      <c r="CE648" s="88"/>
      <c r="CF648" s="88"/>
      <c r="CG648" s="88"/>
      <c r="CH648" s="88"/>
    </row>
    <row r="649" spans="1:86" s="143" customFormat="1">
      <c r="A649" s="954" t="s">
        <v>344</v>
      </c>
      <c r="B649" s="954" t="s">
        <v>344</v>
      </c>
      <c r="C649" s="954" t="s">
        <v>744</v>
      </c>
      <c r="D649" s="954">
        <v>2016</v>
      </c>
      <c r="E649" s="954" t="s">
        <v>24</v>
      </c>
      <c r="F649" s="954" t="s">
        <v>96</v>
      </c>
      <c r="G649" s="954" t="s">
        <v>773</v>
      </c>
      <c r="H649" s="954" t="s">
        <v>1290</v>
      </c>
      <c r="I649" s="954" t="s">
        <v>1143</v>
      </c>
      <c r="J649" s="954" t="s">
        <v>924</v>
      </c>
      <c r="K649" s="954">
        <v>0</v>
      </c>
      <c r="L649" s="954">
        <v>7</v>
      </c>
      <c r="M649" s="954">
        <v>9</v>
      </c>
      <c r="N649" s="955">
        <f t="shared" si="10"/>
        <v>16</v>
      </c>
      <c r="O649" s="1041" t="s">
        <v>1305</v>
      </c>
      <c r="P649" s="956"/>
      <c r="Q649" s="956"/>
      <c r="R649" s="956"/>
      <c r="S649" s="956"/>
      <c r="T649" s="956"/>
      <c r="U649" s="956"/>
      <c r="V649" s="956"/>
      <c r="W649" s="956"/>
      <c r="X649" s="956"/>
      <c r="Y649" s="956"/>
      <c r="Z649" s="956"/>
      <c r="AA649" s="956"/>
      <c r="AB649" s="956"/>
      <c r="AC649" s="956"/>
      <c r="AD649" s="956"/>
      <c r="AE649" s="956"/>
      <c r="AF649" s="956"/>
      <c r="AG649" s="956"/>
      <c r="AH649" s="956"/>
      <c r="AI649" s="956"/>
      <c r="AJ649" s="956"/>
      <c r="AK649" s="956"/>
      <c r="AL649" s="956"/>
      <c r="AM649" s="956"/>
      <c r="AN649" s="956"/>
      <c r="AO649" s="956"/>
      <c r="AP649" s="956"/>
      <c r="AQ649" s="956"/>
      <c r="AR649" s="956"/>
      <c r="AS649" s="956"/>
      <c r="AT649" s="956"/>
      <c r="AU649" s="956"/>
      <c r="AV649" s="956"/>
      <c r="AW649" s="956"/>
      <c r="AX649" s="956"/>
      <c r="AY649" s="956"/>
      <c r="AZ649" s="956"/>
      <c r="BA649" s="692"/>
      <c r="BB649" s="88"/>
      <c r="BC649" s="88"/>
      <c r="BD649" s="88"/>
      <c r="BE649" s="88"/>
      <c r="BF649" s="88"/>
      <c r="BG649" s="88"/>
      <c r="BH649" s="88"/>
      <c r="BI649" s="88"/>
      <c r="BJ649" s="88"/>
      <c r="BK649" s="88"/>
      <c r="BL649" s="88"/>
      <c r="BM649" s="959" t="s">
        <v>586</v>
      </c>
      <c r="BN649" s="88"/>
      <c r="BO649" s="88"/>
      <c r="BP649" s="88"/>
      <c r="BQ649" s="88"/>
      <c r="BR649" s="88"/>
      <c r="BS649" s="88"/>
      <c r="BT649" s="88"/>
      <c r="BU649" s="88"/>
      <c r="BV649" s="88"/>
      <c r="BW649" s="88"/>
      <c r="BX649" s="88"/>
      <c r="BY649" s="88"/>
      <c r="BZ649" s="88"/>
      <c r="CA649" s="88"/>
      <c r="CB649" s="88"/>
      <c r="CC649" s="88"/>
      <c r="CD649" s="88"/>
      <c r="CE649" s="88"/>
      <c r="CF649" s="88"/>
      <c r="CG649" s="88"/>
      <c r="CH649" s="88"/>
    </row>
    <row r="650" spans="1:86" s="143" customFormat="1">
      <c r="A650" s="954" t="s">
        <v>344</v>
      </c>
      <c r="B650" s="954" t="s">
        <v>344</v>
      </c>
      <c r="C650" s="954" t="s">
        <v>744</v>
      </c>
      <c r="D650" s="954">
        <v>2016</v>
      </c>
      <c r="E650" s="954" t="s">
        <v>24</v>
      </c>
      <c r="F650" s="954" t="s">
        <v>96</v>
      </c>
      <c r="G650" s="954" t="s">
        <v>773</v>
      </c>
      <c r="H650" s="954" t="s">
        <v>1290</v>
      </c>
      <c r="I650" s="954" t="s">
        <v>1143</v>
      </c>
      <c r="J650" s="954" t="s">
        <v>928</v>
      </c>
      <c r="K650" s="954">
        <v>0</v>
      </c>
      <c r="L650" s="954">
        <v>116</v>
      </c>
      <c r="M650" s="954">
        <v>35</v>
      </c>
      <c r="N650" s="955">
        <f t="shared" si="10"/>
        <v>151</v>
      </c>
      <c r="O650" s="1041" t="s">
        <v>1305</v>
      </c>
      <c r="P650" s="956"/>
      <c r="Q650" s="956"/>
      <c r="R650" s="956"/>
      <c r="S650" s="956"/>
      <c r="T650" s="956"/>
      <c r="U650" s="956"/>
      <c r="V650" s="956"/>
      <c r="W650" s="956"/>
      <c r="X650" s="956"/>
      <c r="Y650" s="956"/>
      <c r="Z650" s="956"/>
      <c r="AA650" s="956"/>
      <c r="AB650" s="956"/>
      <c r="AC650" s="956"/>
      <c r="AD650" s="956"/>
      <c r="AE650" s="956"/>
      <c r="AF650" s="956"/>
      <c r="AG650" s="956"/>
      <c r="AH650" s="956"/>
      <c r="AI650" s="956"/>
      <c r="AJ650" s="956"/>
      <c r="AK650" s="956"/>
      <c r="AL650" s="956"/>
      <c r="AM650" s="956"/>
      <c r="AN650" s="956"/>
      <c r="AO650" s="956"/>
      <c r="AP650" s="956"/>
      <c r="AQ650" s="956"/>
      <c r="AR650" s="956"/>
      <c r="AS650" s="956"/>
      <c r="AT650" s="956"/>
      <c r="AU650" s="956"/>
      <c r="AV650" s="956"/>
      <c r="AW650" s="956"/>
      <c r="AX650" s="956"/>
      <c r="AY650" s="956"/>
      <c r="AZ650" s="956"/>
      <c r="BA650" s="692"/>
      <c r="BB650" s="88"/>
      <c r="BC650" s="88"/>
      <c r="BD650" s="88"/>
      <c r="BE650" s="88"/>
      <c r="BF650" s="88"/>
      <c r="BG650" s="88"/>
      <c r="BH650" s="88"/>
      <c r="BI650" s="88"/>
      <c r="BJ650" s="88"/>
      <c r="BK650" s="88"/>
      <c r="BL650" s="88"/>
      <c r="BM650" s="959" t="s">
        <v>587</v>
      </c>
      <c r="BN650" s="88"/>
      <c r="BO650" s="88"/>
      <c r="BP650" s="88"/>
      <c r="BQ650" s="88"/>
      <c r="BR650" s="88"/>
      <c r="BS650" s="88"/>
      <c r="BT650" s="88"/>
      <c r="BU650" s="88"/>
      <c r="BV650" s="88"/>
      <c r="BW650" s="88"/>
      <c r="BX650" s="88"/>
      <c r="BY650" s="88"/>
      <c r="BZ650" s="88"/>
      <c r="CA650" s="88"/>
      <c r="CB650" s="88"/>
      <c r="CC650" s="88"/>
      <c r="CD650" s="88"/>
      <c r="CE650" s="88"/>
      <c r="CF650" s="88"/>
      <c r="CG650" s="88"/>
      <c r="CH650" s="88"/>
    </row>
    <row r="651" spans="1:86" s="143" customFormat="1">
      <c r="A651" s="954" t="s">
        <v>344</v>
      </c>
      <c r="B651" s="954" t="s">
        <v>344</v>
      </c>
      <c r="C651" s="954" t="s">
        <v>744</v>
      </c>
      <c r="D651" s="954">
        <v>2016</v>
      </c>
      <c r="E651" s="954" t="s">
        <v>24</v>
      </c>
      <c r="F651" s="954" t="s">
        <v>96</v>
      </c>
      <c r="G651" s="954" t="s">
        <v>773</v>
      </c>
      <c r="H651" s="954" t="s">
        <v>1290</v>
      </c>
      <c r="I651" s="954" t="s">
        <v>1143</v>
      </c>
      <c r="J651" s="954" t="s">
        <v>930</v>
      </c>
      <c r="K651" s="954">
        <v>0</v>
      </c>
      <c r="L651" s="954">
        <v>0</v>
      </c>
      <c r="M651" s="954">
        <v>2</v>
      </c>
      <c r="N651" s="955">
        <f t="shared" si="10"/>
        <v>2</v>
      </c>
      <c r="O651" s="1041" t="s">
        <v>1305</v>
      </c>
      <c r="P651" s="956"/>
      <c r="Q651" s="956"/>
      <c r="R651" s="956"/>
      <c r="S651" s="956"/>
      <c r="T651" s="956"/>
      <c r="U651" s="956"/>
      <c r="V651" s="956"/>
      <c r="W651" s="956"/>
      <c r="X651" s="956"/>
      <c r="Y651" s="956"/>
      <c r="Z651" s="956"/>
      <c r="AA651" s="956"/>
      <c r="AB651" s="956"/>
      <c r="AC651" s="956"/>
      <c r="AD651" s="956"/>
      <c r="AE651" s="956"/>
      <c r="AF651" s="956"/>
      <c r="AG651" s="956"/>
      <c r="AH651" s="956"/>
      <c r="AI651" s="956"/>
      <c r="AJ651" s="956"/>
      <c r="AK651" s="956"/>
      <c r="AL651" s="956"/>
      <c r="AM651" s="956"/>
      <c r="AN651" s="956"/>
      <c r="AO651" s="956"/>
      <c r="AP651" s="956"/>
      <c r="AQ651" s="956"/>
      <c r="AR651" s="956"/>
      <c r="AS651" s="956"/>
      <c r="AT651" s="956"/>
      <c r="AU651" s="956"/>
      <c r="AV651" s="956"/>
      <c r="AW651" s="956"/>
      <c r="AX651" s="956"/>
      <c r="AY651" s="956"/>
      <c r="AZ651" s="956"/>
      <c r="BA651" s="692"/>
      <c r="BB651" s="88"/>
      <c r="BC651" s="88"/>
      <c r="BD651" s="88"/>
      <c r="BE651" s="88"/>
      <c r="BF651" s="88"/>
      <c r="BG651" s="88"/>
      <c r="BH651" s="88"/>
      <c r="BI651" s="88"/>
      <c r="BJ651" s="88"/>
      <c r="BK651" s="88"/>
      <c r="BL651" s="88"/>
      <c r="BM651" s="959" t="s">
        <v>588</v>
      </c>
      <c r="BN651" s="88"/>
      <c r="BO651" s="88"/>
      <c r="BP651" s="88"/>
      <c r="BQ651" s="88"/>
      <c r="BR651" s="88"/>
      <c r="BS651" s="88"/>
      <c r="BT651" s="88"/>
      <c r="BU651" s="88"/>
      <c r="BV651" s="88"/>
      <c r="BW651" s="88"/>
      <c r="BX651" s="88"/>
      <c r="BY651" s="88"/>
      <c r="BZ651" s="88"/>
      <c r="CA651" s="88"/>
      <c r="CB651" s="88"/>
      <c r="CC651" s="88"/>
      <c r="CD651" s="88"/>
      <c r="CE651" s="88"/>
      <c r="CF651" s="88"/>
      <c r="CG651" s="88"/>
      <c r="CH651" s="88"/>
    </row>
    <row r="652" spans="1:86" s="143" customFormat="1">
      <c r="A652" s="954" t="s">
        <v>344</v>
      </c>
      <c r="B652" s="954" t="s">
        <v>344</v>
      </c>
      <c r="C652" s="954" t="s">
        <v>744</v>
      </c>
      <c r="D652" s="954">
        <v>2016</v>
      </c>
      <c r="E652" s="954" t="s">
        <v>24</v>
      </c>
      <c r="F652" s="954" t="s">
        <v>96</v>
      </c>
      <c r="G652" s="954" t="s">
        <v>773</v>
      </c>
      <c r="H652" s="954" t="s">
        <v>1150</v>
      </c>
      <c r="I652" s="954" t="s">
        <v>1143</v>
      </c>
      <c r="J652" s="954" t="s">
        <v>924</v>
      </c>
      <c r="K652" s="954">
        <v>0</v>
      </c>
      <c r="L652" s="954">
        <v>12</v>
      </c>
      <c r="M652" s="954">
        <v>1</v>
      </c>
      <c r="N652" s="955">
        <f t="shared" si="10"/>
        <v>13</v>
      </c>
      <c r="O652" s="1041" t="s">
        <v>1305</v>
      </c>
      <c r="P652" s="956"/>
      <c r="Q652" s="956"/>
      <c r="R652" s="956"/>
      <c r="S652" s="956"/>
      <c r="T652" s="956"/>
      <c r="U652" s="956"/>
      <c r="V652" s="956"/>
      <c r="W652" s="956"/>
      <c r="X652" s="956"/>
      <c r="Y652" s="956"/>
      <c r="Z652" s="956"/>
      <c r="AA652" s="956"/>
      <c r="AB652" s="956"/>
      <c r="AC652" s="956"/>
      <c r="AD652" s="956"/>
      <c r="AE652" s="956"/>
      <c r="AF652" s="956"/>
      <c r="AG652" s="956"/>
      <c r="AH652" s="956"/>
      <c r="AI652" s="956"/>
      <c r="AJ652" s="956"/>
      <c r="AK652" s="956"/>
      <c r="AL652" s="956"/>
      <c r="AM652" s="956"/>
      <c r="AN652" s="956"/>
      <c r="AO652" s="956"/>
      <c r="AP652" s="956"/>
      <c r="AQ652" s="956"/>
      <c r="AR652" s="956"/>
      <c r="AS652" s="956"/>
      <c r="AT652" s="956"/>
      <c r="AU652" s="956"/>
      <c r="AV652" s="956"/>
      <c r="AW652" s="956"/>
      <c r="AX652" s="956"/>
      <c r="AY652" s="956"/>
      <c r="AZ652" s="956"/>
      <c r="BA652" s="692"/>
      <c r="BB652" s="88"/>
      <c r="BC652" s="88"/>
      <c r="BD652" s="88"/>
      <c r="BE652" s="88"/>
      <c r="BF652" s="88"/>
      <c r="BG652" s="88"/>
      <c r="BH652" s="88"/>
      <c r="BI652" s="88"/>
      <c r="BJ652" s="88"/>
      <c r="BK652" s="88"/>
      <c r="BL652" s="88"/>
      <c r="BM652" s="959" t="s">
        <v>589</v>
      </c>
      <c r="BN652" s="88"/>
      <c r="BO652" s="88"/>
      <c r="BP652" s="88"/>
      <c r="BQ652" s="88"/>
      <c r="BR652" s="88"/>
      <c r="BS652" s="88"/>
      <c r="BT652" s="88"/>
      <c r="BU652" s="88"/>
      <c r="BV652" s="88"/>
      <c r="BW652" s="88"/>
      <c r="BX652" s="88"/>
      <c r="BY652" s="88"/>
      <c r="BZ652" s="88"/>
      <c r="CA652" s="88"/>
      <c r="CB652" s="88"/>
      <c r="CC652" s="88"/>
      <c r="CD652" s="88"/>
      <c r="CE652" s="88"/>
      <c r="CF652" s="88"/>
      <c r="CG652" s="88"/>
      <c r="CH652" s="88"/>
    </row>
    <row r="653" spans="1:86" s="143" customFormat="1">
      <c r="A653" s="954" t="s">
        <v>344</v>
      </c>
      <c r="B653" s="954" t="s">
        <v>344</v>
      </c>
      <c r="C653" s="954" t="s">
        <v>744</v>
      </c>
      <c r="D653" s="954">
        <v>2016</v>
      </c>
      <c r="E653" s="954" t="s">
        <v>24</v>
      </c>
      <c r="F653" s="954" t="s">
        <v>96</v>
      </c>
      <c r="G653" s="954" t="s">
        <v>773</v>
      </c>
      <c r="H653" s="954" t="s">
        <v>1150</v>
      </c>
      <c r="I653" s="954" t="s">
        <v>1143</v>
      </c>
      <c r="J653" s="954" t="s">
        <v>928</v>
      </c>
      <c r="K653" s="954">
        <v>0</v>
      </c>
      <c r="L653" s="954">
        <v>17</v>
      </c>
      <c r="M653" s="954">
        <v>12</v>
      </c>
      <c r="N653" s="955">
        <f t="shared" si="10"/>
        <v>29</v>
      </c>
      <c r="O653" s="1041" t="s">
        <v>1305</v>
      </c>
      <c r="P653" s="956"/>
      <c r="Q653" s="956"/>
      <c r="R653" s="956"/>
      <c r="S653" s="956"/>
      <c r="T653" s="956"/>
      <c r="U653" s="956"/>
      <c r="V653" s="956"/>
      <c r="W653" s="956"/>
      <c r="X653" s="956"/>
      <c r="Y653" s="956"/>
      <c r="Z653" s="956"/>
      <c r="AA653" s="956"/>
      <c r="AB653" s="956"/>
      <c r="AC653" s="956"/>
      <c r="AD653" s="956"/>
      <c r="AE653" s="956"/>
      <c r="AF653" s="956"/>
      <c r="AG653" s="956"/>
      <c r="AH653" s="956"/>
      <c r="AI653" s="956"/>
      <c r="AJ653" s="956"/>
      <c r="AK653" s="956"/>
      <c r="AL653" s="956"/>
      <c r="AM653" s="956"/>
      <c r="AN653" s="956"/>
      <c r="AO653" s="956"/>
      <c r="AP653" s="956"/>
      <c r="AQ653" s="956"/>
      <c r="AR653" s="956"/>
      <c r="AS653" s="956"/>
      <c r="AT653" s="956"/>
      <c r="AU653" s="956"/>
      <c r="AV653" s="956"/>
      <c r="AW653" s="956"/>
      <c r="AX653" s="956"/>
      <c r="AY653" s="956"/>
      <c r="AZ653" s="956"/>
      <c r="BA653" s="692"/>
      <c r="BB653" s="88"/>
      <c r="BC653" s="88"/>
      <c r="BD653" s="88"/>
      <c r="BE653" s="88"/>
      <c r="BF653" s="88"/>
      <c r="BG653" s="88"/>
      <c r="BH653" s="88"/>
      <c r="BI653" s="88"/>
      <c r="BJ653" s="88"/>
      <c r="BK653" s="88"/>
      <c r="BL653" s="88"/>
      <c r="BM653" s="959" t="s">
        <v>590</v>
      </c>
      <c r="BN653" s="88"/>
      <c r="BO653" s="88"/>
      <c r="BP653" s="88"/>
      <c r="BQ653" s="88"/>
      <c r="BR653" s="88"/>
      <c r="BS653" s="88"/>
      <c r="BT653" s="88"/>
      <c r="BU653" s="88"/>
      <c r="BV653" s="88"/>
      <c r="BW653" s="88"/>
      <c r="BX653" s="88"/>
      <c r="BY653" s="88"/>
      <c r="BZ653" s="88"/>
      <c r="CA653" s="88"/>
      <c r="CB653" s="88"/>
      <c r="CC653" s="88"/>
      <c r="CD653" s="88"/>
      <c r="CE653" s="88"/>
      <c r="CF653" s="88"/>
      <c r="CG653" s="88"/>
      <c r="CH653" s="88"/>
    </row>
    <row r="654" spans="1:86" s="143" customFormat="1">
      <c r="A654" s="954" t="s">
        <v>344</v>
      </c>
      <c r="B654" s="954" t="s">
        <v>344</v>
      </c>
      <c r="C654" s="954" t="s">
        <v>744</v>
      </c>
      <c r="D654" s="954">
        <v>2016</v>
      </c>
      <c r="E654" s="954" t="s">
        <v>24</v>
      </c>
      <c r="F654" s="954" t="s">
        <v>96</v>
      </c>
      <c r="G654" s="954" t="s">
        <v>773</v>
      </c>
      <c r="H654" s="954" t="s">
        <v>1150</v>
      </c>
      <c r="I654" s="954" t="s">
        <v>1143</v>
      </c>
      <c r="J654" s="954" t="s">
        <v>930</v>
      </c>
      <c r="K654" s="954">
        <v>0</v>
      </c>
      <c r="L654" s="954">
        <v>0</v>
      </c>
      <c r="M654" s="954">
        <v>1</v>
      </c>
      <c r="N654" s="955">
        <f t="shared" si="10"/>
        <v>1</v>
      </c>
      <c r="O654" s="1041" t="s">
        <v>1305</v>
      </c>
      <c r="P654" s="956"/>
      <c r="Q654" s="956"/>
      <c r="R654" s="956"/>
      <c r="S654" s="956"/>
      <c r="T654" s="956"/>
      <c r="U654" s="956"/>
      <c r="V654" s="956"/>
      <c r="W654" s="956"/>
      <c r="X654" s="956"/>
      <c r="Y654" s="956"/>
      <c r="Z654" s="956"/>
      <c r="AA654" s="956"/>
      <c r="AB654" s="956"/>
      <c r="AC654" s="956"/>
      <c r="AD654" s="956"/>
      <c r="AE654" s="956"/>
      <c r="AF654" s="956"/>
      <c r="AG654" s="956"/>
      <c r="AH654" s="956"/>
      <c r="AI654" s="956"/>
      <c r="AJ654" s="956"/>
      <c r="AK654" s="956"/>
      <c r="AL654" s="956"/>
      <c r="AM654" s="956"/>
      <c r="AN654" s="956"/>
      <c r="AO654" s="956"/>
      <c r="AP654" s="956"/>
      <c r="AQ654" s="956"/>
      <c r="AR654" s="956"/>
      <c r="AS654" s="956"/>
      <c r="AT654" s="956"/>
      <c r="AU654" s="956"/>
      <c r="AV654" s="956"/>
      <c r="AW654" s="956"/>
      <c r="AX654" s="956"/>
      <c r="AY654" s="956"/>
      <c r="AZ654" s="956"/>
      <c r="BA654" s="692"/>
      <c r="BB654" s="88"/>
      <c r="BC654" s="88"/>
      <c r="BD654" s="88"/>
      <c r="BE654" s="88"/>
      <c r="BF654" s="88"/>
      <c r="BG654" s="88"/>
      <c r="BH654" s="88"/>
      <c r="BI654" s="88"/>
      <c r="BJ654" s="88"/>
      <c r="BK654" s="88"/>
      <c r="BL654" s="88"/>
      <c r="BM654" s="959" t="s">
        <v>591</v>
      </c>
      <c r="BN654" s="88"/>
      <c r="BO654" s="88"/>
      <c r="BP654" s="88"/>
      <c r="BQ654" s="88"/>
      <c r="BR654" s="88"/>
      <c r="BS654" s="88"/>
      <c r="BT654" s="88"/>
      <c r="BU654" s="88"/>
      <c r="BV654" s="88"/>
      <c r="BW654" s="88"/>
      <c r="BX654" s="88"/>
      <c r="BY654" s="88"/>
      <c r="BZ654" s="88"/>
      <c r="CA654" s="88"/>
      <c r="CB654" s="88"/>
      <c r="CC654" s="88"/>
      <c r="CD654" s="88"/>
      <c r="CE654" s="88"/>
      <c r="CF654" s="88"/>
      <c r="CG654" s="88"/>
      <c r="CH654" s="88"/>
    </row>
    <row r="655" spans="1:86" s="143" customFormat="1">
      <c r="A655" s="954" t="s">
        <v>344</v>
      </c>
      <c r="B655" s="954" t="s">
        <v>344</v>
      </c>
      <c r="C655" s="954" t="s">
        <v>744</v>
      </c>
      <c r="D655" s="954">
        <v>2016</v>
      </c>
      <c r="E655" s="954" t="s">
        <v>24</v>
      </c>
      <c r="F655" s="954" t="s">
        <v>96</v>
      </c>
      <c r="G655" s="954" t="s">
        <v>773</v>
      </c>
      <c r="H655" s="954" t="s">
        <v>627</v>
      </c>
      <c r="I655" s="954" t="s">
        <v>1143</v>
      </c>
      <c r="J655" s="954" t="s">
        <v>924</v>
      </c>
      <c r="K655" s="954">
        <v>0</v>
      </c>
      <c r="L655" s="954">
        <v>1</v>
      </c>
      <c r="M655" s="954">
        <v>0</v>
      </c>
      <c r="N655" s="955">
        <f t="shared" si="10"/>
        <v>1</v>
      </c>
      <c r="O655" s="1041" t="s">
        <v>1305</v>
      </c>
      <c r="P655" s="956"/>
      <c r="Q655" s="956"/>
      <c r="R655" s="956"/>
      <c r="S655" s="956"/>
      <c r="T655" s="956"/>
      <c r="U655" s="956"/>
      <c r="V655" s="956"/>
      <c r="W655" s="956"/>
      <c r="X655" s="956"/>
      <c r="Y655" s="956"/>
      <c r="Z655" s="956"/>
      <c r="AA655" s="956"/>
      <c r="AB655" s="956"/>
      <c r="AC655" s="956"/>
      <c r="AD655" s="956"/>
      <c r="AE655" s="956"/>
      <c r="AF655" s="956"/>
      <c r="AG655" s="956"/>
      <c r="AH655" s="956"/>
      <c r="AI655" s="956"/>
      <c r="AJ655" s="956"/>
      <c r="AK655" s="956"/>
      <c r="AL655" s="956"/>
      <c r="AM655" s="956"/>
      <c r="AN655" s="956"/>
      <c r="AO655" s="956"/>
      <c r="AP655" s="956"/>
      <c r="AQ655" s="956"/>
      <c r="AR655" s="956"/>
      <c r="AS655" s="956"/>
      <c r="AT655" s="956"/>
      <c r="AU655" s="956"/>
      <c r="AV655" s="956"/>
      <c r="AW655" s="956"/>
      <c r="AX655" s="956"/>
      <c r="AY655" s="956"/>
      <c r="AZ655" s="956"/>
      <c r="BA655" s="692"/>
      <c r="BB655" s="88"/>
      <c r="BC655" s="88"/>
      <c r="BD655" s="88"/>
      <c r="BE655" s="88"/>
      <c r="BF655" s="88"/>
      <c r="BG655" s="88"/>
      <c r="BH655" s="88"/>
      <c r="BI655" s="88"/>
      <c r="BJ655" s="88"/>
      <c r="BK655" s="88"/>
      <c r="BL655" s="88"/>
      <c r="BM655" s="959" t="s">
        <v>1303</v>
      </c>
      <c r="BN655" s="88"/>
      <c r="BO655" s="88"/>
      <c r="BP655" s="88"/>
      <c r="BQ655" s="88"/>
      <c r="BR655" s="88"/>
      <c r="BS655" s="88"/>
      <c r="BT655" s="88"/>
      <c r="BU655" s="88"/>
      <c r="BV655" s="88"/>
      <c r="BW655" s="88"/>
      <c r="BX655" s="88"/>
      <c r="BY655" s="88"/>
      <c r="BZ655" s="88"/>
      <c r="CA655" s="88"/>
      <c r="CB655" s="88"/>
      <c r="CC655" s="88"/>
      <c r="CD655" s="88"/>
      <c r="CE655" s="88"/>
      <c r="CF655" s="88"/>
      <c r="CG655" s="88"/>
      <c r="CH655" s="88"/>
    </row>
    <row r="656" spans="1:86" s="143" customFormat="1">
      <c r="A656" s="954" t="s">
        <v>344</v>
      </c>
      <c r="B656" s="954" t="s">
        <v>344</v>
      </c>
      <c r="C656" s="954" t="s">
        <v>744</v>
      </c>
      <c r="D656" s="954">
        <v>2016</v>
      </c>
      <c r="E656" s="954" t="s">
        <v>24</v>
      </c>
      <c r="F656" s="954" t="s">
        <v>96</v>
      </c>
      <c r="G656" s="954" t="s">
        <v>773</v>
      </c>
      <c r="H656" s="954" t="s">
        <v>627</v>
      </c>
      <c r="I656" s="954" t="s">
        <v>1143</v>
      </c>
      <c r="J656" s="954" t="s">
        <v>928</v>
      </c>
      <c r="K656" s="954">
        <v>0</v>
      </c>
      <c r="L656" s="954">
        <v>2</v>
      </c>
      <c r="M656" s="954">
        <v>0</v>
      </c>
      <c r="N656" s="955">
        <f t="shared" si="10"/>
        <v>2</v>
      </c>
      <c r="O656" s="1041" t="s">
        <v>1305</v>
      </c>
      <c r="P656" s="956"/>
      <c r="Q656" s="956"/>
      <c r="R656" s="956"/>
      <c r="S656" s="956"/>
      <c r="T656" s="956"/>
      <c r="U656" s="956"/>
      <c r="V656" s="956"/>
      <c r="W656" s="956"/>
      <c r="X656" s="956"/>
      <c r="Y656" s="956"/>
      <c r="Z656" s="956"/>
      <c r="AA656" s="956"/>
      <c r="AB656" s="956"/>
      <c r="AC656" s="956"/>
      <c r="AD656" s="956"/>
      <c r="AE656" s="956"/>
      <c r="AF656" s="956"/>
      <c r="AG656" s="956"/>
      <c r="AH656" s="956"/>
      <c r="AI656" s="956"/>
      <c r="AJ656" s="956"/>
      <c r="AK656" s="956"/>
      <c r="AL656" s="956"/>
      <c r="AM656" s="956"/>
      <c r="AN656" s="956"/>
      <c r="AO656" s="956"/>
      <c r="AP656" s="956"/>
      <c r="AQ656" s="956"/>
      <c r="AR656" s="956"/>
      <c r="AS656" s="956"/>
      <c r="AT656" s="956"/>
      <c r="AU656" s="956"/>
      <c r="AV656" s="956"/>
      <c r="AW656" s="956"/>
      <c r="AX656" s="956"/>
      <c r="AY656" s="956"/>
      <c r="AZ656" s="956"/>
      <c r="BA656" s="692"/>
      <c r="BB656" s="88"/>
      <c r="BC656" s="88"/>
      <c r="BD656" s="88"/>
      <c r="BE656" s="88"/>
      <c r="BF656" s="88"/>
      <c r="BG656" s="88"/>
      <c r="BH656" s="88"/>
      <c r="BI656" s="88"/>
      <c r="BJ656" s="88"/>
      <c r="BK656" s="88"/>
      <c r="BL656" s="88"/>
      <c r="BM656" s="959" t="s">
        <v>592</v>
      </c>
      <c r="BN656" s="88"/>
      <c r="BO656" s="88"/>
      <c r="BP656" s="88"/>
      <c r="BQ656" s="88"/>
      <c r="BR656" s="88"/>
      <c r="BS656" s="88"/>
      <c r="BT656" s="88"/>
      <c r="BU656" s="88"/>
      <c r="BV656" s="88"/>
      <c r="BW656" s="88"/>
      <c r="BX656" s="88"/>
      <c r="BY656" s="88"/>
      <c r="BZ656" s="88"/>
      <c r="CA656" s="88"/>
      <c r="CB656" s="88"/>
      <c r="CC656" s="88"/>
      <c r="CD656" s="88"/>
      <c r="CE656" s="88"/>
      <c r="CF656" s="88"/>
      <c r="CG656" s="88"/>
      <c r="CH656" s="88"/>
    </row>
    <row r="657" spans="1:86" s="143" customFormat="1">
      <c r="A657" s="954" t="s">
        <v>344</v>
      </c>
      <c r="B657" s="954" t="s">
        <v>344</v>
      </c>
      <c r="C657" s="954" t="s">
        <v>744</v>
      </c>
      <c r="D657" s="954">
        <v>2016</v>
      </c>
      <c r="E657" s="954" t="s">
        <v>24</v>
      </c>
      <c r="F657" s="954" t="s">
        <v>96</v>
      </c>
      <c r="G657" s="954" t="s">
        <v>773</v>
      </c>
      <c r="H657" s="954" t="s">
        <v>627</v>
      </c>
      <c r="I657" s="954" t="s">
        <v>1143</v>
      </c>
      <c r="J657" s="954" t="s">
        <v>261</v>
      </c>
      <c r="K657" s="954">
        <v>0</v>
      </c>
      <c r="L657" s="954">
        <v>1</v>
      </c>
      <c r="M657" s="954">
        <v>0</v>
      </c>
      <c r="N657" s="955">
        <f t="shared" si="10"/>
        <v>1</v>
      </c>
      <c r="O657" s="1041" t="s">
        <v>1305</v>
      </c>
      <c r="P657" s="956"/>
      <c r="Q657" s="956"/>
      <c r="R657" s="956"/>
      <c r="S657" s="956"/>
      <c r="T657" s="956"/>
      <c r="U657" s="956"/>
      <c r="V657" s="956"/>
      <c r="W657" s="956"/>
      <c r="X657" s="956"/>
      <c r="Y657" s="956"/>
      <c r="Z657" s="956"/>
      <c r="AA657" s="956"/>
      <c r="AB657" s="956"/>
      <c r="AC657" s="956"/>
      <c r="AD657" s="956"/>
      <c r="AE657" s="956"/>
      <c r="AF657" s="956"/>
      <c r="AG657" s="956"/>
      <c r="AH657" s="956"/>
      <c r="AI657" s="956"/>
      <c r="AJ657" s="956"/>
      <c r="AK657" s="956"/>
      <c r="AL657" s="956"/>
      <c r="AM657" s="956"/>
      <c r="AN657" s="956"/>
      <c r="AO657" s="956"/>
      <c r="AP657" s="956"/>
      <c r="AQ657" s="956"/>
      <c r="AR657" s="956"/>
      <c r="AS657" s="956"/>
      <c r="AT657" s="956"/>
      <c r="AU657" s="956"/>
      <c r="AV657" s="956"/>
      <c r="AW657" s="956"/>
      <c r="AX657" s="956"/>
      <c r="AY657" s="956"/>
      <c r="AZ657" s="956"/>
      <c r="BA657" s="692"/>
      <c r="BB657" s="88"/>
      <c r="BC657" s="88"/>
      <c r="BD657" s="88"/>
      <c r="BE657" s="88"/>
      <c r="BF657" s="88"/>
      <c r="BG657" s="88"/>
      <c r="BH657" s="88"/>
      <c r="BI657" s="88"/>
      <c r="BJ657" s="88"/>
      <c r="BK657" s="88"/>
      <c r="BL657" s="88"/>
      <c r="BM657" s="959" t="s">
        <v>593</v>
      </c>
      <c r="BN657" s="88"/>
      <c r="BO657" s="88"/>
      <c r="BP657" s="88"/>
      <c r="BQ657" s="88"/>
      <c r="BR657" s="88"/>
      <c r="BS657" s="88"/>
      <c r="BT657" s="88"/>
      <c r="BU657" s="88"/>
      <c r="BV657" s="88"/>
      <c r="BW657" s="88"/>
      <c r="BX657" s="88"/>
      <c r="BY657" s="88"/>
      <c r="BZ657" s="88"/>
      <c r="CA657" s="88"/>
      <c r="CB657" s="88"/>
      <c r="CC657" s="88"/>
      <c r="CD657" s="88"/>
      <c r="CE657" s="88"/>
      <c r="CF657" s="88"/>
      <c r="CG657" s="88"/>
      <c r="CH657" s="88"/>
    </row>
    <row r="658" spans="1:86" s="143" customFormat="1">
      <c r="A658" s="954" t="s">
        <v>344</v>
      </c>
      <c r="B658" s="954" t="s">
        <v>344</v>
      </c>
      <c r="C658" s="954" t="s">
        <v>744</v>
      </c>
      <c r="D658" s="954">
        <v>2016</v>
      </c>
      <c r="E658" s="954" t="s">
        <v>24</v>
      </c>
      <c r="F658" s="954" t="s">
        <v>96</v>
      </c>
      <c r="G658" s="954" t="s">
        <v>773</v>
      </c>
      <c r="H658" s="954" t="s">
        <v>627</v>
      </c>
      <c r="I658" s="954" t="s">
        <v>1143</v>
      </c>
      <c r="J658" s="954" t="s">
        <v>930</v>
      </c>
      <c r="K658" s="954">
        <v>0</v>
      </c>
      <c r="L658" s="954">
        <v>20</v>
      </c>
      <c r="M658" s="954">
        <v>2</v>
      </c>
      <c r="N658" s="955">
        <f t="shared" si="10"/>
        <v>22</v>
      </c>
      <c r="O658" s="1041" t="s">
        <v>1305</v>
      </c>
      <c r="P658" s="956"/>
      <c r="Q658" s="956"/>
      <c r="R658" s="956"/>
      <c r="S658" s="956"/>
      <c r="T658" s="956"/>
      <c r="U658" s="956"/>
      <c r="V658" s="956"/>
      <c r="W658" s="956"/>
      <c r="X658" s="956"/>
      <c r="Y658" s="956"/>
      <c r="Z658" s="956"/>
      <c r="AA658" s="956"/>
      <c r="AB658" s="956"/>
      <c r="AC658" s="956"/>
      <c r="AD658" s="956"/>
      <c r="AE658" s="956"/>
      <c r="AF658" s="956"/>
      <c r="AG658" s="956"/>
      <c r="AH658" s="956"/>
      <c r="AI658" s="956"/>
      <c r="AJ658" s="956"/>
      <c r="AK658" s="956"/>
      <c r="AL658" s="956"/>
      <c r="AM658" s="956"/>
      <c r="AN658" s="956"/>
      <c r="AO658" s="956"/>
      <c r="AP658" s="956"/>
      <c r="AQ658" s="956"/>
      <c r="AR658" s="956"/>
      <c r="AS658" s="956"/>
      <c r="AT658" s="956"/>
      <c r="AU658" s="956"/>
      <c r="AV658" s="956"/>
      <c r="AW658" s="956"/>
      <c r="AX658" s="956"/>
      <c r="AY658" s="956"/>
      <c r="AZ658" s="956"/>
      <c r="BA658" s="692"/>
      <c r="BB658" s="88"/>
      <c r="BC658" s="88"/>
      <c r="BD658" s="88"/>
      <c r="BE658" s="88"/>
      <c r="BF658" s="88"/>
      <c r="BG658" s="88"/>
      <c r="BH658" s="88"/>
      <c r="BI658" s="88"/>
      <c r="BJ658" s="88"/>
      <c r="BK658" s="88"/>
      <c r="BL658" s="88"/>
      <c r="BM658" s="959" t="s">
        <v>594</v>
      </c>
      <c r="BN658" s="88"/>
      <c r="BO658" s="88"/>
      <c r="BP658" s="88"/>
      <c r="BQ658" s="88"/>
      <c r="BR658" s="88"/>
      <c r="BS658" s="88"/>
      <c r="BT658" s="88"/>
      <c r="BU658" s="88"/>
      <c r="BV658" s="88"/>
      <c r="BW658" s="88"/>
      <c r="BX658" s="88"/>
      <c r="BY658" s="88"/>
      <c r="BZ658" s="88"/>
      <c r="CA658" s="88"/>
      <c r="CB658" s="88"/>
      <c r="CC658" s="88"/>
      <c r="CD658" s="88"/>
      <c r="CE658" s="88"/>
      <c r="CF658" s="88"/>
      <c r="CG658" s="88"/>
      <c r="CH658" s="88"/>
    </row>
    <row r="659" spans="1:86" s="412" customFormat="1" ht="38.25">
      <c r="A659" s="954" t="s">
        <v>344</v>
      </c>
      <c r="B659" s="966" t="s">
        <v>970</v>
      </c>
      <c r="C659" s="967" t="s">
        <v>744</v>
      </c>
      <c r="D659" s="967">
        <v>2016</v>
      </c>
      <c r="E659" s="954" t="s">
        <v>24</v>
      </c>
      <c r="F659" s="954" t="s">
        <v>262</v>
      </c>
      <c r="G659" s="967" t="s">
        <v>938</v>
      </c>
      <c r="H659" s="968" t="s">
        <v>626</v>
      </c>
      <c r="I659" s="967" t="s">
        <v>1138</v>
      </c>
      <c r="J659" s="969" t="s">
        <v>1134</v>
      </c>
      <c r="K659" s="954">
        <v>0</v>
      </c>
      <c r="L659" s="954">
        <v>682</v>
      </c>
      <c r="M659" s="954">
        <v>0</v>
      </c>
      <c r="N659" s="955">
        <f t="shared" si="10"/>
        <v>682</v>
      </c>
      <c r="O659" s="954"/>
      <c r="P659" s="266"/>
      <c r="Q659" s="266"/>
      <c r="R659" s="266"/>
      <c r="S659" s="266"/>
      <c r="T659" s="266"/>
      <c r="U659" s="266"/>
      <c r="V659" s="266"/>
      <c r="W659" s="266"/>
      <c r="X659" s="266"/>
      <c r="Y659" s="266"/>
      <c r="Z659" s="266"/>
      <c r="AA659" s="266"/>
      <c r="AB659" s="266"/>
      <c r="AC659" s="266"/>
      <c r="AD659" s="266"/>
      <c r="AE659" s="266"/>
      <c r="AF659" s="266"/>
      <c r="AG659" s="266"/>
      <c r="AH659" s="266"/>
      <c r="AI659" s="266"/>
      <c r="AJ659" s="266"/>
      <c r="AK659" s="266"/>
      <c r="AL659" s="266"/>
      <c r="AM659" s="266"/>
      <c r="AN659" s="266"/>
      <c r="AO659" s="266"/>
      <c r="AP659" s="266"/>
      <c r="AQ659" s="266"/>
      <c r="AR659" s="266"/>
      <c r="AS659" s="266"/>
      <c r="AT659" s="266"/>
      <c r="AU659" s="266"/>
      <c r="AV659" s="266"/>
      <c r="AW659" s="266"/>
      <c r="AX659" s="266"/>
      <c r="AY659" s="266"/>
      <c r="AZ659" s="266"/>
      <c r="BA659" s="37"/>
      <c r="BB659" s="78"/>
      <c r="BC659" s="78"/>
      <c r="BD659" s="78"/>
      <c r="BE659" s="78"/>
      <c r="BF659" s="78"/>
      <c r="BG659" s="78"/>
      <c r="BH659" s="78"/>
      <c r="BI659" s="78"/>
      <c r="BJ659" s="78"/>
      <c r="BK659" s="78"/>
      <c r="BL659" s="78"/>
      <c r="BM659" s="629" t="s">
        <v>595</v>
      </c>
      <c r="BN659" s="78"/>
      <c r="BO659" s="78"/>
      <c r="BP659" s="78"/>
      <c r="BQ659" s="78"/>
      <c r="BR659" s="78"/>
      <c r="BS659" s="78"/>
      <c r="BT659" s="78"/>
      <c r="BU659" s="78"/>
      <c r="BV659" s="78"/>
      <c r="BW659" s="78"/>
      <c r="BX659" s="78"/>
      <c r="BY659" s="78"/>
      <c r="BZ659" s="78"/>
      <c r="CA659" s="78"/>
      <c r="CB659" s="78"/>
      <c r="CC659" s="78"/>
      <c r="CD659" s="78"/>
      <c r="CE659" s="78"/>
      <c r="CF659" s="78"/>
      <c r="CG659" s="78"/>
      <c r="CH659" s="78"/>
    </row>
    <row r="660" spans="1:86">
      <c r="BA660" s="37"/>
      <c r="BB660" s="84"/>
      <c r="BC660" s="84"/>
      <c r="BD660" s="84"/>
      <c r="BE660" s="84"/>
      <c r="BF660" s="84"/>
      <c r="BG660" s="84"/>
      <c r="BH660" s="84"/>
      <c r="BI660" s="84"/>
      <c r="BJ660" s="84"/>
      <c r="BK660" s="84"/>
      <c r="BL660" s="84"/>
      <c r="BM660" s="590" t="s">
        <v>596</v>
      </c>
      <c r="BN660" s="84"/>
      <c r="BO660" s="84"/>
      <c r="BP660" s="84"/>
      <c r="BQ660" s="84"/>
      <c r="BR660" s="84"/>
      <c r="BS660" s="84"/>
      <c r="BT660" s="84"/>
      <c r="BU660" s="84"/>
      <c r="BV660" s="84"/>
      <c r="BW660" s="84"/>
      <c r="BX660" s="84"/>
      <c r="BY660" s="84"/>
      <c r="BZ660" s="84"/>
      <c r="CA660" s="84"/>
      <c r="CB660" s="84"/>
      <c r="CC660" s="84"/>
      <c r="CD660" s="84"/>
      <c r="CE660" s="84"/>
      <c r="CF660" s="84"/>
      <c r="CG660" s="84"/>
      <c r="CH660" s="84"/>
    </row>
    <row r="661" spans="1:86">
      <c r="BA661" s="37"/>
      <c r="BB661" s="84"/>
      <c r="BC661" s="84"/>
      <c r="BD661" s="84"/>
      <c r="BE661" s="84"/>
      <c r="BF661" s="84"/>
      <c r="BG661" s="84"/>
      <c r="BH661" s="84"/>
      <c r="BI661" s="84"/>
      <c r="BJ661" s="84"/>
      <c r="BK661" s="84"/>
      <c r="BL661" s="84"/>
      <c r="BM661" s="590" t="s">
        <v>834</v>
      </c>
      <c r="BN661" s="84"/>
      <c r="BO661" s="84"/>
      <c r="BP661" s="84"/>
      <c r="BQ661" s="84"/>
      <c r="BR661" s="84"/>
      <c r="BS661" s="84"/>
      <c r="BT661" s="84"/>
      <c r="BU661" s="84"/>
      <c r="BV661" s="84"/>
      <c r="BW661" s="84"/>
      <c r="BX661" s="84"/>
      <c r="BY661" s="84"/>
      <c r="BZ661" s="84"/>
      <c r="CA661" s="84"/>
      <c r="CB661" s="84"/>
      <c r="CC661" s="84"/>
      <c r="CD661" s="84"/>
      <c r="CE661" s="84"/>
      <c r="CF661" s="84"/>
      <c r="CG661" s="84"/>
      <c r="CH661" s="84"/>
    </row>
    <row r="662" spans="1:86">
      <c r="BA662" s="37"/>
      <c r="BB662" s="84"/>
      <c r="BC662" s="84"/>
      <c r="BD662" s="84"/>
      <c r="BE662" s="84"/>
      <c r="BF662" s="84"/>
      <c r="BG662" s="84"/>
      <c r="BH662" s="84"/>
      <c r="BI662" s="84"/>
      <c r="BJ662" s="84"/>
      <c r="BK662" s="84"/>
      <c r="BL662" s="84"/>
      <c r="BM662" s="590" t="s">
        <v>597</v>
      </c>
      <c r="BN662" s="84"/>
      <c r="BO662" s="84"/>
      <c r="BP662" s="84"/>
      <c r="BQ662" s="84"/>
      <c r="BR662" s="84"/>
      <c r="BS662" s="84"/>
      <c r="BT662" s="84"/>
      <c r="BU662" s="84"/>
      <c r="BV662" s="84"/>
      <c r="BW662" s="84"/>
      <c r="BX662" s="84"/>
      <c r="BY662" s="84"/>
      <c r="BZ662" s="84"/>
      <c r="CA662" s="84"/>
      <c r="CB662" s="84"/>
      <c r="CC662" s="84"/>
      <c r="CD662" s="84"/>
      <c r="CE662" s="84"/>
      <c r="CF662" s="84"/>
      <c r="CG662" s="84"/>
      <c r="CH662" s="84"/>
    </row>
    <row r="663" spans="1:86">
      <c r="BA663" s="37"/>
      <c r="BB663" s="84"/>
      <c r="BC663" s="84"/>
      <c r="BD663" s="84"/>
      <c r="BE663" s="84"/>
      <c r="BF663" s="84"/>
      <c r="BG663" s="84"/>
      <c r="BH663" s="84"/>
      <c r="BI663" s="84"/>
      <c r="BJ663" s="84"/>
      <c r="BK663" s="84"/>
      <c r="BL663" s="84"/>
      <c r="BM663" s="590" t="s">
        <v>598</v>
      </c>
      <c r="BN663" s="84"/>
      <c r="BO663" s="84"/>
      <c r="BP663" s="84"/>
      <c r="BQ663" s="84"/>
      <c r="BR663" s="84"/>
      <c r="BS663" s="84"/>
      <c r="BT663" s="84"/>
      <c r="BU663" s="84"/>
      <c r="BV663" s="84"/>
      <c r="BW663" s="84"/>
      <c r="BX663" s="84"/>
      <c r="BY663" s="84"/>
      <c r="BZ663" s="84"/>
      <c r="CA663" s="84"/>
      <c r="CB663" s="84"/>
      <c r="CC663" s="84"/>
      <c r="CD663" s="84"/>
      <c r="CE663" s="84"/>
      <c r="CF663" s="84"/>
      <c r="CG663" s="84"/>
      <c r="CH663" s="84"/>
    </row>
    <row r="664" spans="1:86">
      <c r="BA664" s="37"/>
      <c r="BB664" s="84"/>
      <c r="BC664" s="84"/>
      <c r="BD664" s="84"/>
      <c r="BE664" s="84"/>
      <c r="BF664" s="84"/>
      <c r="BG664" s="84"/>
      <c r="BH664" s="84"/>
      <c r="BI664" s="84"/>
      <c r="BJ664" s="84"/>
      <c r="BK664" s="84"/>
      <c r="BL664" s="84"/>
      <c r="BM664" s="606" t="s">
        <v>599</v>
      </c>
      <c r="BN664" s="84"/>
      <c r="BO664" s="84"/>
      <c r="BP664" s="84"/>
      <c r="BQ664" s="84"/>
      <c r="BR664" s="84"/>
      <c r="BS664" s="84"/>
      <c r="BT664" s="84"/>
      <c r="BU664" s="84"/>
      <c r="BV664" s="84"/>
      <c r="BW664" s="84"/>
      <c r="BX664" s="84"/>
      <c r="BY664" s="84"/>
      <c r="BZ664" s="84"/>
      <c r="CA664" s="84"/>
      <c r="CB664" s="84"/>
      <c r="CC664" s="84"/>
      <c r="CD664" s="84"/>
      <c r="CE664" s="84"/>
      <c r="CF664" s="84"/>
      <c r="CG664" s="84"/>
      <c r="CH664" s="84"/>
    </row>
    <row r="665" spans="1:86">
      <c r="BA665" s="37"/>
      <c r="BB665" s="84"/>
      <c r="BC665" s="84"/>
      <c r="BD665" s="84"/>
      <c r="BE665" s="84"/>
      <c r="BF665" s="84"/>
      <c r="BG665" s="84"/>
      <c r="BH665" s="84"/>
      <c r="BI665" s="84"/>
      <c r="BJ665" s="84"/>
      <c r="BK665" s="84"/>
      <c r="BL665" s="84"/>
      <c r="BM665" s="590" t="s">
        <v>81</v>
      </c>
      <c r="BN665" s="84"/>
      <c r="BO665" s="84"/>
      <c r="BP665" s="84"/>
      <c r="BQ665" s="84"/>
      <c r="BR665" s="84"/>
      <c r="BS665" s="84"/>
      <c r="BT665" s="84"/>
      <c r="BU665" s="84"/>
      <c r="BV665" s="84"/>
      <c r="BW665" s="84"/>
      <c r="BX665" s="84"/>
      <c r="BY665" s="84"/>
      <c r="BZ665" s="84"/>
      <c r="CA665" s="84"/>
      <c r="CB665" s="84"/>
      <c r="CC665" s="84"/>
      <c r="CD665" s="84"/>
      <c r="CE665" s="84"/>
      <c r="CF665" s="84"/>
      <c r="CG665" s="84"/>
      <c r="CH665" s="84"/>
    </row>
    <row r="666" spans="1:86">
      <c r="BA666" s="37"/>
      <c r="BB666" s="84"/>
      <c r="BC666" s="84"/>
      <c r="BD666" s="84"/>
      <c r="BE666" s="84"/>
      <c r="BF666" s="84"/>
      <c r="BG666" s="84"/>
      <c r="BH666" s="84"/>
      <c r="BI666" s="84"/>
      <c r="BJ666" s="84"/>
      <c r="BK666" s="84"/>
      <c r="BL666" s="84"/>
      <c r="BM666" s="606" t="s">
        <v>600</v>
      </c>
      <c r="BN666" s="84"/>
      <c r="BO666" s="84"/>
      <c r="BP666" s="84"/>
      <c r="BQ666" s="84"/>
      <c r="BR666" s="84"/>
      <c r="BS666" s="84"/>
      <c r="BT666" s="84"/>
      <c r="BU666" s="84"/>
      <c r="BV666" s="84"/>
      <c r="BW666" s="84"/>
      <c r="BX666" s="84"/>
      <c r="BY666" s="84"/>
      <c r="BZ666" s="84"/>
      <c r="CA666" s="84"/>
      <c r="CB666" s="84"/>
      <c r="CC666" s="84"/>
      <c r="CD666" s="84"/>
      <c r="CE666" s="84"/>
      <c r="CF666" s="84"/>
      <c r="CG666" s="84"/>
      <c r="CH666" s="84"/>
    </row>
    <row r="667" spans="1:86">
      <c r="BA667" s="37"/>
      <c r="BB667" s="84"/>
      <c r="BC667" s="84"/>
      <c r="BD667" s="84"/>
      <c r="BE667" s="84"/>
      <c r="BF667" s="84"/>
      <c r="BG667" s="84"/>
      <c r="BH667" s="84"/>
      <c r="BI667" s="84"/>
      <c r="BJ667" s="84"/>
      <c r="BK667" s="84"/>
      <c r="BL667" s="84"/>
      <c r="BM667" s="590" t="s">
        <v>601</v>
      </c>
      <c r="BN667" s="84"/>
      <c r="BO667" s="84"/>
      <c r="BP667" s="84"/>
      <c r="BQ667" s="84"/>
      <c r="BR667" s="84"/>
      <c r="BS667" s="84"/>
      <c r="BT667" s="84"/>
      <c r="BU667" s="84"/>
      <c r="BV667" s="84"/>
      <c r="BW667" s="84"/>
      <c r="BX667" s="84"/>
      <c r="BY667" s="84"/>
      <c r="BZ667" s="84"/>
      <c r="CA667" s="84"/>
      <c r="CB667" s="84"/>
      <c r="CC667" s="84"/>
      <c r="CD667" s="84"/>
      <c r="CE667" s="84"/>
      <c r="CF667" s="84"/>
      <c r="CG667" s="84"/>
      <c r="CH667" s="84"/>
    </row>
    <row r="668" spans="1:86">
      <c r="BA668" s="37"/>
      <c r="BB668" s="84"/>
      <c r="BC668" s="84"/>
      <c r="BD668" s="84"/>
      <c r="BE668" s="84"/>
      <c r="BF668" s="84"/>
      <c r="BG668" s="84"/>
      <c r="BH668" s="84"/>
      <c r="BI668" s="84"/>
      <c r="BJ668" s="84"/>
      <c r="BK668" s="84"/>
      <c r="BL668" s="84"/>
      <c r="BM668" s="590" t="s">
        <v>602</v>
      </c>
      <c r="BN668" s="84"/>
      <c r="BO668" s="84"/>
      <c r="BP668" s="84"/>
      <c r="BQ668" s="84"/>
      <c r="BR668" s="84"/>
      <c r="BS668" s="84"/>
      <c r="BT668" s="84"/>
      <c r="BU668" s="84"/>
      <c r="BV668" s="84"/>
      <c r="BW668" s="84"/>
      <c r="BX668" s="84"/>
      <c r="BY668" s="84"/>
      <c r="BZ668" s="84"/>
      <c r="CA668" s="84"/>
      <c r="CB668" s="84"/>
      <c r="CC668" s="84"/>
      <c r="CD668" s="84"/>
      <c r="CE668" s="84"/>
      <c r="CF668" s="84"/>
      <c r="CG668" s="84"/>
      <c r="CH668" s="84"/>
    </row>
    <row r="669" spans="1:86">
      <c r="BA669" s="37"/>
      <c r="BB669" s="84"/>
      <c r="BC669" s="84"/>
      <c r="BD669" s="84"/>
      <c r="BE669" s="84"/>
      <c r="BF669" s="84"/>
      <c r="BG669" s="84"/>
      <c r="BH669" s="84"/>
      <c r="BI669" s="84"/>
      <c r="BJ669" s="84"/>
      <c r="BK669" s="84"/>
      <c r="BL669" s="84"/>
      <c r="BM669" s="590" t="s">
        <v>603</v>
      </c>
      <c r="BN669" s="84"/>
      <c r="BO669" s="84"/>
      <c r="BP669" s="84"/>
      <c r="BQ669" s="84"/>
      <c r="BR669" s="84"/>
      <c r="BS669" s="84"/>
      <c r="BT669" s="84"/>
      <c r="BU669" s="84"/>
      <c r="BV669" s="84"/>
      <c r="BW669" s="84"/>
      <c r="BX669" s="84"/>
      <c r="BY669" s="84"/>
      <c r="BZ669" s="84"/>
      <c r="CA669" s="84"/>
      <c r="CB669" s="84"/>
      <c r="CC669" s="84"/>
      <c r="CD669" s="84"/>
      <c r="CE669" s="84"/>
      <c r="CF669" s="84"/>
      <c r="CG669" s="84"/>
      <c r="CH669" s="84"/>
    </row>
    <row r="670" spans="1:86">
      <c r="BA670" s="37"/>
      <c r="BB670" s="84"/>
      <c r="BC670" s="84"/>
      <c r="BD670" s="84"/>
      <c r="BE670" s="84"/>
      <c r="BF670" s="84"/>
      <c r="BG670" s="84"/>
      <c r="BH670" s="84"/>
      <c r="BI670" s="84"/>
      <c r="BJ670" s="84"/>
      <c r="BK670" s="84"/>
      <c r="BL670" s="84"/>
      <c r="BM670" s="590" t="s">
        <v>604</v>
      </c>
      <c r="BN670" s="84"/>
      <c r="BO670" s="84"/>
      <c r="BP670" s="84"/>
      <c r="BQ670" s="84"/>
      <c r="BR670" s="84"/>
      <c r="BS670" s="84"/>
      <c r="BT670" s="84"/>
      <c r="BU670" s="84"/>
      <c r="BV670" s="84"/>
      <c r="BW670" s="84"/>
      <c r="BX670" s="84"/>
      <c r="BY670" s="84"/>
      <c r="BZ670" s="84"/>
      <c r="CA670" s="84"/>
      <c r="CB670" s="84"/>
      <c r="CC670" s="84"/>
      <c r="CD670" s="84"/>
      <c r="CE670" s="84"/>
      <c r="CF670" s="84"/>
      <c r="CG670" s="84"/>
      <c r="CH670" s="84"/>
    </row>
    <row r="671" spans="1:86">
      <c r="BA671" s="37"/>
      <c r="BB671" s="84"/>
      <c r="BC671" s="84"/>
      <c r="BD671" s="84"/>
      <c r="BE671" s="84"/>
      <c r="BF671" s="84"/>
      <c r="BG671" s="84"/>
      <c r="BH671" s="84"/>
      <c r="BI671" s="84"/>
      <c r="BJ671" s="84"/>
      <c r="BK671" s="84"/>
      <c r="BL671" s="84"/>
      <c r="BM671" s="590" t="s">
        <v>605</v>
      </c>
      <c r="BN671" s="84"/>
      <c r="BO671" s="84"/>
      <c r="BP671" s="84"/>
      <c r="BQ671" s="84"/>
      <c r="BR671" s="84"/>
      <c r="BS671" s="84"/>
      <c r="BT671" s="84"/>
      <c r="BU671" s="84"/>
      <c r="BV671" s="84"/>
      <c r="BW671" s="84"/>
      <c r="BX671" s="84"/>
      <c r="BY671" s="84"/>
      <c r="BZ671" s="84"/>
      <c r="CA671" s="84"/>
      <c r="CB671" s="84"/>
      <c r="CC671" s="84"/>
      <c r="CD671" s="84"/>
      <c r="CE671" s="84"/>
      <c r="CF671" s="84"/>
      <c r="CG671" s="84"/>
      <c r="CH671" s="84"/>
    </row>
    <row r="672" spans="1:86">
      <c r="BA672" s="37"/>
      <c r="BB672" s="84"/>
      <c r="BC672" s="84"/>
      <c r="BD672" s="84"/>
      <c r="BE672" s="84"/>
      <c r="BF672" s="84"/>
      <c r="BG672" s="84"/>
      <c r="BH672" s="84"/>
      <c r="BI672" s="84"/>
      <c r="BJ672" s="84"/>
      <c r="BK672" s="84"/>
      <c r="BL672" s="84"/>
      <c r="BM672" s="590" t="s">
        <v>606</v>
      </c>
      <c r="BN672" s="84"/>
      <c r="BO672" s="84"/>
      <c r="BP672" s="84"/>
      <c r="BQ672" s="84"/>
      <c r="BR672" s="84"/>
      <c r="BS672" s="84"/>
      <c r="BT672" s="84"/>
      <c r="BU672" s="84"/>
      <c r="BV672" s="84"/>
      <c r="BW672" s="84"/>
      <c r="BX672" s="84"/>
      <c r="BY672" s="84"/>
      <c r="BZ672" s="84"/>
      <c r="CA672" s="84"/>
      <c r="CB672" s="84"/>
      <c r="CC672" s="84"/>
      <c r="CD672" s="84"/>
      <c r="CE672" s="84"/>
      <c r="CF672" s="84"/>
      <c r="CG672" s="84"/>
      <c r="CH672" s="84"/>
    </row>
    <row r="673" spans="53:86" s="41" customFormat="1">
      <c r="BA673" s="37"/>
      <c r="BB673" s="84"/>
      <c r="BC673" s="84"/>
      <c r="BD673" s="84"/>
      <c r="BE673" s="84"/>
      <c r="BF673" s="84"/>
      <c r="BG673" s="84"/>
      <c r="BH673" s="84"/>
      <c r="BI673" s="84"/>
      <c r="BJ673" s="84"/>
      <c r="BK673" s="84"/>
      <c r="BL673" s="84"/>
      <c r="BM673" s="590" t="s">
        <v>607</v>
      </c>
      <c r="BN673" s="84"/>
      <c r="BO673" s="84"/>
      <c r="BP673" s="84"/>
      <c r="BQ673" s="84"/>
      <c r="BR673" s="84"/>
      <c r="BS673" s="84"/>
      <c r="BT673" s="84"/>
      <c r="BU673" s="84"/>
      <c r="BV673" s="84"/>
      <c r="BW673" s="84"/>
      <c r="BX673" s="84"/>
      <c r="BY673" s="84"/>
      <c r="BZ673" s="84"/>
      <c r="CA673" s="84"/>
      <c r="CB673" s="84"/>
      <c r="CC673" s="84"/>
      <c r="CD673" s="84"/>
      <c r="CE673" s="84"/>
      <c r="CF673" s="84"/>
      <c r="CG673" s="84"/>
      <c r="CH673" s="84"/>
    </row>
    <row r="674" spans="53:86" s="41" customFormat="1">
      <c r="BA674" s="37"/>
      <c r="BB674" s="84"/>
      <c r="BC674" s="84"/>
      <c r="BD674" s="84"/>
      <c r="BE674" s="84"/>
      <c r="BF674" s="84"/>
      <c r="BG674" s="84"/>
      <c r="BH674" s="84"/>
      <c r="BI674" s="84"/>
      <c r="BJ674" s="84"/>
      <c r="BK674" s="84"/>
      <c r="BL674" s="84"/>
      <c r="BM674" s="606" t="s">
        <v>608</v>
      </c>
      <c r="BN674" s="84"/>
      <c r="BO674" s="84"/>
      <c r="BP674" s="84"/>
      <c r="BQ674" s="84"/>
      <c r="BR674" s="84"/>
      <c r="BS674" s="84"/>
      <c r="BT674" s="84"/>
      <c r="BU674" s="84"/>
      <c r="BV674" s="84"/>
      <c r="BW674" s="84"/>
      <c r="BX674" s="84"/>
      <c r="BY674" s="84"/>
      <c r="BZ674" s="84"/>
      <c r="CA674" s="84"/>
      <c r="CB674" s="84"/>
      <c r="CC674" s="84"/>
      <c r="CD674" s="84"/>
      <c r="CE674" s="84"/>
      <c r="CF674" s="84"/>
      <c r="CG674" s="84"/>
      <c r="CH674" s="84"/>
    </row>
    <row r="675" spans="53:86" s="41" customFormat="1">
      <c r="BA675" s="37"/>
      <c r="BB675" s="84"/>
      <c r="BC675" s="84"/>
      <c r="BD675" s="84"/>
      <c r="BE675" s="84"/>
      <c r="BF675" s="84"/>
      <c r="BG675" s="84"/>
      <c r="BH675" s="84"/>
      <c r="BI675" s="84"/>
      <c r="BJ675" s="84"/>
      <c r="BK675" s="84"/>
      <c r="BL675" s="84"/>
      <c r="BM675" s="590" t="s">
        <v>609</v>
      </c>
      <c r="BN675" s="84"/>
      <c r="BO675" s="84"/>
      <c r="BP675" s="84"/>
      <c r="BQ675" s="84"/>
      <c r="BR675" s="84"/>
      <c r="BS675" s="84"/>
      <c r="BT675" s="84"/>
      <c r="BU675" s="84"/>
      <c r="BV675" s="84"/>
      <c r="BW675" s="84"/>
      <c r="BX675" s="84"/>
      <c r="BY675" s="84"/>
      <c r="BZ675" s="84"/>
      <c r="CA675" s="84"/>
      <c r="CB675" s="84"/>
      <c r="CC675" s="84"/>
      <c r="CD675" s="84"/>
      <c r="CE675" s="84"/>
      <c r="CF675" s="84"/>
      <c r="CG675" s="84"/>
      <c r="CH675" s="84"/>
    </row>
    <row r="676" spans="53:86" s="41" customFormat="1">
      <c r="BA676" s="37"/>
      <c r="BB676" s="84"/>
      <c r="BC676" s="84"/>
      <c r="BD676" s="84"/>
      <c r="BE676" s="84"/>
      <c r="BF676" s="84"/>
      <c r="BG676" s="84"/>
      <c r="BH676" s="84"/>
      <c r="BI676" s="84"/>
      <c r="BJ676" s="84"/>
      <c r="BK676" s="84"/>
      <c r="BL676" s="84"/>
      <c r="BM676" s="590" t="s">
        <v>610</v>
      </c>
      <c r="BN676" s="84"/>
      <c r="BO676" s="84"/>
      <c r="BP676" s="84"/>
      <c r="BQ676" s="84"/>
      <c r="BR676" s="84"/>
      <c r="BS676" s="84"/>
      <c r="BT676" s="84"/>
      <c r="BU676" s="84"/>
      <c r="BV676" s="84"/>
      <c r="BW676" s="84"/>
      <c r="BX676" s="84"/>
      <c r="BY676" s="84"/>
      <c r="BZ676" s="84"/>
      <c r="CA676" s="84"/>
      <c r="CB676" s="84"/>
      <c r="CC676" s="84"/>
      <c r="CD676" s="84"/>
      <c r="CE676" s="84"/>
      <c r="CF676" s="84"/>
      <c r="CG676" s="84"/>
      <c r="CH676" s="84"/>
    </row>
    <row r="677" spans="53:86" s="41" customFormat="1">
      <c r="BA677" s="37"/>
      <c r="BB677" s="84"/>
      <c r="BC677" s="84"/>
      <c r="BD677" s="84"/>
      <c r="BE677" s="84"/>
      <c r="BF677" s="84"/>
      <c r="BG677" s="84"/>
      <c r="BH677" s="84"/>
      <c r="BI677" s="84"/>
      <c r="BJ677" s="84"/>
      <c r="BK677" s="84"/>
      <c r="BL677" s="84"/>
      <c r="BM677" s="590" t="s">
        <v>611</v>
      </c>
      <c r="BN677" s="84"/>
      <c r="BO677" s="84"/>
      <c r="BP677" s="84"/>
      <c r="BQ677" s="84"/>
      <c r="BR677" s="84"/>
      <c r="BS677" s="84"/>
      <c r="BT677" s="84"/>
      <c r="BU677" s="84"/>
      <c r="BV677" s="84"/>
      <c r="BW677" s="84"/>
      <c r="BX677" s="84"/>
      <c r="BY677" s="84"/>
      <c r="BZ677" s="84"/>
      <c r="CA677" s="84"/>
      <c r="CB677" s="84"/>
      <c r="CC677" s="84"/>
      <c r="CD677" s="84"/>
      <c r="CE677" s="84"/>
      <c r="CF677" s="84"/>
      <c r="CG677" s="84"/>
      <c r="CH677" s="84"/>
    </row>
    <row r="678" spans="53:86" s="41" customFormat="1">
      <c r="BA678" s="37"/>
      <c r="BB678" s="84"/>
      <c r="BC678" s="84"/>
      <c r="BD678" s="84"/>
      <c r="BE678" s="84"/>
      <c r="BF678" s="84"/>
      <c r="BG678" s="84"/>
      <c r="BH678" s="84"/>
      <c r="BI678" s="84"/>
      <c r="BJ678" s="84"/>
      <c r="BK678" s="84"/>
      <c r="BL678" s="84"/>
      <c r="BM678" s="590" t="s">
        <v>612</v>
      </c>
      <c r="BN678" s="84"/>
      <c r="BO678" s="84"/>
      <c r="BP678" s="84"/>
      <c r="BQ678" s="84"/>
      <c r="BR678" s="84"/>
      <c r="BS678" s="84"/>
      <c r="BT678" s="84"/>
      <c r="BU678" s="84"/>
      <c r="BV678" s="84"/>
      <c r="BW678" s="84"/>
      <c r="BX678" s="84"/>
      <c r="BY678" s="84"/>
      <c r="BZ678" s="84"/>
      <c r="CA678" s="84"/>
      <c r="CB678" s="84"/>
      <c r="CC678" s="84"/>
      <c r="CD678" s="84"/>
      <c r="CE678" s="84"/>
      <c r="CF678" s="84"/>
      <c r="CG678" s="84"/>
      <c r="CH678" s="84"/>
    </row>
    <row r="679" spans="53:86" s="41" customFormat="1">
      <c r="BA679" s="37"/>
      <c r="BB679" s="84"/>
      <c r="BC679" s="84"/>
      <c r="BD679" s="84"/>
      <c r="BE679" s="84"/>
      <c r="BF679" s="84"/>
      <c r="BG679" s="84"/>
      <c r="BH679" s="84"/>
      <c r="BI679" s="84"/>
      <c r="BJ679" s="84"/>
      <c r="BK679" s="84"/>
      <c r="BL679" s="84"/>
      <c r="BM679" s="590" t="s">
        <v>613</v>
      </c>
      <c r="BN679" s="84"/>
      <c r="BO679" s="84"/>
      <c r="BP679" s="84"/>
      <c r="BQ679" s="84"/>
      <c r="BR679" s="84"/>
      <c r="BS679" s="84"/>
      <c r="BT679" s="84"/>
      <c r="BU679" s="84"/>
      <c r="BV679" s="84"/>
      <c r="BW679" s="84"/>
      <c r="BX679" s="84"/>
      <c r="BY679" s="84"/>
      <c r="BZ679" s="84"/>
      <c r="CA679" s="84"/>
      <c r="CB679" s="84"/>
      <c r="CC679" s="84"/>
      <c r="CD679" s="84"/>
      <c r="CE679" s="84"/>
      <c r="CF679" s="84"/>
      <c r="CG679" s="84"/>
      <c r="CH679" s="84"/>
    </row>
    <row r="680" spans="53:86" s="41" customFormat="1">
      <c r="BA680" s="37"/>
      <c r="BB680" s="84"/>
      <c r="BC680" s="84"/>
      <c r="BD680" s="84"/>
      <c r="BE680" s="84"/>
      <c r="BF680" s="84"/>
      <c r="BG680" s="84"/>
      <c r="BH680" s="84"/>
      <c r="BI680" s="84"/>
      <c r="BJ680" s="84"/>
      <c r="BK680" s="84"/>
      <c r="BL680" s="84"/>
      <c r="BM680" s="590" t="s">
        <v>614</v>
      </c>
      <c r="BN680" s="84"/>
      <c r="BO680" s="84"/>
      <c r="BP680" s="84"/>
      <c r="BQ680" s="84"/>
      <c r="BR680" s="84"/>
      <c r="BS680" s="84"/>
      <c r="BT680" s="84"/>
      <c r="BU680" s="84"/>
      <c r="BV680" s="84"/>
      <c r="BW680" s="84"/>
      <c r="BX680" s="84"/>
      <c r="BY680" s="84"/>
      <c r="BZ680" s="84"/>
      <c r="CA680" s="84"/>
      <c r="CB680" s="84"/>
      <c r="CC680" s="84"/>
      <c r="CD680" s="84"/>
      <c r="CE680" s="84"/>
      <c r="CF680" s="84"/>
      <c r="CG680" s="84"/>
      <c r="CH680" s="84"/>
    </row>
    <row r="681" spans="53:86" s="41" customFormat="1">
      <c r="BA681" s="37"/>
      <c r="BB681" s="84"/>
      <c r="BC681" s="84"/>
      <c r="BD681" s="84"/>
      <c r="BE681" s="84"/>
      <c r="BF681" s="84"/>
      <c r="BG681" s="84"/>
      <c r="BH681" s="84"/>
      <c r="BI681" s="84"/>
      <c r="BJ681" s="84"/>
      <c r="BK681" s="84"/>
      <c r="BL681" s="84"/>
      <c r="BM681" s="590" t="s">
        <v>615</v>
      </c>
      <c r="BN681" s="84"/>
      <c r="BO681" s="84"/>
      <c r="BP681" s="84"/>
      <c r="BQ681" s="84"/>
      <c r="BR681" s="84"/>
      <c r="BS681" s="84"/>
      <c r="BT681" s="84"/>
      <c r="BU681" s="84"/>
      <c r="BV681" s="84"/>
      <c r="BW681" s="84"/>
      <c r="BX681" s="84"/>
      <c r="BY681" s="84"/>
      <c r="BZ681" s="84"/>
      <c r="CA681" s="84"/>
      <c r="CB681" s="84"/>
      <c r="CC681" s="84"/>
      <c r="CD681" s="84"/>
      <c r="CE681" s="84"/>
      <c r="CF681" s="84"/>
      <c r="CG681" s="84"/>
      <c r="CH681" s="84"/>
    </row>
    <row r="682" spans="53:86" s="41" customFormat="1">
      <c r="BA682" s="37"/>
      <c r="BB682" s="84"/>
      <c r="BC682" s="84"/>
      <c r="BD682" s="84"/>
      <c r="BE682" s="84"/>
      <c r="BF682" s="84"/>
      <c r="BG682" s="84"/>
      <c r="BH682" s="84"/>
      <c r="BI682" s="84"/>
      <c r="BJ682" s="84"/>
      <c r="BK682" s="84"/>
      <c r="BL682" s="84"/>
      <c r="BM682" s="590" t="s">
        <v>616</v>
      </c>
      <c r="BN682" s="84"/>
      <c r="BO682" s="84"/>
      <c r="BP682" s="84"/>
      <c r="BQ682" s="84"/>
      <c r="BR682" s="84"/>
      <c r="BS682" s="84"/>
      <c r="BT682" s="84"/>
      <c r="BU682" s="84"/>
      <c r="BV682" s="84"/>
      <c r="BW682" s="84"/>
      <c r="BX682" s="84"/>
      <c r="BY682" s="84"/>
      <c r="BZ682" s="84"/>
      <c r="CA682" s="84"/>
      <c r="CB682" s="84"/>
      <c r="CC682" s="84"/>
      <c r="CD682" s="84"/>
      <c r="CE682" s="84"/>
      <c r="CF682" s="84"/>
      <c r="CG682" s="84"/>
      <c r="CH682" s="84"/>
    </row>
    <row r="683" spans="53:86" s="41" customFormat="1">
      <c r="BA683" s="37"/>
      <c r="BB683" s="84"/>
      <c r="BC683" s="84"/>
      <c r="BD683" s="84"/>
      <c r="BE683" s="84"/>
      <c r="BF683" s="84"/>
      <c r="BG683" s="84"/>
      <c r="BH683" s="84"/>
      <c r="BI683" s="84"/>
      <c r="BJ683" s="84"/>
      <c r="BK683" s="84"/>
      <c r="BL683" s="84"/>
      <c r="BM683" s="590" t="s">
        <v>617</v>
      </c>
      <c r="BN683" s="84"/>
      <c r="BO683" s="84"/>
      <c r="BP683" s="84"/>
      <c r="BQ683" s="84"/>
      <c r="BR683" s="84"/>
      <c r="BS683" s="84"/>
      <c r="BT683" s="84"/>
      <c r="BU683" s="84"/>
      <c r="BV683" s="84"/>
      <c r="BW683" s="84"/>
      <c r="BX683" s="84"/>
      <c r="BY683" s="84"/>
      <c r="BZ683" s="84"/>
      <c r="CA683" s="84"/>
      <c r="CB683" s="84"/>
      <c r="CC683" s="84"/>
      <c r="CD683" s="84"/>
      <c r="CE683" s="84"/>
      <c r="CF683" s="84"/>
      <c r="CG683" s="84"/>
      <c r="CH683" s="84"/>
    </row>
    <row r="684" spans="53:86" s="41" customFormat="1">
      <c r="BA684" s="37"/>
      <c r="BB684" s="84"/>
      <c r="BC684" s="84"/>
      <c r="BD684" s="84"/>
      <c r="BE684" s="84"/>
      <c r="BF684" s="84"/>
      <c r="BG684" s="84"/>
      <c r="BH684" s="84"/>
      <c r="BI684" s="84"/>
      <c r="BJ684" s="84"/>
      <c r="BK684" s="84"/>
      <c r="BL684" s="84"/>
      <c r="BM684" s="590" t="s">
        <v>618</v>
      </c>
      <c r="BN684" s="84"/>
      <c r="BO684" s="84"/>
      <c r="BP684" s="84"/>
      <c r="BQ684" s="84"/>
      <c r="BR684" s="84"/>
      <c r="BS684" s="84"/>
      <c r="BT684" s="84"/>
      <c r="BU684" s="84"/>
      <c r="BV684" s="84"/>
      <c r="BW684" s="84"/>
      <c r="BX684" s="84"/>
      <c r="BY684" s="84"/>
      <c r="BZ684" s="84"/>
      <c r="CA684" s="84"/>
      <c r="CB684" s="84"/>
      <c r="CC684" s="84"/>
      <c r="CD684" s="84"/>
      <c r="CE684" s="84"/>
      <c r="CF684" s="84"/>
      <c r="CG684" s="84"/>
      <c r="CH684" s="84"/>
    </row>
    <row r="685" spans="53:86" s="41" customFormat="1">
      <c r="BA685" s="37"/>
      <c r="BB685" s="84"/>
      <c r="BC685" s="84"/>
      <c r="BD685" s="84"/>
      <c r="BE685" s="84"/>
      <c r="BF685" s="84"/>
      <c r="BG685" s="84"/>
      <c r="BH685" s="84"/>
      <c r="BI685" s="84"/>
      <c r="BJ685" s="84"/>
      <c r="BK685" s="84"/>
      <c r="BL685" s="84"/>
      <c r="BM685" s="590" t="s">
        <v>619</v>
      </c>
      <c r="BN685" s="84"/>
      <c r="BO685" s="84"/>
      <c r="BP685" s="84"/>
      <c r="BQ685" s="84"/>
      <c r="BR685" s="84"/>
      <c r="BS685" s="84"/>
      <c r="BT685" s="84"/>
      <c r="BU685" s="84"/>
      <c r="BV685" s="84"/>
      <c r="BW685" s="84"/>
      <c r="BX685" s="84"/>
      <c r="BY685" s="84"/>
      <c r="BZ685" s="84"/>
      <c r="CA685" s="84"/>
      <c r="CB685" s="84"/>
      <c r="CC685" s="84"/>
      <c r="CD685" s="84"/>
      <c r="CE685" s="84"/>
      <c r="CF685" s="84"/>
      <c r="CG685" s="84"/>
      <c r="CH685" s="84"/>
    </row>
    <row r="686" spans="53:86" s="41" customFormat="1">
      <c r="BA686" s="37"/>
      <c r="BB686" s="84"/>
      <c r="BC686" s="84"/>
      <c r="BD686" s="84"/>
      <c r="BE686" s="84"/>
      <c r="BF686" s="84"/>
      <c r="BG686" s="84"/>
      <c r="BH686" s="84"/>
      <c r="BI686" s="84"/>
      <c r="BJ686" s="84"/>
      <c r="BK686" s="84"/>
      <c r="BL686" s="84"/>
      <c r="BM686" s="590" t="s">
        <v>620</v>
      </c>
      <c r="BN686" s="84"/>
      <c r="BO686" s="84"/>
      <c r="BP686" s="84"/>
      <c r="BQ686" s="84"/>
      <c r="BR686" s="84"/>
      <c r="BS686" s="84"/>
      <c r="BT686" s="84"/>
      <c r="BU686" s="84"/>
      <c r="BV686" s="84"/>
      <c r="BW686" s="84"/>
      <c r="BX686" s="84"/>
      <c r="BY686" s="84"/>
      <c r="BZ686" s="84"/>
      <c r="CA686" s="84"/>
      <c r="CB686" s="84"/>
      <c r="CC686" s="84"/>
      <c r="CD686" s="84"/>
      <c r="CE686" s="84"/>
      <c r="CF686" s="84"/>
      <c r="CG686" s="84"/>
      <c r="CH686" s="84"/>
    </row>
    <row r="687" spans="53:86" s="41" customFormat="1">
      <c r="BA687" s="37"/>
      <c r="BB687" s="84"/>
      <c r="BC687" s="84"/>
      <c r="BD687" s="84"/>
      <c r="BE687" s="84"/>
      <c r="BF687" s="84"/>
      <c r="BG687" s="84"/>
      <c r="BH687" s="84"/>
      <c r="BI687" s="84"/>
      <c r="BJ687" s="84"/>
      <c r="BK687" s="84"/>
      <c r="BL687" s="84"/>
      <c r="BM687" s="590" t="s">
        <v>621</v>
      </c>
      <c r="BN687" s="84"/>
      <c r="BO687" s="84"/>
      <c r="BP687" s="84"/>
      <c r="BQ687" s="84"/>
      <c r="BR687" s="84"/>
      <c r="BS687" s="84"/>
      <c r="BT687" s="84"/>
      <c r="BU687" s="84"/>
      <c r="BV687" s="84"/>
      <c r="BW687" s="84"/>
      <c r="BX687" s="84"/>
      <c r="BY687" s="84"/>
      <c r="BZ687" s="84"/>
      <c r="CA687" s="84"/>
      <c r="CB687" s="84"/>
      <c r="CC687" s="84"/>
      <c r="CD687" s="84"/>
      <c r="CE687" s="84"/>
      <c r="CF687" s="84"/>
      <c r="CG687" s="84"/>
      <c r="CH687" s="84"/>
    </row>
    <row r="688" spans="53:86" s="41" customFormat="1">
      <c r="BA688" s="37"/>
      <c r="BB688" s="84"/>
      <c r="BC688" s="84"/>
      <c r="BD688" s="84"/>
      <c r="BE688" s="84"/>
      <c r="BF688" s="84"/>
      <c r="BG688" s="84"/>
      <c r="BH688" s="84"/>
      <c r="BI688" s="84"/>
      <c r="BJ688" s="84"/>
      <c r="BK688" s="84"/>
      <c r="BL688" s="84"/>
      <c r="BM688" s="590" t="s">
        <v>835</v>
      </c>
      <c r="BN688" s="84"/>
      <c r="BO688" s="84"/>
      <c r="BP688" s="84"/>
      <c r="BQ688" s="84"/>
      <c r="BR688" s="84"/>
      <c r="BS688" s="84"/>
      <c r="BT688" s="84"/>
      <c r="BU688" s="84"/>
      <c r="BV688" s="84"/>
      <c r="BW688" s="84"/>
      <c r="BX688" s="84"/>
      <c r="BY688" s="84"/>
      <c r="BZ688" s="84"/>
      <c r="CA688" s="84"/>
      <c r="CB688" s="84"/>
      <c r="CC688" s="84"/>
      <c r="CD688" s="84"/>
      <c r="CE688" s="84"/>
      <c r="CF688" s="84"/>
      <c r="CG688" s="84"/>
      <c r="CH688" s="84"/>
    </row>
    <row r="689" spans="53:86" s="41" customFormat="1">
      <c r="BA689" s="37"/>
      <c r="BB689" s="84"/>
      <c r="BC689" s="84"/>
      <c r="BD689" s="84"/>
      <c r="BE689" s="84"/>
      <c r="BF689" s="84"/>
      <c r="BG689" s="84"/>
      <c r="BH689" s="84"/>
      <c r="BI689" s="84"/>
      <c r="BJ689" s="84"/>
      <c r="BK689" s="84"/>
      <c r="BL689" s="84"/>
      <c r="BM689" s="590" t="s">
        <v>622</v>
      </c>
      <c r="BN689" s="84"/>
      <c r="BO689" s="84"/>
      <c r="BP689" s="84"/>
      <c r="BQ689" s="84"/>
      <c r="BR689" s="84"/>
      <c r="BS689" s="84"/>
      <c r="BT689" s="84"/>
      <c r="BU689" s="84"/>
      <c r="BV689" s="84"/>
      <c r="BW689" s="84"/>
      <c r="BX689" s="84"/>
      <c r="BY689" s="84"/>
      <c r="BZ689" s="84"/>
      <c r="CA689" s="84"/>
      <c r="CB689" s="84"/>
      <c r="CC689" s="84"/>
      <c r="CD689" s="84"/>
      <c r="CE689" s="84"/>
      <c r="CF689" s="84"/>
      <c r="CG689" s="84"/>
      <c r="CH689" s="84"/>
    </row>
    <row r="690" spans="53:86" s="41" customFormat="1">
      <c r="BA690" s="37"/>
      <c r="BB690" s="84"/>
      <c r="BC690" s="84"/>
      <c r="BD690" s="84"/>
      <c r="BE690" s="84"/>
      <c r="BF690" s="84"/>
      <c r="BG690" s="84"/>
      <c r="BH690" s="84"/>
      <c r="BI690" s="84"/>
      <c r="BJ690" s="84"/>
      <c r="BK690" s="84"/>
      <c r="BL690" s="84"/>
      <c r="BM690" s="590" t="s">
        <v>623</v>
      </c>
      <c r="BN690" s="84"/>
      <c r="BO690" s="84"/>
      <c r="BP690" s="84"/>
      <c r="BQ690" s="84"/>
      <c r="BR690" s="84"/>
      <c r="BS690" s="84"/>
      <c r="BT690" s="84"/>
      <c r="BU690" s="84"/>
      <c r="BV690" s="84"/>
      <c r="BW690" s="84"/>
      <c r="BX690" s="84"/>
      <c r="BY690" s="84"/>
      <c r="BZ690" s="84"/>
      <c r="CA690" s="84"/>
      <c r="CB690" s="84"/>
      <c r="CC690" s="84"/>
      <c r="CD690" s="84"/>
      <c r="CE690" s="84"/>
      <c r="CF690" s="84"/>
      <c r="CG690" s="84"/>
      <c r="CH690" s="84"/>
    </row>
    <row r="691" spans="53:86" s="41" customFormat="1">
      <c r="BA691" s="37"/>
      <c r="BB691" s="84"/>
      <c r="BC691" s="84"/>
      <c r="BD691" s="84"/>
      <c r="BE691" s="84"/>
      <c r="BF691" s="84"/>
      <c r="BG691" s="84"/>
      <c r="BH691" s="84"/>
      <c r="BI691" s="84"/>
      <c r="BJ691" s="84"/>
      <c r="BK691" s="84"/>
      <c r="BL691" s="84"/>
      <c r="BM691" s="590" t="s">
        <v>624</v>
      </c>
      <c r="BN691" s="84"/>
      <c r="BO691" s="84"/>
      <c r="BP691" s="84"/>
      <c r="BQ691" s="84"/>
      <c r="BR691" s="84"/>
      <c r="BS691" s="84"/>
      <c r="BT691" s="84"/>
      <c r="BU691" s="84"/>
      <c r="BV691" s="84"/>
      <c r="BW691" s="84"/>
      <c r="BX691" s="84"/>
      <c r="BY691" s="84"/>
      <c r="BZ691" s="84"/>
      <c r="CA691" s="84"/>
      <c r="CB691" s="84"/>
      <c r="CC691" s="84"/>
      <c r="CD691" s="84"/>
      <c r="CE691" s="84"/>
      <c r="CF691" s="84"/>
      <c r="CG691" s="84"/>
      <c r="CH691" s="84"/>
    </row>
    <row r="692" spans="53:86" s="41" customFormat="1">
      <c r="BA692" s="37"/>
      <c r="BB692" s="84"/>
      <c r="BC692" s="84"/>
      <c r="BD692" s="84"/>
      <c r="BE692" s="84"/>
      <c r="BF692" s="84"/>
      <c r="BG692" s="84"/>
      <c r="BH692" s="84"/>
      <c r="BI692" s="84"/>
      <c r="BJ692" s="84"/>
      <c r="BK692" s="84"/>
      <c r="BL692" s="84"/>
      <c r="BM692" s="590" t="s">
        <v>836</v>
      </c>
      <c r="BN692" s="84"/>
      <c r="BO692" s="84"/>
      <c r="BP692" s="84"/>
      <c r="BQ692" s="84"/>
      <c r="BR692" s="84"/>
      <c r="BS692" s="84"/>
      <c r="BT692" s="84"/>
      <c r="BU692" s="84"/>
      <c r="BV692" s="84"/>
      <c r="BW692" s="84"/>
      <c r="BX692" s="84"/>
      <c r="BY692" s="84"/>
      <c r="BZ692" s="84"/>
      <c r="CA692" s="84"/>
      <c r="CB692" s="84"/>
      <c r="CC692" s="84"/>
      <c r="CD692" s="84"/>
      <c r="CE692" s="84"/>
      <c r="CF692" s="84"/>
      <c r="CG692" s="84"/>
      <c r="CH692" s="84"/>
    </row>
    <row r="693" spans="53:86" s="41" customFormat="1">
      <c r="BA693" s="37"/>
      <c r="BB693" s="84"/>
      <c r="BC693" s="84"/>
      <c r="BD693" s="84"/>
      <c r="BE693" s="84"/>
      <c r="BF693" s="84"/>
      <c r="BG693" s="84"/>
      <c r="BH693" s="84"/>
      <c r="BI693" s="84"/>
      <c r="BJ693" s="84"/>
      <c r="BK693" s="84"/>
      <c r="BL693" s="84"/>
      <c r="BM693" s="606" t="s">
        <v>625</v>
      </c>
      <c r="BN693" s="84"/>
      <c r="BO693" s="84"/>
      <c r="BP693" s="84"/>
      <c r="BQ693" s="84"/>
      <c r="BR693" s="84"/>
      <c r="BS693" s="84"/>
      <c r="BT693" s="84"/>
      <c r="BU693" s="84"/>
      <c r="BV693" s="84"/>
      <c r="BW693" s="84"/>
      <c r="BX693" s="84"/>
      <c r="BY693" s="84"/>
      <c r="BZ693" s="84"/>
      <c r="CA693" s="84"/>
      <c r="CB693" s="84"/>
      <c r="CC693" s="84"/>
      <c r="CD693" s="84"/>
      <c r="CE693" s="84"/>
      <c r="CF693" s="84"/>
      <c r="CG693" s="84"/>
      <c r="CH693" s="84"/>
    </row>
    <row r="694" spans="53:86" s="41" customFormat="1">
      <c r="BA694" s="37"/>
      <c r="BB694" s="84"/>
      <c r="BC694" s="84"/>
      <c r="BD694" s="84"/>
      <c r="BE694" s="84"/>
      <c r="BF694" s="84"/>
      <c r="BG694" s="84"/>
      <c r="BH694" s="84"/>
      <c r="BI694" s="84"/>
      <c r="BJ694" s="84"/>
      <c r="BK694" s="84"/>
      <c r="BL694" s="84"/>
      <c r="BM694" s="590" t="s">
        <v>626</v>
      </c>
      <c r="BN694" s="84"/>
      <c r="BO694" s="84"/>
      <c r="BP694" s="84"/>
      <c r="BQ694" s="84"/>
      <c r="BR694" s="84"/>
      <c r="BS694" s="84"/>
      <c r="BT694" s="84"/>
      <c r="BU694" s="84"/>
      <c r="BV694" s="84"/>
      <c r="BW694" s="84"/>
      <c r="BX694" s="84"/>
      <c r="BY694" s="84"/>
      <c r="BZ694" s="84"/>
      <c r="CA694" s="84"/>
      <c r="CB694" s="84"/>
      <c r="CC694" s="84"/>
      <c r="CD694" s="84"/>
      <c r="CE694" s="84"/>
      <c r="CF694" s="84"/>
      <c r="CG694" s="84"/>
      <c r="CH694" s="84"/>
    </row>
    <row r="695" spans="53:86" s="41" customFormat="1">
      <c r="BA695" s="37"/>
      <c r="BB695" s="84"/>
      <c r="BC695" s="84"/>
      <c r="BD695" s="84"/>
      <c r="BE695" s="84"/>
      <c r="BF695" s="84"/>
      <c r="BG695" s="84"/>
      <c r="BH695" s="84"/>
      <c r="BI695" s="84"/>
      <c r="BJ695" s="84"/>
      <c r="BK695" s="84"/>
      <c r="BL695" s="84"/>
      <c r="BM695" s="590" t="s">
        <v>627</v>
      </c>
      <c r="BN695" s="84"/>
      <c r="BO695" s="84"/>
      <c r="BP695" s="84"/>
      <c r="BQ695" s="84"/>
      <c r="BR695" s="84"/>
      <c r="BS695" s="84"/>
      <c r="BT695" s="84"/>
      <c r="BU695" s="84"/>
      <c r="BV695" s="84"/>
      <c r="BW695" s="84"/>
      <c r="BX695" s="84"/>
      <c r="BY695" s="84"/>
      <c r="BZ695" s="84"/>
      <c r="CA695" s="84"/>
      <c r="CB695" s="84"/>
      <c r="CC695" s="84"/>
      <c r="CD695" s="84"/>
      <c r="CE695" s="84"/>
      <c r="CF695" s="84"/>
      <c r="CG695" s="84"/>
      <c r="CH695" s="84"/>
    </row>
    <row r="696" spans="53:86" s="41" customFormat="1">
      <c r="BA696" s="37"/>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c r="CA696" s="84"/>
      <c r="CB696" s="84"/>
      <c r="CC696" s="84"/>
      <c r="CD696" s="84"/>
      <c r="CE696" s="84"/>
      <c r="CF696" s="84"/>
      <c r="CG696" s="84"/>
      <c r="CH696" s="84"/>
    </row>
    <row r="697" spans="53:86" s="41" customFormat="1">
      <c r="BA697" s="37"/>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c r="CA697" s="84"/>
      <c r="CB697" s="84"/>
      <c r="CC697" s="84"/>
      <c r="CD697" s="84"/>
      <c r="CE697" s="84"/>
      <c r="CF697" s="84"/>
      <c r="CG697" s="84"/>
      <c r="CH697" s="84"/>
    </row>
    <row r="698" spans="53:86" s="41" customFormat="1">
      <c r="BA698" s="37"/>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row>
    <row r="699" spans="53:86" s="41" customFormat="1">
      <c r="BA699" s="37"/>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c r="CA699" s="84"/>
      <c r="CB699" s="84"/>
      <c r="CC699" s="84"/>
      <c r="CD699" s="84"/>
      <c r="CE699" s="84"/>
      <c r="CF699" s="84"/>
      <c r="CG699" s="84"/>
      <c r="CH699" s="84"/>
    </row>
    <row r="700" spans="53:86" s="41" customFormat="1">
      <c r="BA700" s="37"/>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c r="CA700" s="84"/>
      <c r="CB700" s="84"/>
      <c r="CC700" s="84"/>
      <c r="CD700" s="84"/>
      <c r="CE700" s="84"/>
      <c r="CF700" s="84"/>
      <c r="CG700" s="84"/>
      <c r="CH700" s="84"/>
    </row>
    <row r="701" spans="53:86" s="41" customFormat="1">
      <c r="BA701" s="37"/>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c r="CA701" s="84"/>
      <c r="CB701" s="84"/>
      <c r="CC701" s="84"/>
      <c r="CD701" s="84"/>
      <c r="CE701" s="84"/>
      <c r="CF701" s="84"/>
      <c r="CG701" s="84"/>
      <c r="CH701" s="84"/>
    </row>
    <row r="702" spans="53:86" s="41" customFormat="1">
      <c r="BA702" s="37"/>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c r="CA702" s="84"/>
      <c r="CB702" s="84"/>
      <c r="CC702" s="84"/>
      <c r="CD702" s="84"/>
      <c r="CE702" s="84"/>
      <c r="CF702" s="84"/>
      <c r="CG702" s="84"/>
      <c r="CH702" s="84"/>
    </row>
    <row r="703" spans="53:86" s="41" customFormat="1">
      <c r="BA703" s="37"/>
      <c r="BB703" s="84"/>
      <c r="BC703" s="84"/>
      <c r="BD703" s="84"/>
      <c r="BE703" s="84"/>
      <c r="BF703" s="84"/>
      <c r="BG703" s="84"/>
      <c r="BH703" s="84"/>
      <c r="BI703" s="84"/>
      <c r="BJ703" s="84"/>
      <c r="BK703" s="84"/>
      <c r="BL703" s="84"/>
      <c r="BM703" s="44"/>
      <c r="BN703" s="84"/>
      <c r="BO703" s="84"/>
      <c r="BP703" s="84"/>
      <c r="BQ703" s="84"/>
      <c r="BR703" s="84"/>
      <c r="BS703" s="84"/>
      <c r="BT703" s="84"/>
      <c r="BU703" s="84"/>
      <c r="BV703" s="84"/>
      <c r="BW703" s="84"/>
      <c r="BX703" s="84"/>
      <c r="BY703" s="84"/>
      <c r="BZ703" s="84"/>
      <c r="CA703" s="84"/>
      <c r="CB703" s="84"/>
      <c r="CC703" s="84"/>
      <c r="CD703" s="84"/>
      <c r="CE703" s="84"/>
      <c r="CF703" s="84"/>
      <c r="CG703" s="84"/>
      <c r="CH703" s="84"/>
    </row>
    <row r="704" spans="53:86" s="41" customFormat="1">
      <c r="BA704" s="37"/>
      <c r="BB704" s="84"/>
      <c r="BC704" s="84"/>
      <c r="BD704" s="84"/>
      <c r="BE704" s="84"/>
      <c r="BF704" s="84"/>
      <c r="BG704" s="84"/>
      <c r="BH704" s="84"/>
      <c r="BI704" s="84"/>
      <c r="BJ704" s="84"/>
      <c r="BK704" s="84"/>
      <c r="BL704" s="84"/>
      <c r="BM704" s="44"/>
      <c r="BN704" s="84"/>
      <c r="BO704" s="84"/>
      <c r="BP704" s="84"/>
      <c r="BQ704" s="84"/>
      <c r="BR704" s="84"/>
      <c r="BS704" s="84"/>
      <c r="BT704" s="84"/>
      <c r="BU704" s="84"/>
      <c r="BV704" s="84"/>
      <c r="BW704" s="84"/>
      <c r="BX704" s="84"/>
      <c r="BY704" s="84"/>
      <c r="BZ704" s="84"/>
      <c r="CA704" s="84"/>
      <c r="CB704" s="84"/>
      <c r="CC704" s="84"/>
      <c r="CD704" s="84"/>
      <c r="CE704" s="84"/>
      <c r="CF704" s="84"/>
      <c r="CG704" s="84"/>
      <c r="CH704" s="84"/>
    </row>
    <row r="705" spans="53:86" s="41" customFormat="1">
      <c r="BA705" s="37"/>
      <c r="BB705" s="84"/>
      <c r="BC705" s="84"/>
      <c r="BD705" s="84"/>
      <c r="BE705" s="84"/>
      <c r="BF705" s="84"/>
      <c r="BG705" s="84"/>
      <c r="BH705" s="84"/>
      <c r="BI705" s="84"/>
      <c r="BJ705" s="84"/>
      <c r="BK705" s="84"/>
      <c r="BL705" s="84"/>
      <c r="BM705" s="44"/>
      <c r="BN705" s="84"/>
      <c r="BO705" s="84"/>
      <c r="BP705" s="84"/>
      <c r="BQ705" s="84"/>
      <c r="BR705" s="84"/>
      <c r="BS705" s="84"/>
      <c r="BT705" s="84"/>
      <c r="BU705" s="84"/>
      <c r="BV705" s="84"/>
      <c r="BW705" s="84"/>
      <c r="BX705" s="84"/>
      <c r="BY705" s="84"/>
      <c r="BZ705" s="84"/>
      <c r="CA705" s="84"/>
      <c r="CB705" s="84"/>
      <c r="CC705" s="84"/>
      <c r="CD705" s="84"/>
      <c r="CE705" s="84"/>
      <c r="CF705" s="84"/>
      <c r="CG705" s="84"/>
      <c r="CH705" s="84"/>
    </row>
    <row r="706" spans="53:86" s="41" customFormat="1">
      <c r="BA706" s="37"/>
      <c r="BB706" s="84"/>
      <c r="BC706" s="84"/>
      <c r="BD706" s="84"/>
      <c r="BE706" s="84"/>
      <c r="BF706" s="84"/>
      <c r="BG706" s="84"/>
      <c r="BH706" s="84"/>
      <c r="BI706" s="84"/>
      <c r="BJ706" s="84"/>
      <c r="BK706" s="84"/>
      <c r="BL706" s="84"/>
      <c r="BM706" s="44"/>
      <c r="BN706" s="84"/>
      <c r="BO706" s="84"/>
      <c r="BP706" s="84"/>
      <c r="BQ706" s="84"/>
      <c r="BR706" s="84"/>
      <c r="BS706" s="84"/>
      <c r="BT706" s="84"/>
      <c r="BU706" s="84"/>
      <c r="BV706" s="84"/>
      <c r="BW706" s="84"/>
      <c r="BX706" s="84"/>
      <c r="BY706" s="84"/>
      <c r="BZ706" s="84"/>
      <c r="CA706" s="84"/>
      <c r="CB706" s="84"/>
      <c r="CC706" s="84"/>
      <c r="CD706" s="84"/>
      <c r="CE706" s="84"/>
      <c r="CF706" s="84"/>
      <c r="CG706" s="84"/>
      <c r="CH706" s="84"/>
    </row>
  </sheetData>
  <mergeCells count="11">
    <mergeCell ref="F3:F4"/>
    <mergeCell ref="A3:A4"/>
    <mergeCell ref="B3:B4"/>
    <mergeCell ref="C3:C4"/>
    <mergeCell ref="D3:D4"/>
    <mergeCell ref="E3:E4"/>
    <mergeCell ref="G3:G4"/>
    <mergeCell ref="H3:H4"/>
    <mergeCell ref="I3:I4"/>
    <mergeCell ref="J3:J4"/>
    <mergeCell ref="K3:N3"/>
  </mergeCells>
  <dataValidations count="7">
    <dataValidation type="textLength" showInputMessage="1" showErrorMessage="1" sqref="O613:O658 O5:O529">
      <formula1>0</formula1>
      <formula2>150</formula2>
    </dataValidation>
    <dataValidation type="list" allowBlank="1" showInputMessage="1" showErrorMessage="1" sqref="A5:A528">
      <formula1>$BB$2:$BB$536</formula1>
    </dataValidation>
    <dataValidation type="list" allowBlank="1" showInputMessage="1" showErrorMessage="1" sqref="E5:E528">
      <formula1>$BA$539:$BA$544</formula1>
    </dataValidation>
    <dataValidation type="list" allowBlank="1" showInputMessage="1" showErrorMessage="1" sqref="F5:F528">
      <formula1>$BA$553:$BA$566</formula1>
    </dataValidation>
    <dataValidation type="list" allowBlank="1" showInputMessage="1" showErrorMessage="1" sqref="G5:G528">
      <formula1>$BA$569:$BA$631</formula1>
    </dataValidation>
    <dataValidation type="list" allowBlank="1" showInputMessage="1" showErrorMessage="1" sqref="C5:C528">
      <formula1>#REF!</formula1>
    </dataValidation>
    <dataValidation type="list" allowBlank="1" showInputMessage="1" showErrorMessage="1" sqref="C659">
      <formula1>$BK$12:$BK$13</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pageSetUpPr fitToPage="1"/>
  </sheetPr>
  <dimension ref="A1:CH179"/>
  <sheetViews>
    <sheetView zoomScale="90" zoomScaleNormal="90" zoomScaleSheetLayoutView="100" zoomScalePageLayoutView="90" workbookViewId="0">
      <selection activeCell="O5" sqref="O5"/>
    </sheetView>
  </sheetViews>
  <sheetFormatPr defaultColWidth="11.42578125" defaultRowHeight="12.75"/>
  <cols>
    <col min="1" max="2" width="11.42578125" style="79"/>
    <col min="3" max="3" width="27" style="79" bestFit="1" customWidth="1"/>
    <col min="4" max="4" width="15.28515625" style="79" customWidth="1"/>
    <col min="5" max="5" width="11.42578125" style="79" customWidth="1"/>
    <col min="6" max="8" width="14.140625" style="79" customWidth="1"/>
    <col min="9" max="9" width="14.7109375" style="79" bestFit="1" customWidth="1"/>
    <col min="10" max="10" width="23.42578125" style="81" customWidth="1"/>
    <col min="11" max="52" width="11.42578125" style="79" customWidth="1"/>
    <col min="53" max="16384" width="11.42578125" style="79"/>
  </cols>
  <sheetData>
    <row r="1" spans="1:86" ht="20.100000000000001" customHeight="1" thickBot="1">
      <c r="A1" s="74" t="s">
        <v>265</v>
      </c>
      <c r="D1" s="74"/>
      <c r="E1" s="74"/>
      <c r="F1" s="74"/>
      <c r="G1" s="74"/>
      <c r="H1" s="74"/>
      <c r="I1" s="25" t="s">
        <v>0</v>
      </c>
      <c r="J1" s="696" t="s">
        <v>837</v>
      </c>
      <c r="BA1" s="228" t="s">
        <v>401</v>
      </c>
      <c r="BB1" s="399" t="s">
        <v>814</v>
      </c>
      <c r="BC1" s="84"/>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20.100000000000001" customHeight="1" thickBot="1">
      <c r="C2" s="74"/>
      <c r="D2" s="74"/>
      <c r="E2" s="74"/>
      <c r="F2" s="74"/>
      <c r="G2" s="74"/>
      <c r="H2" s="1009"/>
      <c r="I2" s="864" t="s">
        <v>240</v>
      </c>
      <c r="J2" s="1010" t="s">
        <v>854</v>
      </c>
      <c r="BA2" s="230" t="s">
        <v>325</v>
      </c>
      <c r="BB2" s="230" t="s">
        <v>326</v>
      </c>
      <c r="BC2" s="84"/>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ht="51.75" thickBot="1">
      <c r="A3" s="1016" t="s">
        <v>1</v>
      </c>
      <c r="B3" s="1017" t="s">
        <v>280</v>
      </c>
      <c r="C3" s="1017" t="s">
        <v>9</v>
      </c>
      <c r="D3" s="866" t="s">
        <v>290</v>
      </c>
      <c r="E3" s="1018" t="s">
        <v>76</v>
      </c>
      <c r="F3" s="1018" t="s">
        <v>819</v>
      </c>
      <c r="G3" s="1018" t="s">
        <v>266</v>
      </c>
      <c r="H3" s="1018" t="s">
        <v>743</v>
      </c>
      <c r="I3" s="1018" t="s">
        <v>267</v>
      </c>
      <c r="J3" s="1019" t="s">
        <v>293</v>
      </c>
      <c r="BA3" s="230" t="s">
        <v>327</v>
      </c>
      <c r="BB3" s="230" t="s">
        <v>328</v>
      </c>
      <c r="BC3" s="84"/>
      <c r="BD3" s="84" t="s">
        <v>207</v>
      </c>
      <c r="BE3" s="229"/>
      <c r="BF3" s="229"/>
      <c r="BG3" s="84"/>
      <c r="BH3" s="84" t="s">
        <v>449</v>
      </c>
      <c r="BI3" s="84"/>
      <c r="BJ3" s="84"/>
      <c r="BK3" s="84"/>
      <c r="BL3" s="84"/>
      <c r="BM3" s="231"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s="81" customFormat="1" ht="103.5" customHeight="1">
      <c r="A4" s="555" t="s">
        <v>344</v>
      </c>
      <c r="B4" s="1011">
        <v>2016</v>
      </c>
      <c r="C4" s="1012" t="s">
        <v>24</v>
      </c>
      <c r="D4" s="556" t="s">
        <v>6</v>
      </c>
      <c r="E4" s="1013" t="s">
        <v>458</v>
      </c>
      <c r="F4" s="556" t="s">
        <v>65</v>
      </c>
      <c r="G4" s="556" t="s">
        <v>65</v>
      </c>
      <c r="H4" s="448" t="s">
        <v>744</v>
      </c>
      <c r="I4" s="1014" t="s">
        <v>1367</v>
      </c>
      <c r="J4" s="1015" t="s">
        <v>975</v>
      </c>
      <c r="BA4" s="230" t="s">
        <v>329</v>
      </c>
      <c r="BB4" s="230" t="s">
        <v>330</v>
      </c>
      <c r="BC4" s="84"/>
      <c r="BD4" s="84" t="s">
        <v>419</v>
      </c>
      <c r="BE4" s="229"/>
      <c r="BF4" s="229"/>
      <c r="BG4" s="84"/>
      <c r="BH4" s="84" t="s">
        <v>454</v>
      </c>
      <c r="BI4" s="84"/>
      <c r="BJ4" s="84"/>
      <c r="BK4" s="84"/>
      <c r="BL4" s="84"/>
      <c r="BM4" s="231" t="s">
        <v>462</v>
      </c>
      <c r="BN4" s="84"/>
      <c r="BO4" s="84" t="s">
        <v>112</v>
      </c>
      <c r="BP4" s="84"/>
      <c r="BQ4" s="84"/>
      <c r="BR4" s="84"/>
      <c r="BS4" s="84"/>
      <c r="BT4" s="84"/>
      <c r="BU4" s="78" t="s">
        <v>693</v>
      </c>
      <c r="BV4" s="78"/>
      <c r="BW4" s="78"/>
      <c r="BX4" s="78"/>
      <c r="BY4" s="78"/>
      <c r="BZ4" s="78" t="s">
        <v>56</v>
      </c>
      <c r="CA4" s="78"/>
      <c r="CB4" s="78"/>
      <c r="CC4" s="84" t="s">
        <v>257</v>
      </c>
      <c r="CD4" s="84"/>
      <c r="CE4" s="84"/>
      <c r="CF4" s="84"/>
      <c r="CG4" s="84"/>
      <c r="CH4" s="84"/>
    </row>
    <row r="5" spans="1:86" s="81" customFormat="1" ht="51">
      <c r="A5" s="456" t="s">
        <v>344</v>
      </c>
      <c r="B5" s="541">
        <v>2016</v>
      </c>
      <c r="C5" s="542" t="s">
        <v>24</v>
      </c>
      <c r="D5" s="537" t="s">
        <v>6</v>
      </c>
      <c r="E5" s="539" t="s">
        <v>457</v>
      </c>
      <c r="F5" s="537" t="s">
        <v>65</v>
      </c>
      <c r="G5" s="537" t="s">
        <v>744</v>
      </c>
      <c r="H5" s="450" t="s">
        <v>744</v>
      </c>
      <c r="I5" s="543" t="s">
        <v>1367</v>
      </c>
      <c r="J5" s="693" t="s">
        <v>976</v>
      </c>
      <c r="BA5" s="230" t="s">
        <v>333</v>
      </c>
      <c r="BB5" s="230" t="s">
        <v>334</v>
      </c>
      <c r="BC5" s="84"/>
      <c r="BD5" s="84" t="s">
        <v>211</v>
      </c>
      <c r="BE5" s="229"/>
      <c r="BF5" s="229"/>
      <c r="BG5" s="84"/>
      <c r="BH5" s="84" t="s">
        <v>446</v>
      </c>
      <c r="BI5" s="84"/>
      <c r="BJ5" s="84"/>
      <c r="BK5" s="84"/>
      <c r="BL5" s="84"/>
      <c r="BM5" s="232" t="s">
        <v>463</v>
      </c>
      <c r="BN5" s="84"/>
      <c r="BO5" s="84"/>
      <c r="BP5" s="84"/>
      <c r="BQ5" s="84"/>
      <c r="BR5" s="84"/>
      <c r="BS5" s="84"/>
      <c r="BT5" s="84"/>
      <c r="BU5" s="78" t="s">
        <v>667</v>
      </c>
      <c r="BV5" s="78"/>
      <c r="BW5" s="78"/>
      <c r="BX5" s="78"/>
      <c r="BY5" s="78"/>
      <c r="BZ5" s="78" t="s">
        <v>718</v>
      </c>
      <c r="CA5" s="78"/>
      <c r="CB5" s="78"/>
      <c r="CC5" s="84" t="s">
        <v>258</v>
      </c>
      <c r="CD5" s="84"/>
      <c r="CE5" s="84"/>
      <c r="CF5" s="84"/>
      <c r="CG5" s="84"/>
      <c r="CH5" s="84"/>
    </row>
    <row r="6" spans="1:86" s="81" customFormat="1" ht="51">
      <c r="A6" s="456" t="s">
        <v>344</v>
      </c>
      <c r="B6" s="541">
        <v>2016</v>
      </c>
      <c r="C6" s="542" t="s">
        <v>24</v>
      </c>
      <c r="D6" s="537" t="s">
        <v>6</v>
      </c>
      <c r="E6" s="539" t="s">
        <v>269</v>
      </c>
      <c r="F6" s="537" t="s">
        <v>65</v>
      </c>
      <c r="G6" s="537" t="s">
        <v>744</v>
      </c>
      <c r="H6" s="450" t="s">
        <v>744</v>
      </c>
      <c r="I6" s="543" t="s">
        <v>1367</v>
      </c>
      <c r="J6" s="693" t="s">
        <v>977</v>
      </c>
      <c r="BA6" s="230" t="s">
        <v>335</v>
      </c>
      <c r="BB6" s="230" t="s">
        <v>336</v>
      </c>
      <c r="BC6" s="84"/>
      <c r="BD6" s="84" t="s">
        <v>414</v>
      </c>
      <c r="BE6" s="229"/>
      <c r="BF6" s="229"/>
      <c r="BG6" s="84"/>
      <c r="BH6" s="84" t="s">
        <v>450</v>
      </c>
      <c r="BI6" s="84"/>
      <c r="BJ6" s="84"/>
      <c r="BK6" s="84"/>
      <c r="BL6" s="84"/>
      <c r="BM6" s="231" t="s">
        <v>638</v>
      </c>
      <c r="BN6" s="84"/>
      <c r="BO6" s="84"/>
      <c r="BP6" s="84"/>
      <c r="BQ6" s="84"/>
      <c r="BR6" s="84"/>
      <c r="BS6" s="84"/>
      <c r="BT6" s="84"/>
      <c r="BU6" s="78" t="s">
        <v>668</v>
      </c>
      <c r="BV6" s="78"/>
      <c r="BW6" s="78"/>
      <c r="BX6" s="78"/>
      <c r="BY6" s="78"/>
      <c r="BZ6" s="78" t="s">
        <v>716</v>
      </c>
      <c r="CA6" s="78"/>
      <c r="CB6" s="78"/>
      <c r="CC6" s="84" t="s">
        <v>730</v>
      </c>
      <c r="CD6" s="84"/>
      <c r="CE6" s="84"/>
      <c r="CF6" s="84"/>
      <c r="CG6" s="84"/>
      <c r="CH6" s="84"/>
    </row>
    <row r="7" spans="1:86" s="81" customFormat="1" ht="13.35" customHeight="1">
      <c r="A7" s="320"/>
      <c r="B7" s="263"/>
      <c r="C7" s="542"/>
      <c r="D7" s="537"/>
      <c r="E7" s="355"/>
      <c r="F7" s="294"/>
      <c r="G7" s="294"/>
      <c r="H7" s="356"/>
      <c r="I7" s="267"/>
      <c r="J7" s="268"/>
      <c r="BA7" s="230" t="s">
        <v>342</v>
      </c>
      <c r="BB7" s="230" t="s">
        <v>324</v>
      </c>
      <c r="BC7" s="84"/>
      <c r="BD7" s="84" t="s">
        <v>415</v>
      </c>
      <c r="BE7" s="229"/>
      <c r="BF7" s="229"/>
      <c r="BG7" s="84"/>
      <c r="BH7" s="84" t="s">
        <v>451</v>
      </c>
      <c r="BI7" s="84"/>
      <c r="BJ7" s="84"/>
      <c r="BK7" s="84"/>
      <c r="BL7" s="84"/>
      <c r="BM7" s="231" t="s">
        <v>464</v>
      </c>
      <c r="BN7" s="84"/>
      <c r="BO7" s="84" t="s">
        <v>652</v>
      </c>
      <c r="BP7" s="84"/>
      <c r="BQ7" s="84"/>
      <c r="BR7" s="84"/>
      <c r="BS7" s="84"/>
      <c r="BT7" s="84"/>
      <c r="BU7" s="78" t="s">
        <v>694</v>
      </c>
      <c r="BV7" s="78"/>
      <c r="BW7" s="78"/>
      <c r="BX7" s="78"/>
      <c r="BY7" s="78"/>
      <c r="BZ7" s="78" t="s">
        <v>165</v>
      </c>
      <c r="CA7" s="78"/>
      <c r="CB7" s="78"/>
      <c r="CC7" s="84" t="s">
        <v>731</v>
      </c>
      <c r="CD7" s="84"/>
      <c r="CE7" s="84"/>
      <c r="CF7" s="84"/>
      <c r="CG7" s="84"/>
      <c r="CH7" s="84"/>
    </row>
    <row r="8" spans="1:86" ht="13.35" customHeight="1">
      <c r="A8" s="137"/>
      <c r="B8" s="137"/>
      <c r="C8" s="138"/>
      <c r="D8" s="137"/>
      <c r="E8" s="137"/>
      <c r="F8" s="301"/>
      <c r="G8" s="301"/>
      <c r="H8" s="139"/>
      <c r="I8" s="137"/>
      <c r="J8" s="142"/>
      <c r="BA8" s="230" t="s">
        <v>368</v>
      </c>
      <c r="BB8" s="230" t="s">
        <v>4</v>
      </c>
      <c r="BC8" s="84"/>
      <c r="BD8" s="84" t="s">
        <v>56</v>
      </c>
      <c r="BE8" s="229"/>
      <c r="BF8" s="229"/>
      <c r="BG8" s="84"/>
      <c r="BH8" s="84" t="s">
        <v>457</v>
      </c>
      <c r="BI8" s="84"/>
      <c r="BJ8" s="84"/>
      <c r="BK8" s="84"/>
      <c r="BL8" s="84"/>
      <c r="BM8" s="231" t="s">
        <v>482</v>
      </c>
      <c r="BN8" s="84"/>
      <c r="BO8" s="84"/>
      <c r="BP8" s="84"/>
      <c r="BQ8" s="84"/>
      <c r="BR8" s="84"/>
      <c r="BS8" s="84"/>
      <c r="BT8" s="84"/>
      <c r="BU8" s="78" t="s">
        <v>680</v>
      </c>
      <c r="BV8" s="78"/>
      <c r="BW8" s="78"/>
      <c r="BX8" s="78"/>
      <c r="BY8" s="78"/>
      <c r="BZ8" s="78" t="s">
        <v>56</v>
      </c>
      <c r="CA8" s="78"/>
      <c r="CB8" s="78"/>
      <c r="CC8" s="84"/>
      <c r="CD8" s="76" t="s">
        <v>210</v>
      </c>
      <c r="CE8" s="76"/>
      <c r="CF8" s="76" t="s">
        <v>211</v>
      </c>
      <c r="CG8" s="105"/>
      <c r="CH8" s="105"/>
    </row>
    <row r="9" spans="1:86" ht="13.35" customHeight="1">
      <c r="C9" s="77"/>
      <c r="F9" s="29"/>
      <c r="G9" s="29"/>
      <c r="H9" s="29"/>
      <c r="BA9" s="84"/>
      <c r="BB9" s="84"/>
      <c r="BC9" s="84"/>
      <c r="BD9" s="84" t="s">
        <v>431</v>
      </c>
      <c r="BE9" s="84"/>
      <c r="BF9" s="84"/>
      <c r="BG9" s="84"/>
      <c r="BH9" s="84" t="s">
        <v>455</v>
      </c>
      <c r="BI9" s="84"/>
      <c r="BJ9" s="84"/>
      <c r="BK9" s="84"/>
      <c r="BL9" s="84"/>
      <c r="BM9" s="231" t="s">
        <v>483</v>
      </c>
      <c r="BN9" s="84"/>
      <c r="BO9" s="84"/>
      <c r="BP9" s="84"/>
      <c r="BQ9" s="84"/>
      <c r="BR9" s="84"/>
      <c r="BS9" s="84"/>
      <c r="BT9" s="84"/>
      <c r="BU9" s="78" t="s">
        <v>681</v>
      </c>
      <c r="BV9" s="78"/>
      <c r="BW9" s="78"/>
      <c r="BX9" s="78"/>
      <c r="BY9" s="78"/>
      <c r="BZ9" s="78" t="s">
        <v>725</v>
      </c>
      <c r="CA9" s="78"/>
      <c r="CB9" s="78"/>
      <c r="CC9" s="84"/>
      <c r="CD9" s="76" t="s">
        <v>212</v>
      </c>
      <c r="CE9" s="76"/>
      <c r="CF9" s="76" t="s">
        <v>213</v>
      </c>
      <c r="CG9" s="105"/>
      <c r="CH9" s="105"/>
    </row>
    <row r="10" spans="1:86">
      <c r="C10" s="1058"/>
      <c r="D10" s="1059"/>
      <c r="E10" s="1059"/>
      <c r="F10" s="1059"/>
      <c r="G10" s="1059"/>
      <c r="H10" s="1059"/>
      <c r="I10" s="1059"/>
      <c r="BA10" s="84"/>
      <c r="BB10" s="84"/>
      <c r="BC10" s="84"/>
      <c r="BD10" s="84" t="s">
        <v>432</v>
      </c>
      <c r="BE10" s="84"/>
      <c r="BF10" s="84"/>
      <c r="BG10" s="84"/>
      <c r="BH10" s="84" t="s">
        <v>456</v>
      </c>
      <c r="BI10" s="84"/>
      <c r="BJ10" s="84"/>
      <c r="BK10" s="84"/>
      <c r="BL10" s="84"/>
      <c r="BM10" s="231" t="s">
        <v>484</v>
      </c>
      <c r="BN10" s="84"/>
      <c r="BO10" s="84"/>
      <c r="BP10" s="84"/>
      <c r="BQ10" s="84"/>
      <c r="BR10" s="84"/>
      <c r="BS10" s="84"/>
      <c r="BT10" s="84"/>
      <c r="BU10" s="78" t="s">
        <v>682</v>
      </c>
      <c r="BV10" s="78"/>
      <c r="BW10" s="78"/>
      <c r="BX10" s="78"/>
      <c r="BY10" s="78"/>
      <c r="BZ10" s="78" t="s">
        <v>716</v>
      </c>
      <c r="CA10" s="78"/>
      <c r="CB10" s="78"/>
      <c r="CC10" s="84"/>
      <c r="CD10" s="76" t="s">
        <v>214</v>
      </c>
      <c r="CE10" s="76"/>
      <c r="CF10" s="76" t="s">
        <v>200</v>
      </c>
      <c r="CG10" s="105"/>
      <c r="CH10" s="105"/>
    </row>
    <row r="11" spans="1:86">
      <c r="BA11" s="227" t="s">
        <v>411</v>
      </c>
      <c r="BB11" s="84"/>
      <c r="BC11" s="84"/>
      <c r="BD11" s="84" t="s">
        <v>165</v>
      </c>
      <c r="BE11" s="84"/>
      <c r="BF11" s="84"/>
      <c r="BG11" s="84"/>
      <c r="BH11" s="84" t="s">
        <v>269</v>
      </c>
      <c r="BI11" s="84"/>
      <c r="BJ11" s="84"/>
      <c r="BK11" s="84"/>
      <c r="BL11" s="84"/>
      <c r="BM11" s="231" t="s">
        <v>485</v>
      </c>
      <c r="BN11" s="84"/>
      <c r="BO11" s="84"/>
      <c r="BP11" s="84"/>
      <c r="BQ11" s="84"/>
      <c r="BR11" s="84"/>
      <c r="BS11" s="84"/>
      <c r="BT11" s="84"/>
      <c r="BU11" s="78" t="s">
        <v>699</v>
      </c>
      <c r="BV11" s="78"/>
      <c r="BW11" s="78"/>
      <c r="BX11" s="78"/>
      <c r="BY11" s="78"/>
      <c r="BZ11" s="78" t="s">
        <v>165</v>
      </c>
      <c r="CA11" s="78"/>
      <c r="CB11" s="78"/>
      <c r="CC11" s="84"/>
      <c r="CD11" s="76" t="s">
        <v>215</v>
      </c>
      <c r="CE11" s="76"/>
      <c r="CF11" s="76" t="s">
        <v>198</v>
      </c>
      <c r="CG11" s="105"/>
      <c r="CH11" s="105"/>
    </row>
    <row r="12" spans="1:86">
      <c r="BA12" s="84" t="s">
        <v>18</v>
      </c>
      <c r="BB12" s="84"/>
      <c r="BC12" s="84"/>
      <c r="BD12" s="84" t="s">
        <v>423</v>
      </c>
      <c r="BE12" s="84"/>
      <c r="BF12" s="84"/>
      <c r="BG12" s="84"/>
      <c r="BH12" s="84"/>
      <c r="BI12" s="84"/>
      <c r="BJ12" s="84"/>
      <c r="BK12" s="84"/>
      <c r="BL12" s="84"/>
      <c r="BM12" s="231" t="s">
        <v>486</v>
      </c>
      <c r="BN12" s="84"/>
      <c r="BO12" s="84"/>
      <c r="BP12" s="84"/>
      <c r="BQ12" s="84"/>
      <c r="BR12" s="84"/>
      <c r="BS12" s="84"/>
      <c r="BT12" s="84"/>
      <c r="BU12" s="78" t="s">
        <v>683</v>
      </c>
      <c r="BV12" s="78"/>
      <c r="BW12" s="78"/>
      <c r="BX12" s="78"/>
      <c r="BY12" s="78"/>
      <c r="BZ12" s="78" t="s">
        <v>724</v>
      </c>
      <c r="CA12" s="78"/>
      <c r="CB12" s="78"/>
      <c r="CC12" s="84"/>
      <c r="CD12" s="76" t="s">
        <v>216</v>
      </c>
      <c r="CE12" s="76"/>
      <c r="CF12" s="76" t="s">
        <v>217</v>
      </c>
      <c r="CG12" s="105"/>
      <c r="CH12" s="105"/>
    </row>
    <row r="13" spans="1:86">
      <c r="BA13" s="84" t="s">
        <v>20</v>
      </c>
      <c r="BB13" s="84"/>
      <c r="BC13" s="84"/>
      <c r="BD13" s="84" t="s">
        <v>433</v>
      </c>
      <c r="BE13" s="84"/>
      <c r="BF13" s="84"/>
      <c r="BG13" s="84"/>
      <c r="BH13" s="84"/>
      <c r="BI13" s="84"/>
      <c r="BJ13" s="84"/>
      <c r="BK13" s="84"/>
      <c r="BL13" s="84"/>
      <c r="BM13" s="231" t="s">
        <v>487</v>
      </c>
      <c r="BN13" s="84"/>
      <c r="BO13" s="84"/>
      <c r="BP13" s="84"/>
      <c r="BQ13" s="84"/>
      <c r="BR13" s="84"/>
      <c r="BS13" s="84"/>
      <c r="BT13" s="84"/>
      <c r="BU13" s="78" t="s">
        <v>700</v>
      </c>
      <c r="BV13" s="78"/>
      <c r="BW13" s="78"/>
      <c r="BX13" s="78"/>
      <c r="BY13" s="78"/>
      <c r="BZ13" s="78" t="s">
        <v>175</v>
      </c>
      <c r="CA13" s="78"/>
      <c r="CB13" s="78"/>
      <c r="CC13" s="84"/>
      <c r="CD13" s="76" t="s">
        <v>218</v>
      </c>
      <c r="CE13" s="76"/>
      <c r="CF13" s="76" t="s">
        <v>199</v>
      </c>
      <c r="CG13" s="105"/>
      <c r="CH13" s="105"/>
    </row>
    <row r="14" spans="1:86">
      <c r="BA14" s="84" t="s">
        <v>22</v>
      </c>
      <c r="BB14" s="84"/>
      <c r="BC14" s="84"/>
      <c r="BD14" s="84" t="s">
        <v>434</v>
      </c>
      <c r="BE14" s="84"/>
      <c r="BF14" s="84"/>
      <c r="BG14" s="84"/>
      <c r="BH14" s="227" t="s">
        <v>629</v>
      </c>
      <c r="BI14" s="84"/>
      <c r="BJ14" s="84"/>
      <c r="BK14" s="84"/>
      <c r="BL14" s="84"/>
      <c r="BM14" s="231" t="s">
        <v>488</v>
      </c>
      <c r="BN14" s="84"/>
      <c r="BO14" s="84"/>
      <c r="BP14" s="84"/>
      <c r="BQ14" s="84"/>
      <c r="BR14" s="84"/>
      <c r="BS14" s="84"/>
      <c r="BT14" s="84"/>
      <c r="BU14" s="78" t="s">
        <v>684</v>
      </c>
      <c r="BV14" s="78"/>
      <c r="BW14" s="78"/>
      <c r="BX14" s="78"/>
      <c r="BY14" s="78"/>
      <c r="BZ14" s="78" t="s">
        <v>709</v>
      </c>
      <c r="CA14" s="78"/>
      <c r="CB14" s="78"/>
      <c r="CC14" s="84"/>
      <c r="CD14" s="76" t="s">
        <v>219</v>
      </c>
      <c r="CE14" s="76"/>
      <c r="CF14" s="76"/>
      <c r="CG14" s="105"/>
      <c r="CH14" s="105"/>
    </row>
    <row r="15" spans="1:86">
      <c r="BA15" s="84" t="s">
        <v>24</v>
      </c>
      <c r="BB15" s="84"/>
      <c r="BC15" s="84"/>
      <c r="BD15" s="78" t="s">
        <v>436</v>
      </c>
      <c r="BE15" s="84"/>
      <c r="BF15" s="84"/>
      <c r="BG15" s="84"/>
      <c r="BH15" s="84" t="s">
        <v>736</v>
      </c>
      <c r="BI15" s="84"/>
      <c r="BJ15" s="84"/>
      <c r="BK15" s="84"/>
      <c r="BL15" s="84"/>
      <c r="BM15" s="231" t="s">
        <v>489</v>
      </c>
      <c r="BN15" s="84"/>
      <c r="BO15" s="84"/>
      <c r="BP15" s="84"/>
      <c r="BQ15" s="84"/>
      <c r="BR15" s="84"/>
      <c r="BS15" s="84"/>
      <c r="BT15" s="84"/>
      <c r="BU15" s="78" t="s">
        <v>701</v>
      </c>
      <c r="BV15" s="78"/>
      <c r="BW15" s="78"/>
      <c r="BX15" s="78"/>
      <c r="BY15" s="78"/>
      <c r="BZ15" s="78" t="s">
        <v>719</v>
      </c>
      <c r="CA15" s="78"/>
      <c r="CB15" s="78"/>
      <c r="CC15" s="84"/>
      <c r="CD15" s="76" t="s">
        <v>220</v>
      </c>
      <c r="CE15" s="76"/>
      <c r="CF15" s="76"/>
      <c r="CG15" s="105"/>
      <c r="CH15" s="105"/>
    </row>
    <row r="16" spans="1:86">
      <c r="BA16" s="84" t="s">
        <v>400</v>
      </c>
      <c r="BB16" s="84"/>
      <c r="BC16" s="84"/>
      <c r="BD16" s="78" t="s">
        <v>435</v>
      </c>
      <c r="BE16" s="84"/>
      <c r="BF16" s="84"/>
      <c r="BG16" s="84"/>
      <c r="BH16" s="84" t="s">
        <v>630</v>
      </c>
      <c r="BI16" s="84"/>
      <c r="BJ16" s="84"/>
      <c r="BK16" s="84"/>
      <c r="BL16" s="84"/>
      <c r="BM16" s="231" t="s">
        <v>490</v>
      </c>
      <c r="BN16" s="84"/>
      <c r="BO16" s="84"/>
      <c r="BP16" s="84"/>
      <c r="BQ16" s="84"/>
      <c r="BR16" s="84"/>
      <c r="BS16" s="84"/>
      <c r="BT16" s="84"/>
      <c r="BU16" s="78" t="s">
        <v>685</v>
      </c>
      <c r="BV16" s="78"/>
      <c r="BW16" s="78"/>
      <c r="BX16" s="78"/>
      <c r="BY16" s="78"/>
      <c r="BZ16" s="78" t="s">
        <v>710</v>
      </c>
      <c r="CA16" s="78"/>
      <c r="CB16" s="78"/>
      <c r="CC16" s="84"/>
      <c r="CD16" s="76" t="s">
        <v>221</v>
      </c>
      <c r="CE16" s="76"/>
      <c r="CF16" s="76"/>
      <c r="CG16" s="105"/>
      <c r="CH16" s="105"/>
    </row>
    <row r="17" spans="53:86">
      <c r="BA17" s="84"/>
      <c r="BB17" s="84"/>
      <c r="BC17" s="84"/>
      <c r="BD17" s="78" t="s">
        <v>437</v>
      </c>
      <c r="BE17" s="84"/>
      <c r="BF17" s="84"/>
      <c r="BG17" s="84"/>
      <c r="BH17" s="84" t="s">
        <v>631</v>
      </c>
      <c r="BI17" s="84"/>
      <c r="BJ17" s="84"/>
      <c r="BK17" s="84"/>
      <c r="BL17" s="84"/>
      <c r="BM17" s="231" t="s">
        <v>491</v>
      </c>
      <c r="BN17" s="84"/>
      <c r="BO17" s="84"/>
      <c r="BP17" s="84"/>
      <c r="BQ17" s="84"/>
      <c r="BR17" s="84"/>
      <c r="BS17" s="84"/>
      <c r="BT17" s="84"/>
      <c r="BU17" s="78" t="s">
        <v>702</v>
      </c>
      <c r="BV17" s="78"/>
      <c r="BW17" s="78"/>
      <c r="BX17" s="78"/>
      <c r="BY17" s="78"/>
      <c r="BZ17" s="78" t="s">
        <v>711</v>
      </c>
      <c r="CA17" s="78"/>
      <c r="CB17" s="78"/>
      <c r="CC17" s="84"/>
      <c r="CD17" s="76" t="s">
        <v>222</v>
      </c>
      <c r="CE17" s="76"/>
      <c r="CF17" s="76"/>
      <c r="CG17" s="105"/>
      <c r="CH17" s="105"/>
    </row>
    <row r="18" spans="53:86">
      <c r="BA18" s="84"/>
      <c r="BB18" s="84"/>
      <c r="BC18" s="84"/>
      <c r="BD18" s="78" t="s">
        <v>438</v>
      </c>
      <c r="BE18" s="84"/>
      <c r="BF18" s="84"/>
      <c r="BG18" s="84"/>
      <c r="BH18" s="84" t="s">
        <v>632</v>
      </c>
      <c r="BI18" s="84"/>
      <c r="BJ18" s="84"/>
      <c r="BK18" s="84"/>
      <c r="BL18" s="84"/>
      <c r="BM18" s="231" t="s">
        <v>492</v>
      </c>
      <c r="BN18" s="84"/>
      <c r="BO18" s="84"/>
      <c r="BP18" s="84"/>
      <c r="BQ18" s="84"/>
      <c r="BR18" s="84"/>
      <c r="BS18" s="84"/>
      <c r="BT18" s="84"/>
      <c r="BU18" s="78" t="s">
        <v>703</v>
      </c>
      <c r="BV18" s="78"/>
      <c r="BW18" s="78"/>
      <c r="BX18" s="78"/>
      <c r="BY18" s="78"/>
      <c r="BZ18" s="78" t="s">
        <v>722</v>
      </c>
      <c r="CA18" s="78"/>
      <c r="CB18" s="78"/>
      <c r="CC18" s="84"/>
      <c r="CD18" s="76" t="s">
        <v>223</v>
      </c>
      <c r="CE18" s="76"/>
      <c r="CF18" s="76"/>
      <c r="CG18" s="105"/>
      <c r="CH18" s="105"/>
    </row>
    <row r="19" spans="53:86">
      <c r="BA19" s="84" t="s">
        <v>412</v>
      </c>
      <c r="BB19" s="84"/>
      <c r="BC19" s="84"/>
      <c r="BD19" s="78" t="s">
        <v>439</v>
      </c>
      <c r="BE19" s="84"/>
      <c r="BF19" s="84"/>
      <c r="BG19" s="84"/>
      <c r="BH19" s="84" t="s">
        <v>633</v>
      </c>
      <c r="BI19" s="84"/>
      <c r="BJ19" s="84"/>
      <c r="BK19" s="84"/>
      <c r="BL19" s="84"/>
      <c r="BM19" s="231" t="s">
        <v>493</v>
      </c>
      <c r="BN19" s="84"/>
      <c r="BO19" s="84"/>
      <c r="BP19" s="84"/>
      <c r="BQ19" s="84"/>
      <c r="BR19" s="84"/>
      <c r="BS19" s="84"/>
      <c r="BT19" s="84"/>
      <c r="BU19" s="78" t="s">
        <v>704</v>
      </c>
      <c r="BV19" s="78"/>
      <c r="BW19" s="78"/>
      <c r="BX19" s="78"/>
      <c r="BY19" s="78"/>
      <c r="BZ19" s="78" t="s">
        <v>712</v>
      </c>
      <c r="CA19" s="78"/>
      <c r="CB19" s="78"/>
      <c r="CC19" s="84"/>
      <c r="CD19" s="84"/>
      <c r="CE19" s="84"/>
      <c r="CF19" s="84"/>
      <c r="CG19" s="84"/>
      <c r="CH19" s="84"/>
    </row>
    <row r="20" spans="53:86">
      <c r="BA20" s="84" t="s">
        <v>40</v>
      </c>
      <c r="BB20" s="84"/>
      <c r="BC20" s="84"/>
      <c r="BD20" s="78" t="s">
        <v>440</v>
      </c>
      <c r="BE20" s="84"/>
      <c r="BF20" s="84"/>
      <c r="BG20" s="84"/>
      <c r="BH20" s="84" t="s">
        <v>634</v>
      </c>
      <c r="BI20" s="84"/>
      <c r="BJ20" s="84"/>
      <c r="BK20" s="84"/>
      <c r="BL20" s="84"/>
      <c r="BM20" s="231" t="s">
        <v>494</v>
      </c>
      <c r="BN20" s="84"/>
      <c r="BO20" s="84"/>
      <c r="BP20" s="84"/>
      <c r="BQ20" s="84"/>
      <c r="BR20" s="84"/>
      <c r="BS20" s="84"/>
      <c r="BT20" s="84"/>
      <c r="BU20" s="78" t="s">
        <v>686</v>
      </c>
      <c r="BV20" s="78"/>
      <c r="BW20" s="78"/>
      <c r="BX20" s="78"/>
      <c r="BY20" s="78"/>
      <c r="BZ20" s="78" t="s">
        <v>714</v>
      </c>
      <c r="CA20" s="78"/>
      <c r="CB20" s="78"/>
      <c r="CC20" s="84"/>
      <c r="CD20" s="84"/>
      <c r="CE20" s="84"/>
      <c r="CF20" s="84"/>
      <c r="CG20" s="84"/>
      <c r="CH20" s="84"/>
    </row>
    <row r="21" spans="53:86">
      <c r="BA21" s="84" t="s">
        <v>24</v>
      </c>
      <c r="BB21" s="84"/>
      <c r="BC21" s="84"/>
      <c r="BD21" s="78" t="s">
        <v>441</v>
      </c>
      <c r="BE21" s="84"/>
      <c r="BF21" s="84"/>
      <c r="BG21" s="84"/>
      <c r="BH21" s="84" t="s">
        <v>635</v>
      </c>
      <c r="BI21" s="84"/>
      <c r="BJ21" s="84"/>
      <c r="BK21" s="84"/>
      <c r="BL21" s="84"/>
      <c r="BM21" s="231" t="s">
        <v>495</v>
      </c>
      <c r="BN21" s="84"/>
      <c r="BO21" s="84"/>
      <c r="BP21" s="84"/>
      <c r="BQ21" s="84"/>
      <c r="BR21" s="84"/>
      <c r="BS21" s="84"/>
      <c r="BT21" s="84"/>
      <c r="BU21" s="78" t="s">
        <v>687</v>
      </c>
      <c r="BV21" s="78"/>
      <c r="BW21" s="78"/>
      <c r="BX21" s="78"/>
      <c r="BY21" s="78"/>
      <c r="BZ21" s="78" t="s">
        <v>440</v>
      </c>
      <c r="CA21" s="78"/>
      <c r="CB21" s="78"/>
      <c r="CC21" s="84"/>
      <c r="CD21" s="84"/>
      <c r="CE21" s="84"/>
      <c r="CF21" s="84"/>
      <c r="CG21" s="84"/>
      <c r="CH21" s="84"/>
    </row>
    <row r="22" spans="53:86">
      <c r="BA22" s="84" t="s">
        <v>400</v>
      </c>
      <c r="BB22" s="84"/>
      <c r="BC22" s="84"/>
      <c r="BD22" s="78" t="s">
        <v>442</v>
      </c>
      <c r="BE22" s="84"/>
      <c r="BF22" s="84"/>
      <c r="BG22" s="84"/>
      <c r="BH22" s="84" t="s">
        <v>636</v>
      </c>
      <c r="BI22" s="84"/>
      <c r="BJ22" s="84"/>
      <c r="BK22" s="84"/>
      <c r="BL22" s="84"/>
      <c r="BM22" s="231" t="s">
        <v>496</v>
      </c>
      <c r="BN22" s="84"/>
      <c r="BO22" s="84"/>
      <c r="BP22" s="84"/>
      <c r="BQ22" s="84"/>
      <c r="BR22" s="84"/>
      <c r="BS22" s="84"/>
      <c r="BT22" s="84"/>
      <c r="BU22" s="78" t="s">
        <v>689</v>
      </c>
      <c r="BV22" s="78"/>
      <c r="BW22" s="78"/>
      <c r="BX22" s="78"/>
      <c r="BY22" s="78"/>
      <c r="BZ22" s="78" t="s">
        <v>715</v>
      </c>
      <c r="CA22" s="78"/>
      <c r="CB22" s="78"/>
      <c r="CC22" s="84"/>
      <c r="CD22" s="84"/>
      <c r="CE22" s="84"/>
      <c r="CF22" s="84"/>
      <c r="CG22" s="84"/>
      <c r="CH22" s="84"/>
    </row>
    <row r="23" spans="53:86">
      <c r="BA23" s="84"/>
      <c r="BB23" s="84"/>
      <c r="BC23" s="84"/>
      <c r="BD23" s="84" t="s">
        <v>428</v>
      </c>
      <c r="BE23" s="84"/>
      <c r="BF23" s="84"/>
      <c r="BG23" s="84"/>
      <c r="BH23" s="84" t="s">
        <v>637</v>
      </c>
      <c r="BI23" s="84"/>
      <c r="BJ23" s="84"/>
      <c r="BK23" s="84"/>
      <c r="BL23" s="84"/>
      <c r="BM23" s="231" t="s">
        <v>497</v>
      </c>
      <c r="BN23" s="84"/>
      <c r="BO23" s="84"/>
      <c r="BP23" s="84"/>
      <c r="BQ23" s="84"/>
      <c r="BR23" s="84"/>
      <c r="BS23" s="84"/>
      <c r="BT23" s="84"/>
      <c r="BU23" s="78" t="s">
        <v>690</v>
      </c>
      <c r="BV23" s="78"/>
      <c r="BW23" s="78"/>
      <c r="BX23" s="78"/>
      <c r="BY23" s="78"/>
      <c r="BZ23" s="84"/>
      <c r="CA23" s="78"/>
      <c r="CB23" s="78"/>
      <c r="CC23" s="84"/>
      <c r="CD23" s="84"/>
      <c r="CE23" s="84"/>
      <c r="CF23" s="84"/>
      <c r="CG23" s="84"/>
      <c r="CH23" s="84"/>
    </row>
    <row r="24" spans="53:86">
      <c r="BA24" s="84"/>
      <c r="BB24" s="84"/>
      <c r="BC24" s="84"/>
      <c r="BD24" s="84"/>
      <c r="BE24" s="84"/>
      <c r="BF24" s="84"/>
      <c r="BG24" s="84"/>
      <c r="BH24" s="84" t="s">
        <v>102</v>
      </c>
      <c r="BI24" s="84"/>
      <c r="BJ24" s="84"/>
      <c r="BK24" s="84"/>
      <c r="BL24" s="84"/>
      <c r="BM24" s="231" t="s">
        <v>498</v>
      </c>
      <c r="BN24" s="84"/>
      <c r="BO24" s="84"/>
      <c r="BP24" s="84"/>
      <c r="BQ24" s="84"/>
      <c r="BR24" s="84"/>
      <c r="BS24" s="84"/>
      <c r="BT24" s="84"/>
      <c r="BU24" s="84"/>
      <c r="BV24" s="78"/>
      <c r="BW24" s="78"/>
      <c r="BX24" s="78"/>
      <c r="BY24" s="78"/>
      <c r="BZ24" s="84"/>
      <c r="CA24" s="78"/>
      <c r="CB24" s="78"/>
      <c r="CC24" s="84"/>
      <c r="CD24" s="84"/>
      <c r="CE24" s="84"/>
      <c r="CF24" s="84"/>
      <c r="CG24" s="84"/>
      <c r="CH24" s="84"/>
    </row>
    <row r="25" spans="53:86">
      <c r="BA25" s="227" t="s">
        <v>290</v>
      </c>
      <c r="BB25" s="84"/>
      <c r="BC25" s="84"/>
      <c r="BD25" s="84"/>
      <c r="BE25" s="84"/>
      <c r="BF25" s="84"/>
      <c r="BG25" s="84"/>
      <c r="BH25" s="84" t="s">
        <v>103</v>
      </c>
      <c r="BI25" s="84"/>
      <c r="BJ25" s="84"/>
      <c r="BK25" s="84"/>
      <c r="BL25" s="84"/>
      <c r="BM25" s="231" t="s">
        <v>499</v>
      </c>
      <c r="BN25" s="84"/>
      <c r="BO25" s="84"/>
      <c r="BP25" s="84"/>
      <c r="BQ25" s="84"/>
      <c r="BR25" s="84"/>
      <c r="BS25" s="84"/>
      <c r="BT25" s="84"/>
      <c r="BU25" s="84"/>
      <c r="BV25" s="78"/>
      <c r="BW25" s="78"/>
      <c r="BX25" s="78"/>
      <c r="BY25" s="78"/>
      <c r="BZ25" s="78"/>
      <c r="CA25" s="78"/>
      <c r="CB25" s="78"/>
      <c r="CC25" s="84"/>
      <c r="CD25" s="84"/>
      <c r="CE25" s="84"/>
      <c r="CF25" s="84"/>
      <c r="CG25" s="84"/>
      <c r="CH25" s="84"/>
    </row>
    <row r="26" spans="53:86">
      <c r="BA26" s="84" t="s">
        <v>6</v>
      </c>
      <c r="BB26" s="84"/>
      <c r="BC26" s="84"/>
      <c r="BD26" s="227" t="s">
        <v>275</v>
      </c>
      <c r="BE26" s="84"/>
      <c r="BF26" s="84"/>
      <c r="BG26" s="84"/>
      <c r="BH26" s="84" t="s">
        <v>104</v>
      </c>
      <c r="BI26" s="84"/>
      <c r="BJ26" s="84"/>
      <c r="BK26" s="84"/>
      <c r="BL26" s="84"/>
      <c r="BM26" s="231" t="s">
        <v>500</v>
      </c>
      <c r="BN26" s="84"/>
      <c r="BO26" s="84"/>
      <c r="BP26" s="84"/>
      <c r="BQ26" s="84"/>
      <c r="BR26" s="84"/>
      <c r="BS26" s="84"/>
      <c r="BT26" s="84"/>
      <c r="BU26" s="78"/>
      <c r="BV26" s="78"/>
      <c r="BW26" s="78"/>
      <c r="BX26" s="78"/>
      <c r="BY26" s="78"/>
      <c r="BZ26" s="78"/>
      <c r="CA26" s="78"/>
      <c r="CB26" s="78"/>
      <c r="CC26" s="84"/>
      <c r="CD26" s="84"/>
      <c r="CE26" s="84"/>
      <c r="CF26" s="84"/>
      <c r="CG26" s="84"/>
      <c r="CH26" s="84"/>
    </row>
    <row r="27" spans="53:86">
      <c r="BA27" s="84" t="s">
        <v>96</v>
      </c>
      <c r="BB27" s="84"/>
      <c r="BC27" s="84"/>
      <c r="BD27" s="84" t="s">
        <v>443</v>
      </c>
      <c r="BE27" s="84"/>
      <c r="BF27" s="84"/>
      <c r="BG27" s="84"/>
      <c r="BH27" s="84"/>
      <c r="BI27" s="84"/>
      <c r="BJ27" s="84"/>
      <c r="BK27" s="84"/>
      <c r="BL27" s="84"/>
      <c r="BM27" s="231" t="s">
        <v>501</v>
      </c>
      <c r="BN27" s="84"/>
      <c r="BO27" s="84"/>
      <c r="BP27" s="84"/>
      <c r="BQ27" s="84"/>
      <c r="BR27" s="84"/>
      <c r="BS27" s="84"/>
      <c r="BT27" s="84"/>
      <c r="BU27" s="84"/>
      <c r="BV27" s="78"/>
      <c r="BW27" s="78"/>
      <c r="BX27" s="78"/>
      <c r="BY27" s="78"/>
      <c r="BZ27" s="78"/>
      <c r="CA27" s="78"/>
      <c r="CB27" s="78"/>
      <c r="CC27" s="84"/>
      <c r="CD27" s="84"/>
      <c r="CE27" s="84"/>
      <c r="CF27" s="84"/>
      <c r="CG27" s="84"/>
      <c r="CH27" s="84"/>
    </row>
    <row r="28" spans="53:86">
      <c r="BA28" s="84" t="s">
        <v>195</v>
      </c>
      <c r="BB28" s="84"/>
      <c r="BC28" s="84"/>
      <c r="BD28" s="84" t="s">
        <v>444</v>
      </c>
      <c r="BE28" s="84"/>
      <c r="BF28" s="84"/>
      <c r="BG28" s="84"/>
      <c r="BH28" s="84"/>
      <c r="BI28" s="84"/>
      <c r="BJ28" s="84"/>
      <c r="BK28" s="84"/>
      <c r="BL28" s="84"/>
      <c r="BM28" s="231" t="s">
        <v>502</v>
      </c>
      <c r="BN28" s="84"/>
      <c r="BO28" s="84"/>
      <c r="BP28" s="84"/>
      <c r="BQ28" s="84"/>
      <c r="BR28" s="84"/>
      <c r="BS28" s="84"/>
      <c r="BT28" s="84"/>
      <c r="BU28" s="84"/>
      <c r="BV28" s="78"/>
      <c r="BW28" s="78"/>
      <c r="BX28" s="78"/>
      <c r="BY28" s="78"/>
      <c r="BZ28" s="78"/>
      <c r="CA28" s="78"/>
      <c r="CB28" s="78"/>
      <c r="CC28" s="84"/>
      <c r="CD28" s="84"/>
      <c r="CE28" s="84"/>
      <c r="CF28" s="84"/>
      <c r="CG28" s="84"/>
      <c r="CH28" s="84"/>
    </row>
    <row r="29" spans="53:86">
      <c r="BA29" s="84" t="s">
        <v>402</v>
      </c>
      <c r="BB29" s="84"/>
      <c r="BC29" s="84"/>
      <c r="BD29" s="84" t="s">
        <v>445</v>
      </c>
      <c r="BE29" s="84"/>
      <c r="BF29" s="84"/>
      <c r="BG29" s="84"/>
      <c r="BH29" s="84"/>
      <c r="BI29" s="84"/>
      <c r="BJ29" s="84"/>
      <c r="BK29" s="84"/>
      <c r="BL29" s="84"/>
      <c r="BM29" s="231" t="s">
        <v>503</v>
      </c>
      <c r="BN29" s="84"/>
      <c r="BO29" s="84"/>
      <c r="BP29" s="84"/>
      <c r="BQ29" s="84"/>
      <c r="BR29" s="84"/>
      <c r="BS29" s="84"/>
      <c r="BT29" s="84"/>
      <c r="BU29" s="84"/>
      <c r="BV29" s="78"/>
      <c r="BW29" s="78"/>
      <c r="BX29" s="78"/>
      <c r="BY29" s="78"/>
      <c r="BZ29" s="78"/>
      <c r="CA29" s="78"/>
      <c r="CB29" s="78"/>
      <c r="CC29" s="84"/>
      <c r="CD29" s="84"/>
      <c r="CE29" s="84"/>
      <c r="CF29" s="84"/>
      <c r="CG29" s="84"/>
      <c r="CH29" s="84"/>
    </row>
    <row r="30" spans="53:86">
      <c r="BA30" s="84" t="s">
        <v>403</v>
      </c>
      <c r="BB30" s="84"/>
      <c r="BC30" s="84"/>
      <c r="BD30" s="84"/>
      <c r="BE30" s="84"/>
      <c r="BF30" s="84"/>
      <c r="BG30" s="84"/>
      <c r="BH30" s="84"/>
      <c r="BI30" s="84"/>
      <c r="BJ30" s="84"/>
      <c r="BK30" s="84"/>
      <c r="BL30" s="84"/>
      <c r="BM30" s="231" t="s">
        <v>92</v>
      </c>
      <c r="BN30" s="84"/>
      <c r="BO30" s="84"/>
      <c r="BP30" s="84"/>
      <c r="BQ30" s="84"/>
      <c r="BR30" s="84"/>
      <c r="BS30" s="84"/>
      <c r="BT30" s="84"/>
      <c r="BU30" s="84"/>
      <c r="BV30" s="78"/>
      <c r="BW30" s="78"/>
      <c r="BX30" s="78"/>
      <c r="BY30" s="78"/>
      <c r="BZ30" s="78"/>
      <c r="CA30" s="78"/>
      <c r="CB30" s="78"/>
      <c r="CC30" s="84"/>
      <c r="CD30" s="84"/>
      <c r="CE30" s="84"/>
      <c r="CF30" s="84"/>
      <c r="CG30" s="84"/>
      <c r="CH30" s="84"/>
    </row>
    <row r="31" spans="53:86">
      <c r="BA31" s="84" t="s">
        <v>262</v>
      </c>
      <c r="BB31" s="84"/>
      <c r="BC31" s="84"/>
      <c r="BD31" s="84"/>
      <c r="BE31" s="84"/>
      <c r="BF31" s="84"/>
      <c r="BG31" s="84"/>
      <c r="BH31" s="84"/>
      <c r="BI31" s="84"/>
      <c r="BJ31" s="84"/>
      <c r="BK31" s="84"/>
      <c r="BL31" s="84"/>
      <c r="BM31" s="231" t="s">
        <v>504</v>
      </c>
      <c r="BN31" s="84"/>
      <c r="BO31" s="84"/>
      <c r="BP31" s="84"/>
      <c r="BQ31" s="84"/>
      <c r="BR31" s="84"/>
      <c r="BS31" s="84"/>
      <c r="BT31" s="84"/>
      <c r="BU31" s="84"/>
      <c r="BV31" s="84"/>
      <c r="BW31" s="84"/>
      <c r="BX31" s="84"/>
      <c r="BY31" s="84"/>
      <c r="BZ31" s="84"/>
      <c r="CA31" s="84"/>
      <c r="CB31" s="84"/>
      <c r="CC31" s="84"/>
      <c r="CD31" s="84"/>
      <c r="CE31" s="84"/>
      <c r="CF31" s="84"/>
      <c r="CG31" s="84"/>
      <c r="CH31" s="84"/>
    </row>
    <row r="32" spans="53:86">
      <c r="BA32" s="84" t="s">
        <v>404</v>
      </c>
      <c r="BB32" s="84"/>
      <c r="BC32" s="84"/>
      <c r="BD32" s="84"/>
      <c r="BE32" s="84"/>
      <c r="BF32" s="84"/>
      <c r="BG32" s="84"/>
      <c r="BH32" s="84"/>
      <c r="BI32" s="84"/>
      <c r="BJ32" s="84"/>
      <c r="BK32" s="84"/>
      <c r="BL32" s="84"/>
      <c r="BM32" s="231" t="s">
        <v>505</v>
      </c>
      <c r="BN32" s="84"/>
      <c r="BO32" s="84"/>
      <c r="BP32" s="84"/>
      <c r="BQ32" s="84"/>
      <c r="BR32" s="84"/>
      <c r="BS32" s="84"/>
      <c r="BT32" s="84"/>
      <c r="BU32" s="84"/>
      <c r="BV32" s="84"/>
      <c r="BW32" s="84"/>
      <c r="BX32" s="84"/>
      <c r="BY32" s="84"/>
      <c r="BZ32" s="84"/>
      <c r="CA32" s="84"/>
      <c r="CB32" s="84"/>
      <c r="CC32" s="84"/>
      <c r="CD32" s="84"/>
      <c r="CE32" s="84"/>
      <c r="CF32" s="84"/>
      <c r="CG32" s="84"/>
      <c r="CH32" s="84"/>
    </row>
    <row r="33" spans="53:86">
      <c r="BA33" s="84" t="s">
        <v>405</v>
      </c>
      <c r="BB33" s="84"/>
      <c r="BC33" s="84"/>
      <c r="BD33" s="84"/>
      <c r="BE33" s="84"/>
      <c r="BF33" s="84"/>
      <c r="BG33" s="84"/>
      <c r="BH33" s="84"/>
      <c r="BI33" s="84"/>
      <c r="BJ33" s="84"/>
      <c r="BK33" s="84"/>
      <c r="BL33" s="84"/>
      <c r="BM33" s="231" t="s">
        <v>506</v>
      </c>
      <c r="BN33" s="84"/>
      <c r="BO33" s="84"/>
      <c r="BP33" s="84"/>
      <c r="BQ33" s="84"/>
      <c r="BR33" s="84"/>
      <c r="BS33" s="84"/>
      <c r="BT33" s="84"/>
      <c r="BU33" s="84"/>
      <c r="BV33" s="84"/>
      <c r="BW33" s="84"/>
      <c r="BX33" s="84"/>
      <c r="BY33" s="84"/>
      <c r="BZ33" s="84"/>
      <c r="CA33" s="84"/>
      <c r="CB33" s="84"/>
      <c r="CC33" s="84"/>
      <c r="CD33" s="84"/>
      <c r="CE33" s="84"/>
      <c r="CF33" s="84"/>
      <c r="CG33" s="84"/>
      <c r="CH33" s="84"/>
    </row>
    <row r="34" spans="53:86">
      <c r="BA34" s="84" t="s">
        <v>406</v>
      </c>
      <c r="BB34" s="84"/>
      <c r="BC34" s="84"/>
      <c r="BD34" s="84"/>
      <c r="BE34" s="84"/>
      <c r="BF34" s="84"/>
      <c r="BG34" s="84"/>
      <c r="BH34" s="84"/>
      <c r="BI34" s="84"/>
      <c r="BJ34" s="84"/>
      <c r="BK34" s="84"/>
      <c r="BL34" s="84"/>
      <c r="BM34" s="231" t="s">
        <v>507</v>
      </c>
      <c r="BN34" s="84"/>
      <c r="BO34" s="84"/>
      <c r="BP34" s="84"/>
      <c r="BQ34" s="84"/>
      <c r="BR34" s="84"/>
      <c r="BS34" s="84"/>
      <c r="BT34" s="84"/>
      <c r="BU34" s="84"/>
      <c r="BV34" s="84"/>
      <c r="BW34" s="84"/>
      <c r="BX34" s="84"/>
      <c r="BY34" s="84"/>
      <c r="BZ34" s="84"/>
      <c r="CA34" s="84"/>
      <c r="CB34" s="84"/>
      <c r="CC34" s="84"/>
      <c r="CD34" s="84"/>
      <c r="CE34" s="84"/>
      <c r="CF34" s="84"/>
      <c r="CG34" s="84"/>
      <c r="CH34" s="84"/>
    </row>
    <row r="35" spans="53:86">
      <c r="BA35" s="84" t="s">
        <v>407</v>
      </c>
      <c r="BB35" s="84"/>
      <c r="BC35" s="84"/>
      <c r="BD35" s="84"/>
      <c r="BE35" s="84"/>
      <c r="BF35" s="84"/>
      <c r="BG35" s="84"/>
      <c r="BH35" s="84"/>
      <c r="BI35" s="84"/>
      <c r="BJ35" s="84"/>
      <c r="BK35" s="84"/>
      <c r="BL35" s="84"/>
      <c r="BM35" s="231" t="s">
        <v>508</v>
      </c>
      <c r="BN35" s="84"/>
      <c r="BO35" s="84"/>
      <c r="BP35" s="84"/>
      <c r="BQ35" s="84"/>
      <c r="BR35" s="84"/>
      <c r="BS35" s="84"/>
      <c r="BT35" s="84"/>
      <c r="BU35" s="84"/>
      <c r="BV35" s="84"/>
      <c r="BW35" s="84"/>
      <c r="BX35" s="84"/>
      <c r="BY35" s="84"/>
      <c r="BZ35" s="84"/>
      <c r="CA35" s="84"/>
      <c r="CB35" s="84"/>
      <c r="CC35" s="84"/>
      <c r="CD35" s="84"/>
      <c r="CE35" s="84"/>
      <c r="CF35" s="84"/>
      <c r="CG35" s="84"/>
      <c r="CH35" s="84"/>
    </row>
    <row r="36" spans="53:86">
      <c r="BA36" s="84" t="s">
        <v>408</v>
      </c>
      <c r="BB36" s="84"/>
      <c r="BC36" s="84"/>
      <c r="BD36" s="84"/>
      <c r="BE36" s="84"/>
      <c r="BF36" s="84"/>
      <c r="BG36" s="84"/>
      <c r="BH36" s="84"/>
      <c r="BI36" s="84"/>
      <c r="BJ36" s="84"/>
      <c r="BK36" s="84"/>
      <c r="BL36" s="84"/>
      <c r="BM36" s="231" t="s">
        <v>509</v>
      </c>
      <c r="BN36" s="84"/>
      <c r="BO36" s="84"/>
      <c r="BP36" s="84"/>
      <c r="BQ36" s="84"/>
      <c r="BR36" s="84"/>
      <c r="BS36" s="84"/>
      <c r="BT36" s="84"/>
      <c r="BU36" s="84"/>
      <c r="BV36" s="84"/>
      <c r="BW36" s="84"/>
      <c r="BX36" s="84"/>
      <c r="BY36" s="84"/>
      <c r="BZ36" s="84"/>
      <c r="CA36" s="84"/>
      <c r="CB36" s="84"/>
      <c r="CC36" s="84"/>
      <c r="CD36" s="84"/>
      <c r="CE36" s="84"/>
      <c r="CF36" s="84"/>
      <c r="CG36" s="84"/>
      <c r="CH36" s="84"/>
    </row>
    <row r="37" spans="53:86">
      <c r="BA37" s="84" t="s">
        <v>409</v>
      </c>
      <c r="BB37" s="84"/>
      <c r="BC37" s="84"/>
      <c r="BD37" s="84"/>
      <c r="BE37" s="84"/>
      <c r="BF37" s="84"/>
      <c r="BG37" s="84"/>
      <c r="BH37" s="84"/>
      <c r="BI37" s="84"/>
      <c r="BJ37" s="84"/>
      <c r="BK37" s="84"/>
      <c r="BL37" s="84"/>
      <c r="BM37" s="231" t="s">
        <v>510</v>
      </c>
      <c r="BN37" s="84"/>
      <c r="BO37" s="84"/>
      <c r="BP37" s="84"/>
      <c r="BQ37" s="84"/>
      <c r="BR37" s="84"/>
      <c r="BS37" s="84"/>
      <c r="BT37" s="84"/>
      <c r="BU37" s="84"/>
      <c r="BV37" s="84"/>
      <c r="BW37" s="84"/>
      <c r="BX37" s="84"/>
      <c r="BY37" s="84"/>
      <c r="BZ37" s="84"/>
      <c r="CA37" s="84"/>
      <c r="CB37" s="84"/>
      <c r="CC37" s="84"/>
      <c r="CD37" s="84"/>
      <c r="CE37" s="84"/>
      <c r="CF37" s="84"/>
      <c r="CG37" s="84"/>
      <c r="CH37" s="84"/>
    </row>
    <row r="38" spans="53:86">
      <c r="BA38" s="84" t="s">
        <v>410</v>
      </c>
      <c r="BB38" s="84"/>
      <c r="BC38" s="84"/>
      <c r="BD38" s="84"/>
      <c r="BE38" s="84"/>
      <c r="BF38" s="84"/>
      <c r="BG38" s="84"/>
      <c r="BH38" s="84"/>
      <c r="BI38" s="84"/>
      <c r="BJ38" s="84"/>
      <c r="BK38" s="84"/>
      <c r="BL38" s="84"/>
      <c r="BM38" s="231" t="s">
        <v>511</v>
      </c>
      <c r="BN38" s="84"/>
      <c r="BO38" s="84"/>
      <c r="BP38" s="84"/>
      <c r="BQ38" s="84"/>
      <c r="BR38" s="84"/>
      <c r="BS38" s="84"/>
      <c r="BT38" s="84"/>
      <c r="BU38" s="84"/>
      <c r="BV38" s="84"/>
      <c r="BW38" s="84"/>
      <c r="BX38" s="84"/>
      <c r="BY38" s="84"/>
      <c r="BZ38" s="84"/>
      <c r="CA38" s="84"/>
      <c r="CB38" s="84"/>
      <c r="CC38" s="84"/>
      <c r="CD38" s="84"/>
      <c r="CE38" s="84"/>
      <c r="CF38" s="84"/>
      <c r="CG38" s="84"/>
      <c r="CH38" s="84"/>
    </row>
    <row r="39" spans="53:86">
      <c r="BA39" s="84"/>
      <c r="BB39" s="84"/>
      <c r="BC39" s="84"/>
      <c r="BD39" s="84"/>
      <c r="BE39" s="84"/>
      <c r="BF39" s="84"/>
      <c r="BG39" s="84"/>
      <c r="BH39" s="84"/>
      <c r="BI39" s="84"/>
      <c r="BJ39" s="84"/>
      <c r="BK39" s="84"/>
      <c r="BL39" s="84"/>
      <c r="BM39" s="231" t="s">
        <v>512</v>
      </c>
      <c r="BN39" s="84"/>
      <c r="BO39" s="84"/>
      <c r="BP39" s="84"/>
      <c r="BQ39" s="84"/>
      <c r="BR39" s="84"/>
      <c r="BS39" s="84"/>
      <c r="BT39" s="84"/>
      <c r="BU39" s="84"/>
      <c r="BV39" s="84"/>
      <c r="BW39" s="84"/>
      <c r="BX39" s="84"/>
      <c r="BY39" s="84"/>
      <c r="BZ39" s="84"/>
      <c r="CA39" s="84"/>
      <c r="CB39" s="84"/>
      <c r="CC39" s="84"/>
      <c r="CD39" s="84"/>
      <c r="CE39" s="84"/>
      <c r="CF39" s="84"/>
      <c r="CG39" s="84"/>
      <c r="CH39" s="84"/>
    </row>
    <row r="40" spans="53:86">
      <c r="BA40" s="84"/>
      <c r="BB40" s="84"/>
      <c r="BC40" s="84"/>
      <c r="BD40" s="84"/>
      <c r="BE40" s="84"/>
      <c r="BF40" s="84"/>
      <c r="BG40" s="84"/>
      <c r="BH40" s="84"/>
      <c r="BI40" s="84"/>
      <c r="BJ40" s="84"/>
      <c r="BK40" s="84"/>
      <c r="BL40" s="84"/>
      <c r="BM40" s="231" t="s">
        <v>513</v>
      </c>
      <c r="BN40" s="84"/>
      <c r="BO40" s="84"/>
      <c r="BP40" s="84"/>
      <c r="BQ40" s="84"/>
      <c r="BR40" s="84"/>
      <c r="BS40" s="84"/>
      <c r="BT40" s="84"/>
      <c r="BU40" s="84"/>
      <c r="BV40" s="84"/>
      <c r="BW40" s="84"/>
      <c r="BX40" s="84"/>
      <c r="BY40" s="84"/>
      <c r="BZ40" s="84"/>
      <c r="CA40" s="84"/>
      <c r="CB40" s="84"/>
      <c r="CC40" s="84"/>
      <c r="CD40" s="84"/>
      <c r="CE40" s="84"/>
      <c r="CF40" s="84"/>
      <c r="CG40" s="84"/>
      <c r="CH40" s="84"/>
    </row>
    <row r="41" spans="53:86">
      <c r="BA41" s="245" t="s">
        <v>745</v>
      </c>
      <c r="BB41" s="84"/>
      <c r="BC41" s="84"/>
      <c r="BD41" s="84"/>
      <c r="BE41" s="84"/>
      <c r="BF41" s="84"/>
      <c r="BG41" s="84"/>
      <c r="BH41" s="84"/>
      <c r="BI41" s="84"/>
      <c r="BJ41" s="84"/>
      <c r="BK41" s="84"/>
      <c r="BL41" s="84"/>
      <c r="BM41" s="231" t="s">
        <v>642</v>
      </c>
      <c r="BN41" s="84"/>
      <c r="BO41" s="84"/>
      <c r="BP41" s="84"/>
      <c r="BQ41" s="84"/>
      <c r="BR41" s="84"/>
      <c r="BS41" s="84"/>
      <c r="BT41" s="84"/>
      <c r="BU41" s="84"/>
      <c r="BV41" s="84"/>
      <c r="BW41" s="84"/>
      <c r="BX41" s="84"/>
      <c r="BY41" s="84"/>
      <c r="BZ41" s="84"/>
      <c r="CA41" s="84"/>
      <c r="CB41" s="84"/>
      <c r="CC41" s="84"/>
      <c r="CD41" s="84"/>
      <c r="CE41" s="84"/>
      <c r="CF41" s="84"/>
      <c r="CG41" s="84"/>
      <c r="CH41" s="84"/>
    </row>
    <row r="42" spans="53:86" ht="15">
      <c r="BA42" s="246" t="s">
        <v>746</v>
      </c>
      <c r="BB42" s="84"/>
      <c r="BC42" s="84"/>
      <c r="BD42" s="84"/>
      <c r="BE42" s="84"/>
      <c r="BF42" s="84"/>
      <c r="BG42" s="84"/>
      <c r="BH42" s="84"/>
      <c r="BI42" s="84"/>
      <c r="BJ42" s="84"/>
      <c r="BK42" s="84"/>
      <c r="BL42" s="84"/>
      <c r="BM42" s="232" t="s">
        <v>514</v>
      </c>
      <c r="BN42" s="84"/>
      <c r="BO42" s="84"/>
      <c r="BP42" s="84"/>
      <c r="BQ42" s="84"/>
      <c r="BR42" s="84"/>
      <c r="BS42" s="84"/>
      <c r="BT42" s="84"/>
      <c r="BU42" s="84"/>
      <c r="BV42" s="84"/>
      <c r="BW42" s="84"/>
      <c r="BX42" s="84"/>
      <c r="BY42" s="84"/>
      <c r="BZ42" s="84"/>
      <c r="CA42" s="84"/>
      <c r="CB42" s="84"/>
      <c r="CC42" s="84"/>
      <c r="CD42" s="84"/>
      <c r="CE42" s="84"/>
      <c r="CF42" s="84"/>
      <c r="CG42" s="84"/>
      <c r="CH42" s="84"/>
    </row>
    <row r="43" spans="53:86">
      <c r="BA43" s="247" t="s">
        <v>194</v>
      </c>
      <c r="BB43" s="84"/>
      <c r="BC43" s="84"/>
      <c r="BD43" s="84"/>
      <c r="BE43" s="84"/>
      <c r="BF43" s="84"/>
      <c r="BG43" s="84"/>
      <c r="BH43" s="84"/>
      <c r="BI43" s="84"/>
      <c r="BJ43" s="84"/>
      <c r="BK43" s="84"/>
      <c r="BL43" s="84"/>
      <c r="BM43" s="231" t="s">
        <v>515</v>
      </c>
      <c r="BN43" s="84"/>
      <c r="BO43" s="84"/>
      <c r="BP43" s="84"/>
      <c r="BQ43" s="84"/>
      <c r="BR43" s="84"/>
      <c r="BS43" s="84"/>
      <c r="BT43" s="84"/>
      <c r="BU43" s="84"/>
      <c r="BV43" s="84"/>
      <c r="BW43" s="84"/>
      <c r="BX43" s="84"/>
      <c r="BY43" s="84"/>
      <c r="BZ43" s="84"/>
      <c r="CA43" s="84"/>
      <c r="CB43" s="84"/>
      <c r="CC43" s="84"/>
      <c r="CD43" s="84"/>
      <c r="CE43" s="84"/>
      <c r="CF43" s="84"/>
      <c r="CG43" s="84"/>
      <c r="CH43" s="84"/>
    </row>
    <row r="44" spans="53:86" ht="25.5">
      <c r="BA44" s="247" t="s">
        <v>803</v>
      </c>
      <c r="BB44" s="84"/>
      <c r="BC44" s="84"/>
      <c r="BD44" s="84"/>
      <c r="BE44" s="84"/>
      <c r="BF44" s="84"/>
      <c r="BG44" s="84"/>
      <c r="BH44" s="84"/>
      <c r="BI44" s="84"/>
      <c r="BJ44" s="84"/>
      <c r="BK44" s="84"/>
      <c r="BL44" s="84"/>
      <c r="BM44" s="231" t="s">
        <v>516</v>
      </c>
      <c r="BN44" s="84"/>
      <c r="BO44" s="84"/>
      <c r="BP44" s="84"/>
      <c r="BQ44" s="84"/>
      <c r="BR44" s="84"/>
      <c r="BS44" s="84"/>
      <c r="BT44" s="84"/>
      <c r="BU44" s="84"/>
      <c r="BV44" s="84"/>
      <c r="BW44" s="84"/>
      <c r="BX44" s="84"/>
      <c r="BY44" s="84"/>
      <c r="BZ44" s="84"/>
      <c r="CA44" s="84"/>
      <c r="CB44" s="84"/>
      <c r="CC44" s="84"/>
      <c r="CD44" s="84"/>
      <c r="CE44" s="84"/>
      <c r="CF44" s="84"/>
      <c r="CG44" s="84"/>
      <c r="CH44" s="84"/>
    </row>
    <row r="45" spans="53:86">
      <c r="BA45" s="247" t="s">
        <v>804</v>
      </c>
      <c r="BB45" s="84"/>
      <c r="BC45" s="84"/>
      <c r="BD45" s="84"/>
      <c r="BE45" s="84"/>
      <c r="BF45" s="84"/>
      <c r="BG45" s="84"/>
      <c r="BH45" s="84"/>
      <c r="BI45" s="84"/>
      <c r="BJ45" s="84"/>
      <c r="BK45" s="84"/>
      <c r="BL45" s="84"/>
      <c r="BM45" s="231" t="s">
        <v>517</v>
      </c>
      <c r="BN45" s="84"/>
      <c r="BO45" s="84"/>
      <c r="BP45" s="84"/>
      <c r="BQ45" s="84"/>
      <c r="BR45" s="84"/>
      <c r="BS45" s="84"/>
      <c r="BT45" s="84"/>
      <c r="BU45" s="84"/>
      <c r="BV45" s="84"/>
      <c r="BW45" s="84"/>
      <c r="BX45" s="84"/>
      <c r="BY45" s="84"/>
      <c r="BZ45" s="84"/>
      <c r="CA45" s="84"/>
      <c r="CB45" s="84"/>
      <c r="CC45" s="84"/>
      <c r="CD45" s="84"/>
      <c r="CE45" s="84"/>
      <c r="CF45" s="84"/>
      <c r="CG45" s="84"/>
      <c r="CH45" s="84"/>
    </row>
    <row r="46" spans="53:86">
      <c r="BA46" s="247" t="s">
        <v>64</v>
      </c>
      <c r="BB46" s="84"/>
      <c r="BC46" s="84"/>
      <c r="BD46" s="84"/>
      <c r="BE46" s="84"/>
      <c r="BF46" s="84"/>
      <c r="BG46" s="84"/>
      <c r="BH46" s="84"/>
      <c r="BI46" s="84"/>
      <c r="BJ46" s="84"/>
      <c r="BK46" s="84"/>
      <c r="BL46" s="84"/>
      <c r="BM46" s="231" t="s">
        <v>518</v>
      </c>
      <c r="BN46" s="84"/>
      <c r="BO46" s="84"/>
      <c r="BP46" s="84"/>
      <c r="BQ46" s="84"/>
      <c r="BR46" s="84"/>
      <c r="BS46" s="84"/>
      <c r="BT46" s="84"/>
      <c r="BU46" s="84"/>
      <c r="BV46" s="84"/>
      <c r="BW46" s="84"/>
      <c r="BX46" s="84"/>
      <c r="BY46" s="84"/>
      <c r="BZ46" s="84"/>
      <c r="CA46" s="84"/>
      <c r="CB46" s="84"/>
      <c r="CC46" s="84"/>
      <c r="CD46" s="84"/>
      <c r="CE46" s="84"/>
      <c r="CF46" s="84"/>
      <c r="CG46" s="84"/>
      <c r="CH46" s="84"/>
    </row>
    <row r="47" spans="53:86">
      <c r="BA47" s="247" t="s">
        <v>805</v>
      </c>
      <c r="BB47" s="84"/>
      <c r="BC47" s="84"/>
      <c r="BD47" s="84"/>
      <c r="BE47" s="84"/>
      <c r="BF47" s="84"/>
      <c r="BG47" s="84"/>
      <c r="BH47" s="84"/>
      <c r="BI47" s="84"/>
      <c r="BJ47" s="84"/>
      <c r="BK47" s="84"/>
      <c r="BL47" s="84"/>
      <c r="BM47" s="231" t="s">
        <v>519</v>
      </c>
      <c r="BN47" s="84"/>
      <c r="BO47" s="84"/>
      <c r="BP47" s="84"/>
      <c r="BQ47" s="84"/>
      <c r="BR47" s="84"/>
      <c r="BS47" s="84"/>
      <c r="BT47" s="84"/>
      <c r="BU47" s="84"/>
      <c r="BV47" s="84"/>
      <c r="BW47" s="84"/>
      <c r="BX47" s="84"/>
      <c r="BY47" s="84"/>
      <c r="BZ47" s="84"/>
      <c r="CA47" s="84"/>
      <c r="CB47" s="84"/>
      <c r="CC47" s="84"/>
      <c r="CD47" s="84"/>
      <c r="CE47" s="84"/>
      <c r="CF47" s="84"/>
      <c r="CG47" s="84"/>
      <c r="CH47" s="84"/>
    </row>
    <row r="48" spans="53:86" ht="15">
      <c r="BA48" s="246" t="s">
        <v>747</v>
      </c>
      <c r="BB48" s="84"/>
      <c r="BC48" s="84"/>
      <c r="BD48" s="84"/>
      <c r="BE48" s="84"/>
      <c r="BF48" s="84"/>
      <c r="BG48" s="84"/>
      <c r="BH48" s="84"/>
      <c r="BI48" s="84"/>
      <c r="BJ48" s="84"/>
      <c r="BK48" s="84"/>
      <c r="BL48" s="84"/>
      <c r="BM48" s="231" t="s">
        <v>520</v>
      </c>
      <c r="BN48" s="84"/>
      <c r="BO48" s="84"/>
      <c r="BP48" s="84"/>
      <c r="BQ48" s="84"/>
      <c r="BR48" s="84"/>
      <c r="BS48" s="84"/>
      <c r="BT48" s="84"/>
      <c r="BU48" s="84"/>
      <c r="BV48" s="84"/>
      <c r="BW48" s="84"/>
      <c r="BX48" s="84"/>
      <c r="BY48" s="84"/>
      <c r="BZ48" s="84"/>
      <c r="CA48" s="84"/>
      <c r="CB48" s="84"/>
      <c r="CC48" s="84"/>
      <c r="CD48" s="84"/>
      <c r="CE48" s="84"/>
      <c r="CF48" s="84"/>
      <c r="CG48" s="84"/>
      <c r="CH48" s="84"/>
    </row>
    <row r="49" spans="53:86">
      <c r="BA49" t="s">
        <v>748</v>
      </c>
      <c r="BB49" s="84"/>
      <c r="BC49" s="84"/>
      <c r="BD49" s="84"/>
      <c r="BE49" s="84"/>
      <c r="BF49" s="84"/>
      <c r="BG49" s="84"/>
      <c r="BH49" s="84"/>
      <c r="BI49" s="84"/>
      <c r="BJ49" s="84"/>
      <c r="BK49" s="84"/>
      <c r="BL49" s="84"/>
      <c r="BM49" s="231" t="s">
        <v>521</v>
      </c>
      <c r="BN49" s="84"/>
      <c r="BO49" s="84"/>
      <c r="BP49" s="84"/>
      <c r="BQ49" s="84"/>
      <c r="BR49" s="84"/>
      <c r="BS49" s="84"/>
      <c r="BT49" s="84"/>
      <c r="BU49" s="84"/>
      <c r="BV49" s="84"/>
      <c r="BW49" s="84"/>
      <c r="BX49" s="84"/>
      <c r="BY49" s="84"/>
      <c r="BZ49" s="84"/>
      <c r="CA49" s="84"/>
      <c r="CB49" s="84"/>
      <c r="CC49" s="84"/>
      <c r="CD49" s="84"/>
      <c r="CE49" s="84"/>
      <c r="CF49" s="84"/>
      <c r="CG49" s="84"/>
      <c r="CH49" s="84"/>
    </row>
    <row r="50" spans="53:86">
      <c r="BA50" t="s">
        <v>749</v>
      </c>
      <c r="BB50" s="84"/>
      <c r="BC50" s="84"/>
      <c r="BD50" s="84"/>
      <c r="BE50" s="84"/>
      <c r="BF50" s="84"/>
      <c r="BG50" s="84"/>
      <c r="BH50" s="84"/>
      <c r="BI50" s="84"/>
      <c r="BJ50" s="84"/>
      <c r="BK50" s="84"/>
      <c r="BL50" s="84"/>
      <c r="BM50" s="231" t="s">
        <v>522</v>
      </c>
      <c r="BN50" s="84"/>
      <c r="BO50" s="84"/>
      <c r="BP50" s="84"/>
      <c r="BQ50" s="84"/>
      <c r="BR50" s="84"/>
      <c r="BS50" s="84"/>
      <c r="BT50" s="84"/>
      <c r="BU50" s="84"/>
      <c r="BV50" s="84"/>
      <c r="BW50" s="84"/>
      <c r="BX50" s="84"/>
      <c r="BY50" s="84"/>
      <c r="BZ50" s="84"/>
      <c r="CA50" s="84"/>
      <c r="CB50" s="84"/>
      <c r="CC50" s="84"/>
      <c r="CD50" s="84"/>
      <c r="CE50" s="84"/>
      <c r="CF50" s="84"/>
      <c r="CG50" s="84"/>
      <c r="CH50" s="84"/>
    </row>
    <row r="51" spans="53:86">
      <c r="BA51" t="s">
        <v>750</v>
      </c>
      <c r="BB51" s="84"/>
      <c r="BC51" s="84"/>
      <c r="BD51" s="84"/>
      <c r="BE51" s="84"/>
      <c r="BF51" s="84"/>
      <c r="BG51" s="84"/>
      <c r="BH51" s="84"/>
      <c r="BI51" s="84"/>
      <c r="BJ51" s="84"/>
      <c r="BK51" s="84"/>
      <c r="BL51" s="84"/>
      <c r="BM51" s="231" t="s">
        <v>523</v>
      </c>
      <c r="BN51" s="84"/>
      <c r="BO51" s="84"/>
      <c r="BP51" s="84"/>
      <c r="BQ51" s="84"/>
      <c r="BR51" s="84"/>
      <c r="BS51" s="84"/>
      <c r="BT51" s="84"/>
      <c r="BU51" s="84"/>
      <c r="BV51" s="84"/>
      <c r="BW51" s="84"/>
      <c r="BX51" s="84"/>
      <c r="BY51" s="84"/>
      <c r="BZ51" s="84"/>
      <c r="CA51" s="84"/>
      <c r="CB51" s="84"/>
      <c r="CC51" s="84"/>
      <c r="CD51" s="84"/>
      <c r="CE51" s="84"/>
      <c r="CF51" s="84"/>
      <c r="CG51" s="84"/>
      <c r="CH51" s="84"/>
    </row>
    <row r="52" spans="53:86">
      <c r="BA52" t="s">
        <v>751</v>
      </c>
      <c r="BB52" s="84"/>
      <c r="BC52" s="84"/>
      <c r="BD52" s="84"/>
      <c r="BE52" s="84"/>
      <c r="BF52" s="84"/>
      <c r="BG52" s="84"/>
      <c r="BH52" s="84"/>
      <c r="BI52" s="84"/>
      <c r="BJ52" s="84"/>
      <c r="BK52" s="84"/>
      <c r="BL52" s="84"/>
      <c r="BM52" s="231" t="s">
        <v>524</v>
      </c>
      <c r="BN52" s="84"/>
      <c r="BO52" s="84"/>
      <c r="BP52" s="84"/>
      <c r="BQ52" s="84"/>
      <c r="BR52" s="84"/>
      <c r="BS52" s="84"/>
      <c r="BT52" s="84"/>
      <c r="BU52" s="84"/>
      <c r="BV52" s="84"/>
      <c r="BW52" s="84"/>
      <c r="BX52" s="84"/>
      <c r="BY52" s="84"/>
      <c r="BZ52" s="84"/>
      <c r="CA52" s="84"/>
      <c r="CB52" s="84"/>
      <c r="CC52" s="84"/>
      <c r="CD52" s="84"/>
      <c r="CE52" s="84"/>
      <c r="CF52" s="84"/>
      <c r="CG52" s="84"/>
      <c r="CH52" s="84"/>
    </row>
    <row r="53" spans="53:86">
      <c r="BA53" t="s">
        <v>752</v>
      </c>
      <c r="BB53" s="84"/>
      <c r="BC53" s="84"/>
      <c r="BD53" s="84"/>
      <c r="BE53" s="84"/>
      <c r="BF53" s="84"/>
      <c r="BG53" s="84"/>
      <c r="BH53" s="84"/>
      <c r="BI53" s="84"/>
      <c r="BJ53" s="84"/>
      <c r="BK53" s="84"/>
      <c r="BL53" s="84"/>
      <c r="BM53" s="231" t="s">
        <v>525</v>
      </c>
      <c r="BN53" s="84"/>
      <c r="BO53" s="84"/>
      <c r="BP53" s="84"/>
      <c r="BQ53" s="84"/>
      <c r="BR53" s="84"/>
      <c r="BS53" s="84"/>
      <c r="BT53" s="84"/>
      <c r="BU53" s="84"/>
      <c r="BV53" s="84"/>
      <c r="BW53" s="84"/>
      <c r="BX53" s="84"/>
      <c r="BY53" s="84"/>
      <c r="BZ53" s="84"/>
      <c r="CA53" s="84"/>
      <c r="CB53" s="84"/>
      <c r="CC53" s="84"/>
      <c r="CD53" s="84"/>
      <c r="CE53" s="84"/>
      <c r="CF53" s="84"/>
      <c r="CG53" s="84"/>
      <c r="CH53" s="84"/>
    </row>
    <row r="54" spans="53:86">
      <c r="BA54" t="s">
        <v>753</v>
      </c>
      <c r="BB54" s="84"/>
      <c r="BC54" s="84"/>
      <c r="BD54" s="84"/>
      <c r="BE54" s="84"/>
      <c r="BF54" s="84"/>
      <c r="BG54" s="84"/>
      <c r="BH54" s="84"/>
      <c r="BI54" s="84"/>
      <c r="BJ54" s="84"/>
      <c r="BK54" s="84"/>
      <c r="BL54" s="84"/>
      <c r="BM54" s="231" t="s">
        <v>526</v>
      </c>
      <c r="BN54" s="84"/>
      <c r="BO54" s="84"/>
      <c r="BP54" s="84"/>
      <c r="BQ54" s="84"/>
      <c r="BR54" s="84"/>
      <c r="BS54" s="84"/>
      <c r="BT54" s="84"/>
      <c r="BU54" s="84"/>
      <c r="BV54" s="84"/>
      <c r="BW54" s="84"/>
      <c r="BX54" s="84"/>
      <c r="BY54" s="84"/>
      <c r="BZ54" s="84"/>
      <c r="CA54" s="84"/>
      <c r="CB54" s="84"/>
      <c r="CC54" s="84"/>
      <c r="CD54" s="84"/>
      <c r="CE54" s="84"/>
      <c r="CF54" s="84"/>
      <c r="CG54" s="84"/>
      <c r="CH54" s="84"/>
    </row>
    <row r="55" spans="53:86">
      <c r="BA55" t="s">
        <v>754</v>
      </c>
      <c r="BB55" s="84"/>
      <c r="BC55" s="84"/>
      <c r="BD55" s="84"/>
      <c r="BE55" s="84"/>
      <c r="BF55" s="84"/>
      <c r="BG55" s="84"/>
      <c r="BH55" s="84"/>
      <c r="BI55" s="84"/>
      <c r="BJ55" s="84"/>
      <c r="BK55" s="84"/>
      <c r="BL55" s="84"/>
      <c r="BM55" s="231" t="s">
        <v>527</v>
      </c>
      <c r="BN55" s="84"/>
      <c r="BO55" s="84"/>
      <c r="BP55" s="84"/>
      <c r="BQ55" s="84"/>
      <c r="BR55" s="84"/>
      <c r="BS55" s="84"/>
      <c r="BT55" s="84"/>
      <c r="BU55" s="84"/>
      <c r="BV55" s="84"/>
      <c r="BW55" s="84"/>
      <c r="BX55" s="84"/>
      <c r="BY55" s="84"/>
      <c r="BZ55" s="84"/>
      <c r="CA55" s="84"/>
      <c r="CB55" s="84"/>
      <c r="CC55" s="84"/>
      <c r="CD55" s="84"/>
      <c r="CE55" s="84"/>
      <c r="CF55" s="84"/>
      <c r="CG55" s="84"/>
      <c r="CH55" s="84"/>
    </row>
    <row r="56" spans="53:86">
      <c r="BA56" t="s">
        <v>755</v>
      </c>
      <c r="BB56" s="84"/>
      <c r="BC56" s="84"/>
      <c r="BD56" s="84"/>
      <c r="BE56" s="84"/>
      <c r="BF56" s="84"/>
      <c r="BG56" s="84"/>
      <c r="BH56" s="84"/>
      <c r="BI56" s="84"/>
      <c r="BJ56" s="84"/>
      <c r="BK56" s="84"/>
      <c r="BL56" s="84"/>
      <c r="BM56" s="231" t="s">
        <v>528</v>
      </c>
      <c r="BN56" s="84"/>
      <c r="BO56" s="84"/>
      <c r="BP56" s="84"/>
      <c r="BQ56" s="84"/>
      <c r="BR56" s="84"/>
      <c r="BS56" s="84"/>
      <c r="BT56" s="84"/>
      <c r="BU56" s="84"/>
      <c r="BV56" s="84"/>
      <c r="BW56" s="84"/>
      <c r="BX56" s="84"/>
      <c r="BY56" s="84"/>
      <c r="BZ56" s="84"/>
      <c r="CA56" s="84"/>
      <c r="CB56" s="84"/>
      <c r="CC56" s="84"/>
      <c r="CD56" s="84"/>
      <c r="CE56" s="84"/>
      <c r="CF56" s="84"/>
      <c r="CG56" s="84"/>
      <c r="CH56" s="84"/>
    </row>
    <row r="57" spans="53:86">
      <c r="BA57" t="s">
        <v>756</v>
      </c>
      <c r="BB57" s="84"/>
      <c r="BC57" s="84"/>
      <c r="BD57" s="84"/>
      <c r="BE57" s="84"/>
      <c r="BF57" s="84"/>
      <c r="BG57" s="84"/>
      <c r="BH57" s="84"/>
      <c r="BI57" s="84"/>
      <c r="BJ57" s="84"/>
      <c r="BK57" s="84"/>
      <c r="BL57" s="84"/>
      <c r="BM57" s="231" t="s">
        <v>529</v>
      </c>
      <c r="BN57" s="84"/>
      <c r="BO57" s="84"/>
      <c r="BP57" s="84"/>
      <c r="BQ57" s="84"/>
      <c r="BR57" s="84"/>
      <c r="BS57" s="84"/>
      <c r="BT57" s="84"/>
      <c r="BU57" s="84"/>
      <c r="BV57" s="84"/>
      <c r="BW57" s="84"/>
      <c r="BX57" s="84"/>
      <c r="BY57" s="84"/>
      <c r="BZ57" s="84"/>
      <c r="CA57" s="84"/>
      <c r="CB57" s="84"/>
      <c r="CC57" s="84"/>
      <c r="CD57" s="84"/>
      <c r="CE57" s="84"/>
      <c r="CF57" s="84"/>
      <c r="CG57" s="84"/>
      <c r="CH57" s="84"/>
    </row>
    <row r="58" spans="53:86" ht="15">
      <c r="BA58" s="246" t="s">
        <v>799</v>
      </c>
      <c r="BB58" s="84"/>
      <c r="BC58" s="84"/>
      <c r="BD58" s="84"/>
      <c r="BE58" s="84"/>
      <c r="BF58" s="84"/>
      <c r="BG58" s="84"/>
      <c r="BH58" s="84"/>
      <c r="BI58" s="84"/>
      <c r="BJ58" s="84"/>
      <c r="BK58" s="84"/>
      <c r="BL58" s="84"/>
      <c r="BM58" s="231"/>
      <c r="BN58" s="84"/>
      <c r="BO58" s="84"/>
      <c r="BP58" s="84"/>
      <c r="BQ58" s="84"/>
      <c r="BR58" s="84"/>
      <c r="BS58" s="84"/>
      <c r="BT58" s="84"/>
      <c r="BU58" s="84"/>
      <c r="BV58" s="84"/>
      <c r="BW58" s="84"/>
      <c r="BX58" s="84"/>
      <c r="BY58" s="84"/>
      <c r="BZ58" s="84"/>
      <c r="CA58" s="84"/>
      <c r="CB58" s="84"/>
      <c r="CC58" s="84"/>
      <c r="CD58" s="84"/>
      <c r="CE58" s="84"/>
      <c r="CF58" s="84"/>
      <c r="CG58" s="84"/>
      <c r="CH58" s="84"/>
    </row>
    <row r="59" spans="53:86">
      <c r="BA59" t="s">
        <v>796</v>
      </c>
      <c r="BB59" s="84"/>
      <c r="BC59" s="84"/>
      <c r="BD59" s="84"/>
      <c r="BE59" s="84"/>
      <c r="BF59" s="84"/>
      <c r="BG59" s="84"/>
      <c r="BH59" s="84"/>
      <c r="BI59" s="84"/>
      <c r="BJ59" s="84"/>
      <c r="BK59" s="84"/>
      <c r="BL59" s="84"/>
      <c r="BM59" s="231"/>
      <c r="BN59" s="84"/>
      <c r="BO59" s="84"/>
      <c r="BP59" s="84"/>
      <c r="BQ59" s="84"/>
      <c r="BR59" s="84"/>
      <c r="BS59" s="84"/>
      <c r="BT59" s="84"/>
      <c r="BU59" s="84"/>
      <c r="BV59" s="84"/>
      <c r="BW59" s="84"/>
      <c r="BX59" s="84"/>
      <c r="BY59" s="84"/>
      <c r="BZ59" s="84"/>
      <c r="CA59" s="84"/>
      <c r="CB59" s="84"/>
      <c r="CC59" s="84"/>
      <c r="CD59" s="84"/>
      <c r="CE59" s="84"/>
      <c r="CF59" s="84"/>
      <c r="CG59" s="84"/>
      <c r="CH59" s="84"/>
    </row>
    <row r="60" spans="53:86">
      <c r="BA60" t="s">
        <v>797</v>
      </c>
      <c r="BB60" s="84"/>
      <c r="BC60" s="84"/>
      <c r="BD60" s="84"/>
      <c r="BE60" s="84"/>
      <c r="BF60" s="84"/>
      <c r="BG60" s="84"/>
      <c r="BH60" s="84"/>
      <c r="BI60" s="84"/>
      <c r="BJ60" s="84"/>
      <c r="BK60" s="84"/>
      <c r="BL60" s="84"/>
      <c r="BM60" s="231"/>
      <c r="BN60" s="84"/>
      <c r="BO60" s="84"/>
      <c r="BP60" s="84"/>
      <c r="BQ60" s="84"/>
      <c r="BR60" s="84"/>
      <c r="BS60" s="84"/>
      <c r="BT60" s="84"/>
      <c r="BU60" s="84"/>
      <c r="BV60" s="84"/>
      <c r="BW60" s="84"/>
      <c r="BX60" s="84"/>
      <c r="BY60" s="84"/>
      <c r="BZ60" s="84"/>
      <c r="CA60" s="84"/>
      <c r="CB60" s="84"/>
      <c r="CC60" s="84"/>
      <c r="CD60" s="84"/>
      <c r="CE60" s="84"/>
      <c r="CF60" s="84"/>
      <c r="CG60" s="84"/>
      <c r="CH60" s="84"/>
    </row>
    <row r="61" spans="53:86">
      <c r="BA61" t="s">
        <v>798</v>
      </c>
      <c r="BB61" s="84"/>
      <c r="BC61" s="84"/>
      <c r="BD61" s="84"/>
      <c r="BE61" s="84"/>
      <c r="BF61" s="84"/>
      <c r="BG61" s="84"/>
      <c r="BH61" s="84"/>
      <c r="BI61" s="84"/>
      <c r="BJ61" s="84"/>
      <c r="BK61" s="84"/>
      <c r="BL61" s="84"/>
      <c r="BM61" s="231"/>
      <c r="BN61" s="84"/>
      <c r="BO61" s="84"/>
      <c r="BP61" s="84"/>
      <c r="BQ61" s="84"/>
      <c r="BR61" s="84"/>
      <c r="BS61" s="84"/>
      <c r="BT61" s="84"/>
      <c r="BU61" s="84"/>
      <c r="BV61" s="84"/>
      <c r="BW61" s="84"/>
      <c r="BX61" s="84"/>
      <c r="BY61" s="84"/>
      <c r="BZ61" s="84"/>
      <c r="CA61" s="84"/>
      <c r="CB61" s="84"/>
      <c r="CC61" s="84"/>
      <c r="CD61" s="84"/>
      <c r="CE61" s="84"/>
      <c r="CF61" s="84"/>
      <c r="CG61" s="84"/>
      <c r="CH61" s="84"/>
    </row>
    <row r="62" spans="53:86" ht="15">
      <c r="BA62" s="246" t="s">
        <v>757</v>
      </c>
      <c r="BB62" s="84"/>
      <c r="BC62" s="84"/>
      <c r="BD62" s="84"/>
      <c r="BE62" s="84"/>
      <c r="BF62" s="84"/>
      <c r="BG62" s="84"/>
      <c r="BH62" s="84"/>
      <c r="BI62" s="84"/>
      <c r="BJ62" s="84"/>
      <c r="BK62" s="84"/>
      <c r="BL62" s="84"/>
      <c r="BM62" s="232" t="s">
        <v>530</v>
      </c>
      <c r="BN62" s="84"/>
      <c r="BO62" s="84"/>
      <c r="BP62" s="84"/>
      <c r="BQ62" s="84"/>
      <c r="BR62" s="84"/>
      <c r="BS62" s="84"/>
      <c r="BT62" s="84"/>
      <c r="BU62" s="84"/>
      <c r="BV62" s="84"/>
      <c r="BW62" s="84"/>
      <c r="BX62" s="84"/>
      <c r="BY62" s="84"/>
      <c r="BZ62" s="84"/>
      <c r="CA62" s="84"/>
      <c r="CB62" s="84"/>
      <c r="CC62" s="84"/>
      <c r="CD62" s="84"/>
      <c r="CE62" s="84"/>
      <c r="CF62" s="84"/>
      <c r="CG62" s="84"/>
      <c r="CH62" s="84"/>
    </row>
    <row r="63" spans="53:86">
      <c r="BA63" t="s">
        <v>758</v>
      </c>
      <c r="BB63" s="84"/>
      <c r="BC63" s="84"/>
      <c r="BD63" s="84"/>
      <c r="BE63" s="84"/>
      <c r="BF63" s="84"/>
      <c r="BG63" s="84"/>
      <c r="BH63" s="84"/>
      <c r="BI63" s="84"/>
      <c r="BJ63" s="84"/>
      <c r="BK63" s="84"/>
      <c r="BL63" s="84"/>
      <c r="BM63" s="231" t="s">
        <v>531</v>
      </c>
      <c r="BN63" s="84"/>
      <c r="BO63" s="84"/>
      <c r="BP63" s="84"/>
      <c r="BQ63" s="84"/>
      <c r="BR63" s="84"/>
      <c r="BS63" s="84"/>
      <c r="BT63" s="84"/>
      <c r="BU63" s="84"/>
      <c r="BV63" s="84"/>
      <c r="BW63" s="84"/>
      <c r="BX63" s="84"/>
      <c r="BY63" s="84"/>
      <c r="BZ63" s="84"/>
      <c r="CA63" s="84"/>
      <c r="CB63" s="84"/>
      <c r="CC63" s="84"/>
      <c r="CD63" s="84"/>
      <c r="CE63" s="84"/>
      <c r="CF63" s="84"/>
      <c r="CG63" s="84"/>
      <c r="CH63" s="84"/>
    </row>
    <row r="64" spans="53:86">
      <c r="BA64" t="s">
        <v>759</v>
      </c>
      <c r="BB64" s="84"/>
      <c r="BC64" s="84"/>
      <c r="BD64" s="84"/>
      <c r="BE64" s="84"/>
      <c r="BF64" s="84"/>
      <c r="BG64" s="84"/>
      <c r="BH64" s="84"/>
      <c r="BI64" s="84"/>
      <c r="BJ64" s="84"/>
      <c r="BK64" s="84"/>
      <c r="BL64" s="84"/>
      <c r="BM64" s="231" t="s">
        <v>532</v>
      </c>
      <c r="BN64" s="84"/>
      <c r="BO64" s="84"/>
      <c r="BP64" s="84"/>
      <c r="BQ64" s="84"/>
      <c r="BR64" s="84"/>
      <c r="BS64" s="84"/>
      <c r="BT64" s="84"/>
      <c r="BU64" s="84"/>
      <c r="BV64" s="84"/>
      <c r="BW64" s="84"/>
      <c r="BX64" s="84"/>
      <c r="BY64" s="84"/>
      <c r="BZ64" s="84"/>
      <c r="CA64" s="84"/>
      <c r="CB64" s="84"/>
      <c r="CC64" s="84"/>
      <c r="CD64" s="84"/>
      <c r="CE64" s="84"/>
      <c r="CF64" s="84"/>
      <c r="CG64" s="84"/>
      <c r="CH64" s="84"/>
    </row>
    <row r="65" spans="53:86">
      <c r="BA65" t="s">
        <v>760</v>
      </c>
      <c r="BB65" s="84"/>
      <c r="BC65" s="84"/>
      <c r="BD65" s="84"/>
      <c r="BE65" s="84"/>
      <c r="BF65" s="84"/>
      <c r="BG65" s="84"/>
      <c r="BH65" s="84"/>
      <c r="BI65" s="84"/>
      <c r="BJ65" s="84"/>
      <c r="BK65" s="84"/>
      <c r="BL65" s="84"/>
      <c r="BM65" s="231" t="s">
        <v>533</v>
      </c>
      <c r="BN65" s="84"/>
      <c r="BO65" s="84"/>
      <c r="BP65" s="84"/>
      <c r="BQ65" s="84"/>
      <c r="BR65" s="84"/>
      <c r="BS65" s="84"/>
      <c r="BT65" s="84"/>
      <c r="BU65" s="84"/>
      <c r="BV65" s="84"/>
      <c r="BW65" s="84"/>
      <c r="BX65" s="84"/>
      <c r="BY65" s="84"/>
      <c r="BZ65" s="84"/>
      <c r="CA65" s="84"/>
      <c r="CB65" s="84"/>
      <c r="CC65" s="84"/>
      <c r="CD65" s="84"/>
      <c r="CE65" s="84"/>
      <c r="CF65" s="84"/>
      <c r="CG65" s="84"/>
      <c r="CH65" s="84"/>
    </row>
    <row r="66" spans="53:86">
      <c r="BA66" t="s">
        <v>761</v>
      </c>
      <c r="BB66" s="84"/>
      <c r="BC66" s="84"/>
      <c r="BD66" s="84"/>
      <c r="BE66" s="84"/>
      <c r="BF66" s="84"/>
      <c r="BG66" s="84"/>
      <c r="BH66" s="84"/>
      <c r="BI66" s="84"/>
      <c r="BJ66" s="84"/>
      <c r="BK66" s="84"/>
      <c r="BL66" s="84"/>
      <c r="BM66" s="231" t="s">
        <v>534</v>
      </c>
      <c r="BN66" s="84"/>
      <c r="BO66" s="84"/>
      <c r="BP66" s="84"/>
      <c r="BQ66" s="84"/>
      <c r="BR66" s="84"/>
      <c r="BS66" s="84"/>
      <c r="BT66" s="84"/>
      <c r="BU66" s="84"/>
      <c r="BV66" s="84"/>
      <c r="BW66" s="84"/>
      <c r="BX66" s="84"/>
      <c r="BY66" s="84"/>
      <c r="BZ66" s="84"/>
      <c r="CA66" s="84"/>
      <c r="CB66" s="84"/>
      <c r="CC66" s="84"/>
      <c r="CD66" s="84"/>
      <c r="CE66" s="84"/>
      <c r="CF66" s="84"/>
      <c r="CG66" s="84"/>
      <c r="CH66" s="84"/>
    </row>
    <row r="67" spans="53:86">
      <c r="BA67" t="s">
        <v>82</v>
      </c>
      <c r="BB67" s="84"/>
      <c r="BC67" s="84"/>
      <c r="BD67" s="84"/>
      <c r="BE67" s="84"/>
      <c r="BF67" s="84"/>
      <c r="BG67" s="84"/>
      <c r="BH67" s="84"/>
      <c r="BI67" s="84"/>
      <c r="BJ67" s="84"/>
      <c r="BK67" s="84"/>
      <c r="BL67" s="84"/>
      <c r="BM67" s="231" t="s">
        <v>97</v>
      </c>
      <c r="BN67" s="84"/>
      <c r="BO67" s="84"/>
      <c r="BP67" s="84"/>
      <c r="BQ67" s="84"/>
      <c r="BR67" s="84"/>
      <c r="BS67" s="84"/>
      <c r="BT67" s="84"/>
      <c r="BU67" s="84"/>
      <c r="BV67" s="84"/>
      <c r="BW67" s="84"/>
      <c r="BX67" s="84"/>
      <c r="BY67" s="84"/>
      <c r="BZ67" s="84"/>
      <c r="CA67" s="84"/>
      <c r="CB67" s="84"/>
      <c r="CC67" s="84"/>
      <c r="CD67" s="84"/>
      <c r="CE67" s="84"/>
      <c r="CF67" s="84"/>
      <c r="CG67" s="84"/>
      <c r="CH67" s="84"/>
    </row>
    <row r="68" spans="53:86">
      <c r="BA68" t="s">
        <v>762</v>
      </c>
      <c r="BB68" s="84"/>
      <c r="BC68" s="84"/>
      <c r="BD68" s="84"/>
      <c r="BE68" s="84"/>
      <c r="BF68" s="84"/>
      <c r="BG68" s="84"/>
      <c r="BH68" s="84"/>
      <c r="BI68" s="84"/>
      <c r="BJ68" s="84"/>
      <c r="BK68" s="84"/>
      <c r="BL68" s="84"/>
      <c r="BM68" s="231" t="s">
        <v>643</v>
      </c>
      <c r="BN68" s="84"/>
      <c r="BO68" s="84"/>
      <c r="BP68" s="84"/>
      <c r="BQ68" s="84"/>
      <c r="BR68" s="84"/>
      <c r="BS68" s="84"/>
      <c r="BT68" s="84"/>
      <c r="BU68" s="84"/>
      <c r="BV68" s="84"/>
      <c r="BW68" s="84"/>
      <c r="BX68" s="84"/>
      <c r="BY68" s="84"/>
      <c r="BZ68" s="84"/>
      <c r="CA68" s="84"/>
      <c r="CB68" s="84"/>
      <c r="CC68" s="84"/>
      <c r="CD68" s="84"/>
      <c r="CE68" s="84"/>
      <c r="CF68" s="84"/>
      <c r="CG68" s="84"/>
      <c r="CH68" s="84"/>
    </row>
    <row r="69" spans="53:86">
      <c r="BA69" t="s">
        <v>763</v>
      </c>
      <c r="BB69" s="84"/>
      <c r="BC69" s="84"/>
      <c r="BD69" s="84"/>
      <c r="BE69" s="84"/>
      <c r="BF69" s="84"/>
      <c r="BG69" s="84"/>
      <c r="BH69" s="84"/>
      <c r="BI69" s="84"/>
      <c r="BJ69" s="84"/>
      <c r="BK69" s="84"/>
      <c r="BL69" s="84"/>
      <c r="BM69" s="231" t="s">
        <v>535</v>
      </c>
      <c r="BN69" s="84"/>
      <c r="BO69" s="84"/>
      <c r="BP69" s="84"/>
      <c r="BQ69" s="84"/>
      <c r="BR69" s="84"/>
      <c r="BS69" s="84"/>
      <c r="BT69" s="84"/>
      <c r="BU69" s="84"/>
      <c r="BV69" s="84"/>
      <c r="BW69" s="84"/>
      <c r="BX69" s="84"/>
      <c r="BY69" s="84"/>
      <c r="BZ69" s="84"/>
      <c r="CA69" s="84"/>
      <c r="CB69" s="84"/>
      <c r="CC69" s="84"/>
      <c r="CD69" s="84"/>
      <c r="CE69" s="84"/>
      <c r="CF69" s="84"/>
      <c r="CG69" s="84"/>
      <c r="CH69" s="84"/>
    </row>
    <row r="70" spans="53:86">
      <c r="BA70" t="s">
        <v>764</v>
      </c>
      <c r="BB70" s="84"/>
      <c r="BC70" s="84"/>
      <c r="BD70" s="84"/>
      <c r="BE70" s="84"/>
      <c r="BF70" s="84"/>
      <c r="BG70" s="84"/>
      <c r="BH70" s="84"/>
      <c r="BI70" s="84"/>
      <c r="BJ70" s="84"/>
      <c r="BK70" s="84"/>
      <c r="BL70" s="84"/>
      <c r="BM70" s="231" t="s">
        <v>536</v>
      </c>
      <c r="BN70" s="84"/>
      <c r="BO70" s="84"/>
      <c r="BP70" s="84"/>
      <c r="BQ70" s="84"/>
      <c r="BR70" s="84"/>
      <c r="BS70" s="84"/>
      <c r="BT70" s="84"/>
      <c r="BU70" s="84"/>
      <c r="BV70" s="84"/>
      <c r="BW70" s="84"/>
      <c r="BX70" s="84"/>
      <c r="BY70" s="84"/>
      <c r="BZ70" s="84"/>
      <c r="CA70" s="84"/>
      <c r="CB70" s="84"/>
      <c r="CC70" s="84"/>
      <c r="CD70" s="84"/>
      <c r="CE70" s="84"/>
      <c r="CF70" s="84"/>
      <c r="CG70" s="84"/>
      <c r="CH70" s="84"/>
    </row>
    <row r="71" spans="53:86">
      <c r="BA71" t="s">
        <v>765</v>
      </c>
      <c r="BB71" s="84"/>
      <c r="BC71" s="84"/>
      <c r="BD71" s="84"/>
      <c r="BE71" s="84"/>
      <c r="BF71" s="84"/>
      <c r="BG71" s="84"/>
      <c r="BH71" s="84"/>
      <c r="BI71" s="84"/>
      <c r="BJ71" s="84"/>
      <c r="BK71" s="84"/>
      <c r="BL71" s="84"/>
      <c r="BM71" s="231" t="s">
        <v>537</v>
      </c>
      <c r="BN71" s="84"/>
      <c r="BO71" s="84"/>
      <c r="BP71" s="84"/>
      <c r="BQ71" s="84"/>
      <c r="BR71" s="84"/>
      <c r="BS71" s="84"/>
      <c r="BT71" s="84"/>
      <c r="BU71" s="84"/>
      <c r="BV71" s="84"/>
      <c r="BW71" s="84"/>
      <c r="BX71" s="84"/>
      <c r="BY71" s="84"/>
      <c r="BZ71" s="84"/>
      <c r="CA71" s="84"/>
      <c r="CB71" s="84"/>
      <c r="CC71" s="84"/>
      <c r="CD71" s="84"/>
      <c r="CE71" s="84"/>
      <c r="CF71" s="84"/>
      <c r="CG71" s="84"/>
      <c r="CH71" s="84"/>
    </row>
    <row r="72" spans="53:86">
      <c r="BA72" t="s">
        <v>766</v>
      </c>
      <c r="BB72" s="84"/>
      <c r="BC72" s="84"/>
      <c r="BD72" s="84"/>
      <c r="BE72" s="84"/>
      <c r="BF72" s="84"/>
      <c r="BG72" s="84"/>
      <c r="BH72" s="84"/>
      <c r="BI72" s="84"/>
      <c r="BJ72" s="84"/>
      <c r="BK72" s="84"/>
      <c r="BL72" s="84"/>
      <c r="BM72" s="231" t="s">
        <v>538</v>
      </c>
      <c r="BN72" s="84"/>
      <c r="BO72" s="84"/>
      <c r="BP72" s="84"/>
      <c r="BQ72" s="84"/>
      <c r="BR72" s="84"/>
      <c r="BS72" s="84"/>
      <c r="BT72" s="84"/>
      <c r="BU72" s="84"/>
      <c r="BV72" s="84"/>
      <c r="BW72" s="84"/>
      <c r="BX72" s="84"/>
      <c r="BY72" s="84"/>
      <c r="BZ72" s="84"/>
      <c r="CA72" s="84"/>
      <c r="CB72" s="84"/>
      <c r="CC72" s="84"/>
      <c r="CD72" s="84"/>
      <c r="CE72" s="84"/>
      <c r="CF72" s="84"/>
      <c r="CG72" s="84"/>
      <c r="CH72" s="84"/>
    </row>
    <row r="73" spans="53:86">
      <c r="BA73" t="s">
        <v>767</v>
      </c>
      <c r="BB73" s="84"/>
      <c r="BC73" s="84"/>
      <c r="BD73" s="84"/>
      <c r="BE73" s="84"/>
      <c r="BF73" s="84"/>
      <c r="BG73" s="84"/>
      <c r="BH73" s="84"/>
      <c r="BI73" s="84"/>
      <c r="BJ73" s="84"/>
      <c r="BK73" s="84"/>
      <c r="BL73" s="84"/>
      <c r="BM73" s="231" t="s">
        <v>539</v>
      </c>
      <c r="BN73" s="84"/>
      <c r="BO73" s="84"/>
      <c r="BP73" s="84"/>
      <c r="BQ73" s="84"/>
      <c r="BR73" s="84"/>
      <c r="BS73" s="84"/>
      <c r="BT73" s="84"/>
      <c r="BU73" s="84"/>
      <c r="BV73" s="84"/>
      <c r="BW73" s="84"/>
      <c r="BX73" s="84"/>
      <c r="BY73" s="84"/>
      <c r="BZ73" s="84"/>
      <c r="CA73" s="84"/>
      <c r="CB73" s="84"/>
      <c r="CC73" s="84"/>
      <c r="CD73" s="84"/>
      <c r="CE73" s="84"/>
      <c r="CF73" s="84"/>
      <c r="CG73" s="84"/>
      <c r="CH73" s="84"/>
    </row>
    <row r="74" spans="53:86">
      <c r="BA74" t="s">
        <v>768</v>
      </c>
      <c r="BB74" s="84"/>
      <c r="BC74" s="84"/>
      <c r="BD74" s="84"/>
      <c r="BE74" s="84"/>
      <c r="BF74" s="84"/>
      <c r="BG74" s="84"/>
      <c r="BH74" s="84"/>
      <c r="BI74" s="84"/>
      <c r="BJ74" s="84"/>
      <c r="BK74" s="84"/>
      <c r="BL74" s="84"/>
      <c r="BM74" s="232" t="s">
        <v>540</v>
      </c>
      <c r="BN74" s="84"/>
      <c r="BO74" s="84"/>
      <c r="BP74" s="84"/>
      <c r="BQ74" s="84"/>
      <c r="BR74" s="84"/>
      <c r="BS74" s="84"/>
      <c r="BT74" s="84"/>
      <c r="BU74" s="84"/>
      <c r="BV74" s="84"/>
      <c r="BW74" s="84"/>
      <c r="BX74" s="84"/>
      <c r="BY74" s="84"/>
      <c r="BZ74" s="84"/>
      <c r="CA74" s="84"/>
      <c r="CB74" s="84"/>
      <c r="CC74" s="84"/>
      <c r="CD74" s="84"/>
      <c r="CE74" s="84"/>
      <c r="CF74" s="84"/>
      <c r="CG74" s="84"/>
      <c r="CH74" s="84"/>
    </row>
    <row r="75" spans="53:86">
      <c r="BA75" t="s">
        <v>769</v>
      </c>
      <c r="BB75" s="84"/>
      <c r="BC75" s="84"/>
      <c r="BD75" s="84"/>
      <c r="BE75" s="84"/>
      <c r="BF75" s="84"/>
      <c r="BG75" s="84"/>
      <c r="BH75" s="84"/>
      <c r="BI75" s="84"/>
      <c r="BJ75" s="84"/>
      <c r="BK75" s="84"/>
      <c r="BL75" s="84"/>
      <c r="BM75" s="231" t="s">
        <v>541</v>
      </c>
      <c r="BN75" s="84"/>
      <c r="BO75" s="84"/>
      <c r="BP75" s="84"/>
      <c r="BQ75" s="84"/>
      <c r="BR75" s="84"/>
      <c r="BS75" s="84"/>
      <c r="BT75" s="84"/>
      <c r="BU75" s="84"/>
      <c r="BV75" s="84"/>
      <c r="BW75" s="84"/>
      <c r="BX75" s="84"/>
      <c r="BY75" s="84"/>
      <c r="BZ75" s="84"/>
      <c r="CA75" s="84"/>
      <c r="CB75" s="84"/>
      <c r="CC75" s="84"/>
      <c r="CD75" s="84"/>
      <c r="CE75" s="84"/>
      <c r="CF75" s="84"/>
      <c r="CG75" s="84"/>
      <c r="CH75" s="84"/>
    </row>
    <row r="76" spans="53:86">
      <c r="BA76" t="s">
        <v>770</v>
      </c>
      <c r="BB76" s="84"/>
      <c r="BC76" s="84"/>
      <c r="BD76" s="84"/>
      <c r="BE76" s="84"/>
      <c r="BF76" s="84"/>
      <c r="BG76" s="84"/>
      <c r="BH76" s="84"/>
      <c r="BI76" s="84"/>
      <c r="BJ76" s="84"/>
      <c r="BK76" s="84"/>
      <c r="BL76" s="84"/>
      <c r="BM76" s="231" t="s">
        <v>542</v>
      </c>
      <c r="BN76" s="84"/>
      <c r="BO76" s="84"/>
      <c r="BP76" s="84"/>
      <c r="BQ76" s="84"/>
      <c r="BR76" s="84"/>
      <c r="BS76" s="84"/>
      <c r="BT76" s="84"/>
      <c r="BU76" s="84"/>
      <c r="BV76" s="84"/>
      <c r="BW76" s="84"/>
      <c r="BX76" s="84"/>
      <c r="BY76" s="84"/>
      <c r="BZ76" s="84"/>
      <c r="CA76" s="84"/>
      <c r="CB76" s="84"/>
      <c r="CC76" s="84"/>
      <c r="CD76" s="84"/>
      <c r="CE76" s="84"/>
      <c r="CF76" s="84"/>
      <c r="CG76" s="84"/>
      <c r="CH76" s="84"/>
    </row>
    <row r="77" spans="53:86">
      <c r="BA77" t="s">
        <v>771</v>
      </c>
      <c r="BB77" s="84"/>
      <c r="BC77" s="84"/>
      <c r="BD77" s="84"/>
      <c r="BE77" s="84"/>
      <c r="BF77" s="84"/>
      <c r="BG77" s="84"/>
      <c r="BH77" s="84"/>
      <c r="BI77" s="84"/>
      <c r="BJ77" s="84"/>
      <c r="BK77" s="84"/>
      <c r="BL77" s="84"/>
      <c r="BM77" s="231" t="s">
        <v>543</v>
      </c>
      <c r="BN77" s="84"/>
      <c r="BO77" s="84"/>
      <c r="BP77" s="84"/>
      <c r="BQ77" s="84"/>
      <c r="BR77" s="84"/>
      <c r="BS77" s="84"/>
      <c r="BT77" s="84"/>
      <c r="BU77" s="84"/>
      <c r="BV77" s="84"/>
      <c r="BW77" s="84"/>
      <c r="BX77" s="84"/>
      <c r="BY77" s="84"/>
      <c r="BZ77" s="84"/>
      <c r="CA77" s="84"/>
      <c r="CB77" s="84"/>
      <c r="CC77" s="84"/>
      <c r="CD77" s="84"/>
      <c r="CE77" s="84"/>
      <c r="CF77" s="84"/>
      <c r="CG77" s="84"/>
      <c r="CH77" s="84"/>
    </row>
    <row r="78" spans="53:86">
      <c r="BA78" t="s">
        <v>772</v>
      </c>
      <c r="BB78" s="84"/>
      <c r="BC78" s="84"/>
      <c r="BD78" s="84"/>
      <c r="BE78" s="84"/>
      <c r="BF78" s="84"/>
      <c r="BG78" s="84"/>
      <c r="BH78" s="84"/>
      <c r="BI78" s="84"/>
      <c r="BJ78" s="84"/>
      <c r="BK78" s="84"/>
      <c r="BL78" s="84"/>
      <c r="BM78" s="231" t="s">
        <v>544</v>
      </c>
      <c r="BN78" s="84"/>
      <c r="BO78" s="84"/>
      <c r="BP78" s="84"/>
      <c r="BQ78" s="84"/>
      <c r="BR78" s="84"/>
      <c r="BS78" s="84"/>
      <c r="BT78" s="84"/>
      <c r="BU78" s="84"/>
      <c r="BV78" s="84"/>
      <c r="BW78" s="84"/>
      <c r="BX78" s="84"/>
      <c r="BY78" s="84"/>
      <c r="BZ78" s="84"/>
      <c r="CA78" s="84"/>
      <c r="CB78" s="84"/>
      <c r="CC78" s="84"/>
      <c r="CD78" s="84"/>
      <c r="CE78" s="84"/>
      <c r="CF78" s="84"/>
      <c r="CG78" s="84"/>
      <c r="CH78" s="84"/>
    </row>
    <row r="79" spans="53:86">
      <c r="BA79" t="s">
        <v>773</v>
      </c>
      <c r="BB79" s="84"/>
      <c r="BC79" s="84"/>
      <c r="BD79" s="84"/>
      <c r="BE79" s="84"/>
      <c r="BF79" s="84"/>
      <c r="BG79" s="84"/>
      <c r="BH79" s="84"/>
      <c r="BI79" s="84"/>
      <c r="BJ79" s="84"/>
      <c r="BK79" s="84"/>
      <c r="BL79" s="84"/>
      <c r="BM79" s="231" t="s">
        <v>545</v>
      </c>
      <c r="BN79" s="84"/>
      <c r="BO79" s="84"/>
      <c r="BP79" s="84"/>
      <c r="BQ79" s="84"/>
      <c r="BR79" s="84"/>
      <c r="BS79" s="84"/>
      <c r="BT79" s="84"/>
      <c r="BU79" s="84"/>
      <c r="BV79" s="84"/>
      <c r="BW79" s="84"/>
      <c r="BX79" s="84"/>
      <c r="BY79" s="84"/>
      <c r="BZ79" s="84"/>
      <c r="CA79" s="84"/>
      <c r="CB79" s="84"/>
      <c r="CC79" s="84"/>
      <c r="CD79" s="84"/>
      <c r="CE79" s="84"/>
      <c r="CF79" s="84"/>
      <c r="CG79" s="84"/>
      <c r="CH79" s="84"/>
    </row>
    <row r="80" spans="53:86">
      <c r="BA80" t="s">
        <v>774</v>
      </c>
      <c r="BB80" s="84"/>
      <c r="BC80" s="84"/>
      <c r="BD80" s="84"/>
      <c r="BE80" s="84"/>
      <c r="BF80" s="84"/>
      <c r="BG80" s="84"/>
      <c r="BH80" s="84"/>
      <c r="BI80" s="84"/>
      <c r="BJ80" s="84"/>
      <c r="BK80" s="84"/>
      <c r="BL80" s="84"/>
      <c r="BM80" s="231" t="s">
        <v>644</v>
      </c>
      <c r="BN80" s="84"/>
      <c r="BO80" s="84"/>
      <c r="BP80" s="84"/>
      <c r="BQ80" s="84"/>
      <c r="BR80" s="84"/>
      <c r="BS80" s="84"/>
      <c r="BT80" s="84"/>
      <c r="BU80" s="84"/>
      <c r="BV80" s="84"/>
      <c r="BW80" s="84"/>
      <c r="BX80" s="84"/>
      <c r="BY80" s="84"/>
      <c r="BZ80" s="84"/>
      <c r="CA80" s="84"/>
      <c r="CB80" s="84"/>
      <c r="CC80" s="84"/>
      <c r="CD80" s="84"/>
      <c r="CE80" s="84"/>
      <c r="CF80" s="84"/>
      <c r="CG80" s="84"/>
      <c r="CH80" s="84"/>
    </row>
    <row r="81" spans="53:86">
      <c r="BA81" t="s">
        <v>775</v>
      </c>
      <c r="BB81" s="84"/>
      <c r="BC81" s="84"/>
      <c r="BD81" s="84"/>
      <c r="BE81" s="84"/>
      <c r="BF81" s="84"/>
      <c r="BG81" s="84"/>
      <c r="BH81" s="84"/>
      <c r="BI81" s="84"/>
      <c r="BJ81" s="84"/>
      <c r="BK81" s="84"/>
      <c r="BL81" s="84"/>
      <c r="BM81" s="231" t="s">
        <v>546</v>
      </c>
      <c r="BN81" s="84"/>
      <c r="BO81" s="84"/>
      <c r="BP81" s="84"/>
      <c r="BQ81" s="84"/>
      <c r="BR81" s="84"/>
      <c r="BS81" s="84"/>
      <c r="BT81" s="84"/>
      <c r="BU81" s="84"/>
      <c r="BV81" s="84"/>
      <c r="BW81" s="84"/>
      <c r="BX81" s="84"/>
      <c r="BY81" s="84"/>
      <c r="BZ81" s="84"/>
      <c r="CA81" s="84"/>
      <c r="CB81" s="84"/>
      <c r="CC81" s="84"/>
      <c r="CD81" s="84"/>
      <c r="CE81" s="84"/>
      <c r="CF81" s="84"/>
      <c r="CG81" s="84"/>
      <c r="CH81" s="84"/>
    </row>
    <row r="82" spans="53:86" ht="15">
      <c r="BA82" s="246" t="s">
        <v>776</v>
      </c>
      <c r="BB82" s="84"/>
      <c r="BC82" s="84"/>
      <c r="BD82" s="84"/>
      <c r="BE82" s="84"/>
      <c r="BF82" s="84"/>
      <c r="BG82" s="84"/>
      <c r="BH82" s="84"/>
      <c r="BI82" s="84"/>
      <c r="BJ82" s="84"/>
      <c r="BK82" s="84"/>
      <c r="BL82" s="84"/>
      <c r="BM82" s="231" t="s">
        <v>93</v>
      </c>
      <c r="BN82" s="84"/>
      <c r="BO82" s="84"/>
      <c r="BP82" s="84"/>
      <c r="BQ82" s="84"/>
      <c r="BR82" s="84"/>
      <c r="BS82" s="84"/>
      <c r="BT82" s="84"/>
      <c r="BU82" s="84"/>
      <c r="BV82" s="84"/>
      <c r="BW82" s="84"/>
      <c r="BX82" s="84"/>
      <c r="BY82" s="84"/>
      <c r="BZ82" s="84"/>
      <c r="CA82" s="84"/>
      <c r="CB82" s="84"/>
      <c r="CC82" s="84"/>
      <c r="CD82" s="84"/>
      <c r="CE82" s="84"/>
      <c r="CF82" s="84"/>
      <c r="CG82" s="84"/>
      <c r="CH82" s="84"/>
    </row>
    <row r="83" spans="53:86">
      <c r="BA83" t="s">
        <v>800</v>
      </c>
      <c r="BB83" s="84"/>
      <c r="BC83" s="84"/>
      <c r="BD83" s="84"/>
      <c r="BE83" s="84"/>
      <c r="BF83" s="84"/>
      <c r="BG83" s="84"/>
      <c r="BH83" s="84"/>
      <c r="BI83" s="84"/>
      <c r="BJ83" s="84"/>
      <c r="BK83" s="84"/>
      <c r="BL83" s="84"/>
      <c r="BM83" s="231" t="s">
        <v>547</v>
      </c>
      <c r="BN83" s="84"/>
      <c r="BO83" s="84"/>
      <c r="BP83" s="84"/>
      <c r="BQ83" s="84"/>
      <c r="BR83" s="84"/>
      <c r="BS83" s="84"/>
      <c r="BT83" s="84"/>
      <c r="BU83" s="84"/>
      <c r="BV83" s="84"/>
      <c r="BW83" s="84"/>
      <c r="BX83" s="84"/>
      <c r="BY83" s="84"/>
      <c r="BZ83" s="84"/>
      <c r="CA83" s="84"/>
      <c r="CB83" s="84"/>
      <c r="CC83" s="84"/>
      <c r="CD83" s="84"/>
      <c r="CE83" s="84"/>
      <c r="CF83" s="84"/>
      <c r="CG83" s="84"/>
      <c r="CH83" s="84"/>
    </row>
    <row r="84" spans="53:86">
      <c r="BA84" t="s">
        <v>801</v>
      </c>
      <c r="BB84" s="84"/>
      <c r="BC84" s="84"/>
      <c r="BD84" s="84"/>
      <c r="BE84" s="84"/>
      <c r="BF84" s="84"/>
      <c r="BG84" s="84"/>
      <c r="BH84" s="84"/>
      <c r="BI84" s="84"/>
      <c r="BJ84" s="84"/>
      <c r="BK84" s="84"/>
      <c r="BL84" s="84"/>
      <c r="BM84" s="231" t="s">
        <v>548</v>
      </c>
      <c r="BN84" s="84"/>
      <c r="BO84" s="84"/>
      <c r="BP84" s="84"/>
      <c r="BQ84" s="84"/>
      <c r="BR84" s="84"/>
      <c r="BS84" s="84"/>
      <c r="BT84" s="84"/>
      <c r="BU84" s="84"/>
      <c r="BV84" s="84"/>
      <c r="BW84" s="84"/>
      <c r="BX84" s="84"/>
      <c r="BY84" s="84"/>
      <c r="BZ84" s="84"/>
      <c r="CA84" s="84"/>
      <c r="CB84" s="84"/>
      <c r="CC84" s="84"/>
      <c r="CD84" s="84"/>
      <c r="CE84" s="84"/>
      <c r="CF84" s="84"/>
      <c r="CG84" s="84"/>
      <c r="CH84" s="84"/>
    </row>
    <row r="85" spans="53:86">
      <c r="BA85" t="s">
        <v>802</v>
      </c>
      <c r="BB85" s="84"/>
      <c r="BC85" s="84"/>
      <c r="BD85" s="84"/>
      <c r="BE85" s="84"/>
      <c r="BF85" s="84"/>
      <c r="BG85" s="84"/>
      <c r="BH85" s="84"/>
      <c r="BI85" s="84"/>
      <c r="BJ85" s="84"/>
      <c r="BK85" s="84"/>
      <c r="BL85" s="84"/>
      <c r="BM85" s="231" t="s">
        <v>549</v>
      </c>
      <c r="BN85" s="84"/>
      <c r="BO85" s="84"/>
      <c r="BP85" s="84"/>
      <c r="BQ85" s="84"/>
      <c r="BR85" s="84"/>
      <c r="BS85" s="84"/>
      <c r="BT85" s="84"/>
      <c r="BU85" s="84"/>
      <c r="BV85" s="84"/>
      <c r="BW85" s="84"/>
      <c r="BX85" s="84"/>
      <c r="BY85" s="84"/>
      <c r="BZ85" s="84"/>
      <c r="CA85" s="84"/>
      <c r="CB85" s="84"/>
      <c r="CC85" s="84"/>
      <c r="CD85" s="84"/>
      <c r="CE85" s="84"/>
      <c r="CF85" s="84"/>
      <c r="CG85" s="84"/>
      <c r="CH85" s="84"/>
    </row>
    <row r="86" spans="53:86" ht="15">
      <c r="BA86" s="246" t="s">
        <v>777</v>
      </c>
      <c r="BB86" s="84"/>
      <c r="BC86" s="84"/>
      <c r="BD86" s="84"/>
      <c r="BE86" s="84"/>
      <c r="BF86" s="84"/>
      <c r="BG86" s="84"/>
      <c r="BH86" s="84"/>
      <c r="BI86" s="84"/>
      <c r="BJ86" s="84"/>
      <c r="BK86" s="84"/>
      <c r="BL86" s="84"/>
      <c r="BM86" s="231" t="s">
        <v>550</v>
      </c>
      <c r="BN86" s="84"/>
      <c r="BO86" s="84"/>
      <c r="BP86" s="84"/>
      <c r="BQ86" s="84"/>
      <c r="BR86" s="84"/>
      <c r="BS86" s="84"/>
      <c r="BT86" s="84"/>
      <c r="BU86" s="84"/>
      <c r="BV86" s="84"/>
      <c r="BW86" s="84"/>
      <c r="BX86" s="84"/>
      <c r="BY86" s="84"/>
      <c r="BZ86" s="84"/>
      <c r="CA86" s="84"/>
      <c r="CB86" s="84"/>
      <c r="CC86" s="84"/>
      <c r="CD86" s="84"/>
      <c r="CE86" s="84"/>
      <c r="CF86" s="84"/>
      <c r="CG86" s="84"/>
      <c r="CH86" s="84"/>
    </row>
    <row r="87" spans="53:86">
      <c r="BA87" t="s">
        <v>778</v>
      </c>
      <c r="BB87" s="84"/>
      <c r="BC87" s="84"/>
      <c r="BD87" s="84"/>
      <c r="BE87" s="84"/>
      <c r="BF87" s="84"/>
      <c r="BG87" s="84"/>
      <c r="BH87" s="84"/>
      <c r="BI87" s="84"/>
      <c r="BJ87" s="84"/>
      <c r="BK87" s="84"/>
      <c r="BL87" s="84"/>
      <c r="BM87" s="231" t="s">
        <v>551</v>
      </c>
      <c r="BN87" s="84"/>
      <c r="BO87" s="84"/>
      <c r="BP87" s="84"/>
      <c r="BQ87" s="84"/>
      <c r="BR87" s="84"/>
      <c r="BS87" s="84"/>
      <c r="BT87" s="84"/>
      <c r="BU87" s="84"/>
      <c r="BV87" s="84"/>
      <c r="BW87" s="84"/>
      <c r="BX87" s="84"/>
      <c r="BY87" s="84"/>
      <c r="BZ87" s="84"/>
      <c r="CA87" s="84"/>
      <c r="CB87" s="84"/>
      <c r="CC87" s="84"/>
      <c r="CD87" s="84"/>
      <c r="CE87" s="84"/>
      <c r="CF87" s="84"/>
      <c r="CG87" s="84"/>
      <c r="CH87" s="84"/>
    </row>
    <row r="88" spans="53:86" ht="15">
      <c r="BA88" s="246" t="s">
        <v>779</v>
      </c>
      <c r="BB88" s="84"/>
      <c r="BC88" s="84"/>
      <c r="BD88" s="84"/>
      <c r="BE88" s="84"/>
      <c r="BF88" s="84"/>
      <c r="BG88" s="84"/>
      <c r="BH88" s="84"/>
      <c r="BI88" s="84"/>
      <c r="BJ88" s="84"/>
      <c r="BK88" s="84"/>
      <c r="BL88" s="84"/>
      <c r="BM88" s="231" t="s">
        <v>552</v>
      </c>
      <c r="BN88" s="84"/>
      <c r="BO88" s="84"/>
      <c r="BP88" s="84"/>
      <c r="BQ88" s="84"/>
      <c r="BR88" s="84"/>
      <c r="BS88" s="84"/>
      <c r="BT88" s="84"/>
      <c r="BU88" s="84"/>
      <c r="BV88" s="84"/>
      <c r="BW88" s="84"/>
      <c r="BX88" s="84"/>
      <c r="BY88" s="84"/>
      <c r="BZ88" s="84"/>
      <c r="CA88" s="84"/>
      <c r="CB88" s="84"/>
      <c r="CC88" s="84"/>
      <c r="CD88" s="84"/>
      <c r="CE88" s="84"/>
      <c r="CF88" s="84"/>
      <c r="CG88" s="84"/>
      <c r="CH88" s="84"/>
    </row>
    <row r="89" spans="53:86">
      <c r="BA89" t="s">
        <v>780</v>
      </c>
      <c r="BB89" s="84"/>
      <c r="BC89" s="84"/>
      <c r="BD89" s="84"/>
      <c r="BE89" s="84"/>
      <c r="BF89" s="84"/>
      <c r="BG89" s="84"/>
      <c r="BH89" s="84"/>
      <c r="BI89" s="84"/>
      <c r="BJ89" s="84"/>
      <c r="BK89" s="84"/>
      <c r="BL89" s="84"/>
      <c r="BM89" s="231" t="s">
        <v>645</v>
      </c>
      <c r="BN89" s="84"/>
      <c r="BO89" s="84"/>
      <c r="BP89" s="84"/>
      <c r="BQ89" s="84"/>
      <c r="BR89" s="84"/>
      <c r="BS89" s="84"/>
      <c r="BT89" s="84"/>
      <c r="BU89" s="84"/>
      <c r="BV89" s="84"/>
      <c r="BW89" s="84"/>
      <c r="BX89" s="84"/>
      <c r="BY89" s="84"/>
      <c r="BZ89" s="84"/>
      <c r="CA89" s="84"/>
      <c r="CB89" s="84"/>
      <c r="CC89" s="84"/>
      <c r="CD89" s="84"/>
      <c r="CE89" s="84"/>
      <c r="CF89" s="84"/>
      <c r="CG89" s="84"/>
      <c r="CH89" s="84"/>
    </row>
    <row r="90" spans="53:86">
      <c r="BA90" t="s">
        <v>781</v>
      </c>
      <c r="BB90" s="84"/>
      <c r="BC90" s="84"/>
      <c r="BD90" s="84"/>
      <c r="BE90" s="84"/>
      <c r="BF90" s="84"/>
      <c r="BG90" s="84"/>
      <c r="BH90" s="84"/>
      <c r="BI90" s="84"/>
      <c r="BJ90" s="84"/>
      <c r="BK90" s="84"/>
      <c r="BL90" s="84"/>
      <c r="BM90" s="231" t="s">
        <v>83</v>
      </c>
      <c r="BN90" s="84"/>
      <c r="BO90" s="84"/>
      <c r="BP90" s="84"/>
      <c r="BQ90" s="84"/>
      <c r="BR90" s="84"/>
      <c r="BS90" s="84"/>
      <c r="BT90" s="84"/>
      <c r="BU90" s="84"/>
      <c r="BV90" s="84"/>
      <c r="BW90" s="84"/>
      <c r="BX90" s="84"/>
      <c r="BY90" s="84"/>
      <c r="BZ90" s="84"/>
      <c r="CA90" s="84"/>
      <c r="CB90" s="84"/>
      <c r="CC90" s="84"/>
      <c r="CD90" s="84"/>
      <c r="CE90" s="84"/>
      <c r="CF90" s="84"/>
      <c r="CG90" s="84"/>
      <c r="CH90" s="84"/>
    </row>
    <row r="91" spans="53:86">
      <c r="BA91" t="s">
        <v>782</v>
      </c>
      <c r="BB91" s="84"/>
      <c r="BC91" s="84"/>
      <c r="BD91" s="84"/>
      <c r="BE91" s="84"/>
      <c r="BF91" s="84"/>
      <c r="BG91" s="84"/>
      <c r="BH91" s="84"/>
      <c r="BI91" s="84"/>
      <c r="BJ91" s="84"/>
      <c r="BK91" s="84"/>
      <c r="BL91" s="84"/>
      <c r="BM91" s="231" t="s">
        <v>553</v>
      </c>
      <c r="BN91" s="84"/>
      <c r="BO91" s="84"/>
      <c r="BP91" s="84"/>
      <c r="BQ91" s="84"/>
      <c r="BR91" s="84"/>
      <c r="BS91" s="84"/>
      <c r="BT91" s="84"/>
      <c r="BU91" s="84"/>
      <c r="BV91" s="84"/>
      <c r="BW91" s="84"/>
      <c r="BX91" s="84"/>
      <c r="BY91" s="84"/>
      <c r="BZ91" s="84"/>
      <c r="CA91" s="84"/>
      <c r="CB91" s="84"/>
      <c r="CC91" s="84"/>
      <c r="CD91" s="84"/>
      <c r="CE91" s="84"/>
      <c r="CF91" s="84"/>
      <c r="CG91" s="84"/>
      <c r="CH91" s="84"/>
    </row>
    <row r="92" spans="53:86">
      <c r="BA92" t="s">
        <v>783</v>
      </c>
      <c r="BB92" s="84"/>
      <c r="BC92" s="84"/>
      <c r="BD92" s="84"/>
      <c r="BE92" s="84"/>
      <c r="BF92" s="84"/>
      <c r="BG92" s="84"/>
      <c r="BH92" s="84"/>
      <c r="BI92" s="84"/>
      <c r="BJ92" s="84"/>
      <c r="BK92" s="84"/>
      <c r="BL92" s="84"/>
      <c r="BM92" s="231" t="s">
        <v>554</v>
      </c>
      <c r="BN92" s="84"/>
      <c r="BO92" s="84"/>
      <c r="BP92" s="84"/>
      <c r="BQ92" s="84"/>
      <c r="BR92" s="84"/>
      <c r="BS92" s="84"/>
      <c r="BT92" s="84"/>
      <c r="BU92" s="84"/>
      <c r="BV92" s="84"/>
      <c r="BW92" s="84"/>
      <c r="BX92" s="84"/>
      <c r="BY92" s="84"/>
      <c r="BZ92" s="84"/>
      <c r="CA92" s="84"/>
      <c r="CB92" s="84"/>
      <c r="CC92" s="84"/>
      <c r="CD92" s="84"/>
      <c r="CE92" s="84"/>
      <c r="CF92" s="84"/>
      <c r="CG92" s="84"/>
      <c r="CH92" s="84"/>
    </row>
    <row r="93" spans="53:86" ht="15">
      <c r="BA93" s="246" t="s">
        <v>784</v>
      </c>
      <c r="BB93" s="84"/>
      <c r="BC93" s="84"/>
      <c r="BD93" s="84"/>
      <c r="BE93" s="84"/>
      <c r="BF93" s="84"/>
      <c r="BG93" s="84"/>
      <c r="BH93" s="84"/>
      <c r="BI93" s="84"/>
      <c r="BJ93" s="84"/>
      <c r="BK93" s="84"/>
      <c r="BL93" s="84"/>
      <c r="BM93" s="231" t="s">
        <v>555</v>
      </c>
      <c r="BN93" s="84"/>
      <c r="BO93" s="84"/>
      <c r="BP93" s="84"/>
      <c r="BQ93" s="84"/>
      <c r="BR93" s="84"/>
      <c r="BS93" s="84"/>
      <c r="BT93" s="84"/>
      <c r="BU93" s="84"/>
      <c r="BV93" s="84"/>
      <c r="BW93" s="84"/>
      <c r="BX93" s="84"/>
      <c r="BY93" s="84"/>
      <c r="BZ93" s="84"/>
      <c r="CA93" s="84"/>
      <c r="CB93" s="84"/>
      <c r="CC93" s="84"/>
      <c r="CD93" s="84"/>
      <c r="CE93" s="84"/>
      <c r="CF93" s="84"/>
      <c r="CG93" s="84"/>
      <c r="CH93" s="84"/>
    </row>
    <row r="94" spans="53:86">
      <c r="BA94" t="s">
        <v>785</v>
      </c>
      <c r="BB94" s="84"/>
      <c r="BC94" s="84"/>
      <c r="BD94" s="84"/>
      <c r="BE94" s="84"/>
      <c r="BF94" s="84"/>
      <c r="BG94" s="84"/>
      <c r="BH94" s="84"/>
      <c r="BI94" s="84"/>
      <c r="BJ94" s="84"/>
      <c r="BK94" s="84"/>
      <c r="BL94" s="84"/>
      <c r="BM94" s="231" t="s">
        <v>556</v>
      </c>
      <c r="BN94" s="84"/>
      <c r="BO94" s="84"/>
      <c r="BP94" s="84"/>
      <c r="BQ94" s="84"/>
      <c r="BR94" s="84"/>
      <c r="BS94" s="84"/>
      <c r="BT94" s="84"/>
      <c r="BU94" s="84"/>
      <c r="BV94" s="84"/>
      <c r="BW94" s="84"/>
      <c r="BX94" s="84"/>
      <c r="BY94" s="84"/>
      <c r="BZ94" s="84"/>
      <c r="CA94" s="84"/>
      <c r="CB94" s="84"/>
      <c r="CC94" s="84"/>
      <c r="CD94" s="84"/>
      <c r="CE94" s="84"/>
      <c r="CF94" s="84"/>
      <c r="CG94" s="84"/>
      <c r="CH94" s="84"/>
    </row>
    <row r="95" spans="53:86">
      <c r="BA95" t="s">
        <v>786</v>
      </c>
      <c r="BB95" s="84"/>
      <c r="BC95" s="84"/>
      <c r="BD95" s="84"/>
      <c r="BE95" s="84"/>
      <c r="BF95" s="84"/>
      <c r="BG95" s="84"/>
      <c r="BH95" s="84"/>
      <c r="BI95" s="84"/>
      <c r="BJ95" s="84"/>
      <c r="BK95" s="84"/>
      <c r="BL95" s="84"/>
      <c r="BM95" s="231" t="s">
        <v>557</v>
      </c>
      <c r="BN95" s="84"/>
      <c r="BO95" s="84"/>
      <c r="BP95" s="84"/>
      <c r="BQ95" s="84"/>
      <c r="BR95" s="84"/>
      <c r="BS95" s="84"/>
      <c r="BT95" s="84"/>
      <c r="BU95" s="84"/>
      <c r="BV95" s="84"/>
      <c r="BW95" s="84"/>
      <c r="BX95" s="84"/>
      <c r="BY95" s="84"/>
      <c r="BZ95" s="84"/>
      <c r="CA95" s="84"/>
      <c r="CB95" s="84"/>
      <c r="CC95" s="84"/>
      <c r="CD95" s="84"/>
      <c r="CE95" s="84"/>
      <c r="CF95" s="84"/>
      <c r="CG95" s="84"/>
      <c r="CH95" s="84"/>
    </row>
    <row r="96" spans="53:86">
      <c r="BA96" t="s">
        <v>787</v>
      </c>
      <c r="BB96" s="84"/>
      <c r="BC96" s="84"/>
      <c r="BD96" s="84"/>
      <c r="BE96" s="84"/>
      <c r="BF96" s="84"/>
      <c r="BG96" s="84"/>
      <c r="BH96" s="84"/>
      <c r="BI96" s="84"/>
      <c r="BJ96" s="84"/>
      <c r="BK96" s="84"/>
      <c r="BL96" s="84"/>
      <c r="BM96" s="231" t="s">
        <v>558</v>
      </c>
      <c r="BN96" s="84"/>
      <c r="BO96" s="84"/>
      <c r="BP96" s="84"/>
      <c r="BQ96" s="84"/>
      <c r="BR96" s="84"/>
      <c r="BS96" s="84"/>
      <c r="BT96" s="84"/>
      <c r="BU96" s="84"/>
      <c r="BV96" s="84"/>
      <c r="BW96" s="84"/>
      <c r="BX96" s="84"/>
      <c r="BY96" s="84"/>
      <c r="BZ96" s="84"/>
      <c r="CA96" s="84"/>
      <c r="CB96" s="84"/>
      <c r="CC96" s="84"/>
      <c r="CD96" s="84"/>
      <c r="CE96" s="84"/>
      <c r="CF96" s="84"/>
      <c r="CG96" s="84"/>
      <c r="CH96" s="84"/>
    </row>
    <row r="97" spans="53:86">
      <c r="BA97" t="s">
        <v>788</v>
      </c>
      <c r="BB97" s="84"/>
      <c r="BC97" s="84"/>
      <c r="BD97" s="84"/>
      <c r="BE97" s="84"/>
      <c r="BF97" s="84"/>
      <c r="BG97" s="84"/>
      <c r="BH97" s="84"/>
      <c r="BI97" s="84"/>
      <c r="BJ97" s="84"/>
      <c r="BK97" s="84"/>
      <c r="BL97" s="84"/>
      <c r="BM97" s="231" t="s">
        <v>559</v>
      </c>
      <c r="BN97" s="84"/>
      <c r="BO97" s="84"/>
      <c r="BP97" s="84"/>
      <c r="BQ97" s="84"/>
      <c r="BR97" s="84"/>
      <c r="BS97" s="84"/>
      <c r="BT97" s="84"/>
      <c r="BU97" s="84"/>
      <c r="BV97" s="84"/>
      <c r="BW97" s="84"/>
      <c r="BX97" s="84"/>
      <c r="BY97" s="84"/>
      <c r="BZ97" s="84"/>
      <c r="CA97" s="84"/>
      <c r="CB97" s="84"/>
      <c r="CC97" s="84"/>
      <c r="CD97" s="84"/>
      <c r="CE97" s="84"/>
      <c r="CF97" s="84"/>
      <c r="CG97" s="84"/>
      <c r="CH97" s="84"/>
    </row>
    <row r="98" spans="53:86">
      <c r="BA98" t="s">
        <v>789</v>
      </c>
      <c r="BB98" s="84"/>
      <c r="BC98" s="84"/>
      <c r="BD98" s="84"/>
      <c r="BE98" s="84"/>
      <c r="BF98" s="84"/>
      <c r="BG98" s="84"/>
      <c r="BH98" s="84"/>
      <c r="BI98" s="84"/>
      <c r="BJ98" s="84"/>
      <c r="BK98" s="84"/>
      <c r="BL98" s="84"/>
      <c r="BM98" s="231" t="s">
        <v>84</v>
      </c>
      <c r="BN98" s="84"/>
      <c r="BO98" s="84"/>
      <c r="BP98" s="84"/>
      <c r="BQ98" s="84"/>
      <c r="BR98" s="84"/>
      <c r="BS98" s="84"/>
      <c r="BT98" s="84"/>
      <c r="BU98" s="84"/>
      <c r="BV98" s="84"/>
      <c r="BW98" s="84"/>
      <c r="BX98" s="84"/>
      <c r="BY98" s="84"/>
      <c r="BZ98" s="84"/>
      <c r="CA98" s="84"/>
      <c r="CB98" s="84"/>
      <c r="CC98" s="84"/>
      <c r="CD98" s="84"/>
      <c r="CE98" s="84"/>
      <c r="CF98" s="84"/>
      <c r="CG98" s="84"/>
      <c r="CH98" s="84"/>
    </row>
    <row r="99" spans="53:86">
      <c r="BA99" t="s">
        <v>790</v>
      </c>
      <c r="BB99" s="84"/>
      <c r="BC99" s="84"/>
      <c r="BD99" s="84"/>
      <c r="BE99" s="84"/>
      <c r="BF99" s="84"/>
      <c r="BG99" s="84"/>
      <c r="BH99" s="84"/>
      <c r="BI99" s="84"/>
      <c r="BJ99" s="84"/>
      <c r="BK99" s="84"/>
      <c r="BL99" s="84"/>
      <c r="BM99" s="231" t="s">
        <v>560</v>
      </c>
      <c r="BN99" s="84"/>
      <c r="BO99" s="84"/>
      <c r="BP99" s="84"/>
      <c r="BQ99" s="84"/>
      <c r="BR99" s="84"/>
      <c r="BS99" s="84"/>
      <c r="BT99" s="84"/>
      <c r="BU99" s="84"/>
      <c r="BV99" s="84"/>
      <c r="BW99" s="84"/>
      <c r="BX99" s="84"/>
      <c r="BY99" s="84"/>
      <c r="BZ99" s="84"/>
      <c r="CA99" s="84"/>
      <c r="CB99" s="84"/>
      <c r="CC99" s="84"/>
      <c r="CD99" s="84"/>
      <c r="CE99" s="84"/>
      <c r="CF99" s="84"/>
      <c r="CG99" s="84"/>
      <c r="CH99" s="84"/>
    </row>
    <row r="100" spans="53:86" ht="15">
      <c r="BA100" s="246" t="s">
        <v>791</v>
      </c>
      <c r="BB100" s="84"/>
      <c r="BC100" s="84"/>
      <c r="BD100" s="84"/>
      <c r="BE100" s="84"/>
      <c r="BF100" s="84"/>
      <c r="BG100" s="84"/>
      <c r="BH100" s="84"/>
      <c r="BI100" s="84"/>
      <c r="BJ100" s="84"/>
      <c r="BK100" s="84"/>
      <c r="BL100" s="84"/>
      <c r="BM100" s="231" t="s">
        <v>561</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c r="BA101" t="s">
        <v>792</v>
      </c>
      <c r="BB101" s="84"/>
      <c r="BC101" s="84"/>
      <c r="BD101" s="84"/>
      <c r="BE101" s="84"/>
      <c r="BF101" s="84"/>
      <c r="BG101" s="84"/>
      <c r="BH101" s="84"/>
      <c r="BI101" s="84"/>
      <c r="BJ101" s="84"/>
      <c r="BK101" s="84"/>
      <c r="BL101" s="84"/>
      <c r="BM101" s="231" t="s">
        <v>562</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ht="15">
      <c r="BA102" s="246" t="s">
        <v>793</v>
      </c>
      <c r="BB102" s="84"/>
      <c r="BC102" s="84"/>
      <c r="BD102" s="84"/>
      <c r="BE102" s="84"/>
      <c r="BF102" s="84"/>
      <c r="BG102" s="84"/>
      <c r="BH102" s="84"/>
      <c r="BI102" s="84"/>
      <c r="BJ102" s="84"/>
      <c r="BK102" s="84"/>
      <c r="BL102" s="84"/>
      <c r="BM102" s="231" t="s">
        <v>563</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c r="BA103" t="s">
        <v>794</v>
      </c>
      <c r="BB103" s="84"/>
      <c r="BC103" s="84"/>
      <c r="BD103" s="84"/>
      <c r="BE103" s="84"/>
      <c r="BF103" s="84"/>
      <c r="BG103" s="84"/>
      <c r="BH103" s="84"/>
      <c r="BI103" s="84"/>
      <c r="BJ103" s="84"/>
      <c r="BK103" s="84"/>
      <c r="BL103" s="84"/>
      <c r="BM103" s="231" t="s">
        <v>564</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A104" s="84"/>
      <c r="BB104" s="84"/>
      <c r="BC104" s="84"/>
      <c r="BD104" s="84"/>
      <c r="BE104" s="84"/>
      <c r="BF104" s="84"/>
      <c r="BG104" s="84"/>
      <c r="BH104" s="84"/>
      <c r="BI104" s="84"/>
      <c r="BJ104" s="84"/>
      <c r="BK104" s="84"/>
      <c r="BL104" s="84"/>
      <c r="BM104" s="231" t="s">
        <v>565</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A105" s="84"/>
      <c r="BB105" s="84"/>
      <c r="BC105" s="84"/>
      <c r="BD105" s="84"/>
      <c r="BE105" s="84"/>
      <c r="BF105" s="84"/>
      <c r="BG105" s="84"/>
      <c r="BH105" s="84"/>
      <c r="BI105" s="84"/>
      <c r="BJ105" s="84"/>
      <c r="BK105" s="84"/>
      <c r="BL105" s="84"/>
      <c r="BM105" s="231" t="s">
        <v>566</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c r="BA106" s="84"/>
      <c r="BB106" s="84"/>
      <c r="BC106" s="84"/>
      <c r="BD106" s="84"/>
      <c r="BE106" s="84"/>
      <c r="BF106" s="84"/>
      <c r="BG106" s="84"/>
      <c r="BH106" s="84"/>
      <c r="BI106" s="84"/>
      <c r="BJ106" s="84"/>
      <c r="BK106" s="84"/>
      <c r="BL106" s="84"/>
      <c r="BM106" s="231" t="s">
        <v>567</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c r="BA107" s="84"/>
      <c r="BB107" s="84"/>
      <c r="BC107" s="84"/>
      <c r="BD107" s="84"/>
      <c r="BE107" s="84"/>
      <c r="BF107" s="84"/>
      <c r="BG107" s="84"/>
      <c r="BH107" s="84"/>
      <c r="BI107" s="84"/>
      <c r="BJ107" s="84"/>
      <c r="BK107" s="84"/>
      <c r="BL107" s="84"/>
      <c r="BM107" s="231" t="s">
        <v>568</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c r="BA108" s="84"/>
      <c r="BB108" s="84"/>
      <c r="BC108" s="84"/>
      <c r="BD108" s="84"/>
      <c r="BE108" s="84"/>
      <c r="BF108" s="84"/>
      <c r="BG108" s="84"/>
      <c r="BH108" s="84"/>
      <c r="BI108" s="84"/>
      <c r="BJ108" s="84"/>
      <c r="BK108" s="84"/>
      <c r="BL108" s="84"/>
      <c r="BM108" s="231" t="s">
        <v>569</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c r="BA109" s="84"/>
      <c r="BB109" s="84"/>
      <c r="BC109" s="84"/>
      <c r="BD109" s="84"/>
      <c r="BE109" s="84"/>
      <c r="BF109" s="84"/>
      <c r="BG109" s="84"/>
      <c r="BH109" s="84"/>
      <c r="BI109" s="84"/>
      <c r="BJ109" s="84"/>
      <c r="BK109" s="84"/>
      <c r="BL109" s="84"/>
      <c r="BM109" s="231" t="s">
        <v>570</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A110" s="84"/>
      <c r="BB110" s="84"/>
      <c r="BC110" s="84"/>
      <c r="BD110" s="84"/>
      <c r="BE110" s="84"/>
      <c r="BF110" s="84"/>
      <c r="BG110" s="84"/>
      <c r="BH110" s="84"/>
      <c r="BI110" s="84"/>
      <c r="BJ110" s="84"/>
      <c r="BK110" s="84"/>
      <c r="BL110" s="84"/>
      <c r="BM110" s="231" t="s">
        <v>571</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A111" s="84"/>
      <c r="BB111" s="84"/>
      <c r="BC111" s="84"/>
      <c r="BD111" s="84"/>
      <c r="BE111" s="84"/>
      <c r="BF111" s="84"/>
      <c r="BG111" s="84"/>
      <c r="BH111" s="84"/>
      <c r="BI111" s="84"/>
      <c r="BJ111" s="84"/>
      <c r="BK111" s="84"/>
      <c r="BL111" s="84"/>
      <c r="BM111" s="231" t="s">
        <v>572</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A112" s="84"/>
      <c r="BB112" s="84"/>
      <c r="BC112" s="84"/>
      <c r="BD112" s="84"/>
      <c r="BE112" s="84"/>
      <c r="BF112" s="84"/>
      <c r="BG112" s="84"/>
      <c r="BH112" s="84"/>
      <c r="BI112" s="84"/>
      <c r="BJ112" s="84"/>
      <c r="BK112" s="84"/>
      <c r="BL112" s="84"/>
      <c r="BM112" s="231" t="s">
        <v>573</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c r="BA113" s="84"/>
      <c r="BB113" s="84"/>
      <c r="BC113" s="84"/>
      <c r="BD113" s="84"/>
      <c r="BE113" s="84"/>
      <c r="BF113" s="84"/>
      <c r="BG113" s="84"/>
      <c r="BH113" s="84"/>
      <c r="BI113" s="84"/>
      <c r="BJ113" s="84"/>
      <c r="BK113" s="84"/>
      <c r="BL113" s="84"/>
      <c r="BM113" s="231" t="s">
        <v>574</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c r="BA114" s="84"/>
      <c r="BB114" s="84"/>
      <c r="BC114" s="84"/>
      <c r="BD114" s="84"/>
      <c r="BE114" s="84"/>
      <c r="BF114" s="84"/>
      <c r="BG114" s="84"/>
      <c r="BH114" s="84"/>
      <c r="BI114" s="84"/>
      <c r="BJ114" s="84"/>
      <c r="BK114" s="84"/>
      <c r="BL114" s="84"/>
      <c r="BM114" s="231" t="s">
        <v>575</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c r="BA115" s="84"/>
      <c r="BB115" s="84"/>
      <c r="BC115" s="84"/>
      <c r="BD115" s="84"/>
      <c r="BE115" s="84"/>
      <c r="BF115" s="84"/>
      <c r="BG115" s="84"/>
      <c r="BH115" s="84"/>
      <c r="BI115" s="84"/>
      <c r="BJ115" s="84"/>
      <c r="BK115" s="84"/>
      <c r="BL115" s="84"/>
      <c r="BM115" s="231" t="s">
        <v>576</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A116" s="84"/>
      <c r="BB116" s="84"/>
      <c r="BC116" s="84"/>
      <c r="BD116" s="84"/>
      <c r="BE116" s="84"/>
      <c r="BF116" s="84"/>
      <c r="BG116" s="84"/>
      <c r="BH116" s="84"/>
      <c r="BI116" s="84"/>
      <c r="BJ116" s="84"/>
      <c r="BK116" s="84"/>
      <c r="BL116" s="84"/>
      <c r="BM116" s="231" t="s">
        <v>646</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s="84"/>
      <c r="BB117" s="84"/>
      <c r="BC117" s="84"/>
      <c r="BD117" s="84"/>
      <c r="BE117" s="84"/>
      <c r="BF117" s="84"/>
      <c r="BG117" s="84"/>
      <c r="BH117" s="84"/>
      <c r="BI117" s="84"/>
      <c r="BJ117" s="84"/>
      <c r="BK117" s="84"/>
      <c r="BL117" s="84"/>
      <c r="BM117" s="231" t="s">
        <v>577</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s="84"/>
      <c r="BB118" s="84"/>
      <c r="BC118" s="84"/>
      <c r="BD118" s="84"/>
      <c r="BE118" s="84"/>
      <c r="BF118" s="84"/>
      <c r="BG118" s="84"/>
      <c r="BH118" s="84"/>
      <c r="BI118" s="84"/>
      <c r="BJ118" s="84"/>
      <c r="BK118" s="84"/>
      <c r="BL118" s="84"/>
      <c r="BM118" s="232" t="s">
        <v>578</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s="84"/>
      <c r="BB119" s="84"/>
      <c r="BC119" s="84"/>
      <c r="BD119" s="84"/>
      <c r="BE119" s="84"/>
      <c r="BF119" s="84"/>
      <c r="BG119" s="84"/>
      <c r="BH119" s="84"/>
      <c r="BI119" s="84"/>
      <c r="BJ119" s="84"/>
      <c r="BK119" s="84"/>
      <c r="BL119" s="84"/>
      <c r="BM119" s="231" t="s">
        <v>579</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c r="BA120" s="84"/>
      <c r="BB120" s="84"/>
      <c r="BC120" s="84"/>
      <c r="BD120" s="84"/>
      <c r="BE120" s="84"/>
      <c r="BF120" s="84"/>
      <c r="BG120" s="84"/>
      <c r="BH120" s="84"/>
      <c r="BI120" s="84"/>
      <c r="BJ120" s="84"/>
      <c r="BK120" s="84"/>
      <c r="BL120" s="84"/>
      <c r="BM120" s="231" t="s">
        <v>580</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c r="BA121" s="84"/>
      <c r="BB121" s="84"/>
      <c r="BC121" s="84"/>
      <c r="BD121" s="84"/>
      <c r="BE121" s="84"/>
      <c r="BF121" s="84"/>
      <c r="BG121" s="84"/>
      <c r="BH121" s="84"/>
      <c r="BI121" s="84"/>
      <c r="BJ121" s="84"/>
      <c r="BK121" s="84"/>
      <c r="BL121" s="84"/>
      <c r="BM121" s="231" t="s">
        <v>581</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s="84"/>
      <c r="BB122" s="84"/>
      <c r="BC122" s="84"/>
      <c r="BD122" s="84"/>
      <c r="BE122" s="84"/>
      <c r="BF122" s="84"/>
      <c r="BG122" s="84"/>
      <c r="BH122" s="84"/>
      <c r="BI122" s="84"/>
      <c r="BJ122" s="84"/>
      <c r="BK122" s="84"/>
      <c r="BL122" s="84"/>
      <c r="BM122" s="231" t="s">
        <v>582</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c r="BA123" s="84"/>
      <c r="BB123" s="84"/>
      <c r="BC123" s="84"/>
      <c r="BD123" s="84"/>
      <c r="BE123" s="84"/>
      <c r="BF123" s="84"/>
      <c r="BG123" s="84"/>
      <c r="BH123" s="84"/>
      <c r="BI123" s="84"/>
      <c r="BJ123" s="84"/>
      <c r="BK123" s="84"/>
      <c r="BL123" s="84"/>
      <c r="BM123" s="231" t="s">
        <v>583</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c r="BA124" s="84"/>
      <c r="BB124" s="84"/>
      <c r="BC124" s="84"/>
      <c r="BD124" s="84"/>
      <c r="BE124" s="84"/>
      <c r="BF124" s="84"/>
      <c r="BG124" s="84"/>
      <c r="BH124" s="84"/>
      <c r="BI124" s="84"/>
      <c r="BJ124" s="84"/>
      <c r="BK124" s="84"/>
      <c r="BL124" s="84"/>
      <c r="BM124" s="231" t="s">
        <v>584</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s="84"/>
      <c r="BB125" s="84"/>
      <c r="BC125" s="84"/>
      <c r="BD125" s="84"/>
      <c r="BE125" s="84"/>
      <c r="BF125" s="84"/>
      <c r="BG125" s="84"/>
      <c r="BH125" s="84"/>
      <c r="BI125" s="84"/>
      <c r="BJ125" s="84"/>
      <c r="BK125" s="84"/>
      <c r="BL125" s="84"/>
      <c r="BM125" s="231" t="s">
        <v>585</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c r="BA126" s="84"/>
      <c r="BB126" s="84"/>
      <c r="BC126" s="84"/>
      <c r="BD126" s="84"/>
      <c r="BE126" s="84"/>
      <c r="BF126" s="84"/>
      <c r="BG126" s="84"/>
      <c r="BH126" s="84"/>
      <c r="BI126" s="84"/>
      <c r="BJ126" s="84"/>
      <c r="BK126" s="84"/>
      <c r="BL126" s="84"/>
      <c r="BM126" s="231" t="s">
        <v>586</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s="84"/>
      <c r="BB127" s="84"/>
      <c r="BC127" s="84"/>
      <c r="BD127" s="84"/>
      <c r="BE127" s="84"/>
      <c r="BF127" s="84"/>
      <c r="BG127" s="84"/>
      <c r="BH127" s="84"/>
      <c r="BI127" s="84"/>
      <c r="BJ127" s="84"/>
      <c r="BK127" s="84"/>
      <c r="BL127" s="84"/>
      <c r="BM127" s="231" t="s">
        <v>587</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s="84"/>
      <c r="BB128" s="84"/>
      <c r="BC128" s="84"/>
      <c r="BD128" s="84"/>
      <c r="BE128" s="84"/>
      <c r="BF128" s="84"/>
      <c r="BG128" s="84"/>
      <c r="BH128" s="84"/>
      <c r="BI128" s="84"/>
      <c r="BJ128" s="84"/>
      <c r="BK128" s="84"/>
      <c r="BL128" s="84"/>
      <c r="BM128" s="231" t="s">
        <v>588</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s="84"/>
      <c r="BB129" s="84"/>
      <c r="BC129" s="84"/>
      <c r="BD129" s="84"/>
      <c r="BE129" s="84"/>
      <c r="BF129" s="84"/>
      <c r="BG129" s="84"/>
      <c r="BH129" s="84"/>
      <c r="BI129" s="84"/>
      <c r="BJ129" s="84"/>
      <c r="BK129" s="84"/>
      <c r="BL129" s="84"/>
      <c r="BM129" s="231" t="s">
        <v>589</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s="84"/>
      <c r="BB130" s="84"/>
      <c r="BC130" s="84"/>
      <c r="BD130" s="84"/>
      <c r="BE130" s="84"/>
      <c r="BF130" s="84"/>
      <c r="BG130" s="84"/>
      <c r="BH130" s="84"/>
      <c r="BI130" s="84"/>
      <c r="BJ130" s="84"/>
      <c r="BK130" s="84"/>
      <c r="BL130" s="84"/>
      <c r="BM130" s="231" t="s">
        <v>590</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c r="BA131" s="84"/>
      <c r="BB131" s="84"/>
      <c r="BC131" s="84"/>
      <c r="BD131" s="84"/>
      <c r="BE131" s="84"/>
      <c r="BF131" s="84"/>
      <c r="BG131" s="84"/>
      <c r="BH131" s="84"/>
      <c r="BI131" s="84"/>
      <c r="BJ131" s="84"/>
      <c r="BK131" s="84"/>
      <c r="BL131" s="84"/>
      <c r="BM131" s="231" t="s">
        <v>591</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s="84"/>
      <c r="BB132" s="84"/>
      <c r="BC132" s="84"/>
      <c r="BD132" s="84"/>
      <c r="BE132" s="84"/>
      <c r="BF132" s="84"/>
      <c r="BG132" s="84"/>
      <c r="BH132" s="84"/>
      <c r="BI132" s="84"/>
      <c r="BJ132" s="84"/>
      <c r="BK132" s="84"/>
      <c r="BL132" s="84"/>
      <c r="BM132" s="231" t="s">
        <v>647</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s="84"/>
      <c r="BB133" s="84"/>
      <c r="BC133" s="84"/>
      <c r="BD133" s="84"/>
      <c r="BE133" s="84"/>
      <c r="BF133" s="84"/>
      <c r="BG133" s="84"/>
      <c r="BH133" s="84"/>
      <c r="BI133" s="84"/>
      <c r="BJ133" s="84"/>
      <c r="BK133" s="84"/>
      <c r="BL133" s="84"/>
      <c r="BM133" s="231" t="s">
        <v>592</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s="84"/>
      <c r="BB134" s="84"/>
      <c r="BC134" s="84"/>
      <c r="BD134" s="84"/>
      <c r="BE134" s="84"/>
      <c r="BF134" s="84"/>
      <c r="BG134" s="84"/>
      <c r="BH134" s="84"/>
      <c r="BI134" s="84"/>
      <c r="BJ134" s="84"/>
      <c r="BK134" s="84"/>
      <c r="BL134" s="84"/>
      <c r="BM134" s="231" t="s">
        <v>593</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s="84"/>
      <c r="BB135" s="84"/>
      <c r="BC135" s="84"/>
      <c r="BD135" s="84"/>
      <c r="BE135" s="84"/>
      <c r="BF135" s="84"/>
      <c r="BG135" s="84"/>
      <c r="BH135" s="84"/>
      <c r="BI135" s="84"/>
      <c r="BJ135" s="84"/>
      <c r="BK135" s="84"/>
      <c r="BL135" s="84"/>
      <c r="BM135" s="231" t="s">
        <v>594</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s="84"/>
      <c r="BB136" s="84"/>
      <c r="BC136" s="84"/>
      <c r="BD136" s="84"/>
      <c r="BE136" s="84"/>
      <c r="BF136" s="84"/>
      <c r="BG136" s="84"/>
      <c r="BH136" s="84"/>
      <c r="BI136" s="84"/>
      <c r="BJ136" s="84"/>
      <c r="BK136" s="84"/>
      <c r="BL136" s="84"/>
      <c r="BM136" s="231" t="s">
        <v>595</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s="84"/>
      <c r="BB137" s="84"/>
      <c r="BC137" s="84"/>
      <c r="BD137" s="84"/>
      <c r="BE137" s="84"/>
      <c r="BF137" s="84"/>
      <c r="BG137" s="84"/>
      <c r="BH137" s="84"/>
      <c r="BI137" s="84"/>
      <c r="BJ137" s="84"/>
      <c r="BK137" s="84"/>
      <c r="BL137" s="84"/>
      <c r="BM137" s="231" t="s">
        <v>596</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c r="BA138" s="84"/>
      <c r="BB138" s="84"/>
      <c r="BC138" s="84"/>
      <c r="BD138" s="84"/>
      <c r="BE138" s="84"/>
      <c r="BF138" s="84"/>
      <c r="BG138" s="84"/>
      <c r="BH138" s="84"/>
      <c r="BI138" s="84"/>
      <c r="BJ138" s="84"/>
      <c r="BK138" s="84"/>
      <c r="BL138" s="84"/>
      <c r="BM138" s="231" t="s">
        <v>648</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s="84"/>
      <c r="BB139" s="84"/>
      <c r="BC139" s="84"/>
      <c r="BD139" s="84"/>
      <c r="BE139" s="84"/>
      <c r="BF139" s="84"/>
      <c r="BG139" s="84"/>
      <c r="BH139" s="84"/>
      <c r="BI139" s="84"/>
      <c r="BJ139" s="84"/>
      <c r="BK139" s="84"/>
      <c r="BL139" s="84"/>
      <c r="BM139" s="231" t="s">
        <v>597</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c r="BA140" s="84"/>
      <c r="BB140" s="84"/>
      <c r="BC140" s="84"/>
      <c r="BD140" s="84"/>
      <c r="BE140" s="84"/>
      <c r="BF140" s="84"/>
      <c r="BG140" s="84"/>
      <c r="BH140" s="84"/>
      <c r="BI140" s="84"/>
      <c r="BJ140" s="84"/>
      <c r="BK140" s="84"/>
      <c r="BL140" s="84"/>
      <c r="BM140" s="231" t="s">
        <v>598</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s="84"/>
      <c r="BB141" s="84"/>
      <c r="BC141" s="84"/>
      <c r="BD141" s="84"/>
      <c r="BE141" s="84"/>
      <c r="BF141" s="84"/>
      <c r="BG141" s="84"/>
      <c r="BH141" s="84"/>
      <c r="BI141" s="84"/>
      <c r="BJ141" s="84"/>
      <c r="BK141" s="84"/>
      <c r="BL141" s="84"/>
      <c r="BM141" s="232" t="s">
        <v>599</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231" t="s">
        <v>81</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232" t="s">
        <v>600</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231" t="s">
        <v>601</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231" t="s">
        <v>602</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231" t="s">
        <v>603</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231" t="s">
        <v>604</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231" t="s">
        <v>605</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231" t="s">
        <v>606</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231" t="s">
        <v>607</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232" t="s">
        <v>608</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231" t="s">
        <v>609</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231" t="s">
        <v>610</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231" t="s">
        <v>611</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231" t="s">
        <v>612</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231" t="s">
        <v>613</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231" t="s">
        <v>614</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231" t="s">
        <v>615</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231" t="s">
        <v>616</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231" t="s">
        <v>617</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231" t="s">
        <v>618</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231" t="s">
        <v>619</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231" t="s">
        <v>620</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231" t="s">
        <v>621</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231" t="s">
        <v>649</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231" t="s">
        <v>622</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231" t="s">
        <v>623</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231" t="s">
        <v>624</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231" t="s">
        <v>650</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232" t="s">
        <v>625</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231" t="s">
        <v>626</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231" t="s">
        <v>627</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row>
  </sheetData>
  <mergeCells count="1">
    <mergeCell ref="C10:I10"/>
  </mergeCells>
  <dataValidations count="6">
    <dataValidation type="textLength" showInputMessage="1" showErrorMessage="1" sqref="J4:J7">
      <formula1>0</formula1>
      <formula2>150</formula2>
    </dataValidation>
    <dataValidation type="list" allowBlank="1" showInputMessage="1" showErrorMessage="1" sqref="A4:A7">
      <formula1>$BB$2:$BB$9</formula1>
    </dataValidation>
    <dataValidation type="list" allowBlank="1" showInputMessage="1" showErrorMessage="1" sqref="C4:C7">
      <formula1>$BA$12:$BA$17</formula1>
    </dataValidation>
    <dataValidation type="list" allowBlank="1" showInputMessage="1" showErrorMessage="1" sqref="D4:D7">
      <formula1>$BA$26:$BA$39</formula1>
    </dataValidation>
    <dataValidation type="list" allowBlank="1" showInputMessage="1" showErrorMessage="1" sqref="E4:E6">
      <formula1>$BH$8:$BH$12</formula1>
    </dataValidation>
    <dataValidation type="list" allowBlank="1" showInputMessage="1" showErrorMessage="1" sqref="F4:H7">
      <formula1>#REF!</formula1>
    </dataValidation>
  </dataValidations>
  <pageMargins left="0.70866141732283472" right="0.70866141732283472" top="0.74803149606299213" bottom="0.74803149606299213" header="0.51181102362204722" footer="0.51181102362204722"/>
  <pageSetup paperSize="9" scale="73" firstPageNumber="0" orientation="landscape" horizontalDpi="300" verticalDpi="300"/>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14:formula1>
            <xm:f>Custom_lists!$B$2:$B$29</xm:f>
          </x14:formula1>
          <xm:sqref>A4:A6</xm:sqref>
        </x14:dataValidation>
        <x14:dataValidation type="list" allowBlank="1" showInputMessage="1" showErrorMessage="1">
          <x14:formula1>
            <xm:f>Custom_lists!$A$33:$A$37</xm:f>
          </x14:formula1>
          <xm:sqref>C4:C28</xm:sqref>
        </x14:dataValidation>
        <x14:dataValidation type="list" allowBlank="1" showInputMessage="1" showErrorMessage="1">
          <x14:formula1>
            <xm:f>Custom_lists!$A$47:$A$59</xm:f>
          </x14:formula1>
          <xm:sqref>D4:D28</xm:sqref>
        </x14:dataValidation>
        <x14:dataValidation type="list" allowBlank="1" showInputMessage="1" showErrorMessage="1">
          <x14:formula1>
            <xm:f>Custom_lists!$H$27:$H$32</xm:f>
          </x14:formula1>
          <xm:sqref>E4:E6</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A1:IU7899"/>
  <sheetViews>
    <sheetView topLeftCell="A49" zoomScale="90" zoomScaleNormal="90" zoomScaleSheetLayoutView="90" workbookViewId="0">
      <selection activeCell="O7" sqref="O7"/>
    </sheetView>
  </sheetViews>
  <sheetFormatPr defaultColWidth="5.7109375" defaultRowHeight="20.100000000000001" customHeight="1"/>
  <cols>
    <col min="1" max="1" width="10.42578125" style="1" customWidth="1"/>
    <col min="2" max="2" width="25.28515625" style="5" bestFit="1" customWidth="1"/>
    <col min="3" max="3" width="28.42578125" style="5" customWidth="1"/>
    <col min="4" max="4" width="13.5703125" style="5" bestFit="1" customWidth="1"/>
    <col min="5" max="5" width="22.28515625" style="43" bestFit="1" customWidth="1"/>
    <col min="6" max="6" width="15.28515625" style="43" customWidth="1"/>
    <col min="7" max="7" width="13.7109375" style="43" customWidth="1"/>
    <col min="8" max="8" width="14.42578125" style="43" customWidth="1"/>
    <col min="9" max="9" width="12" style="43" customWidth="1"/>
    <col min="10" max="10" width="13.85546875" style="43" customWidth="1"/>
    <col min="11" max="11" width="55.85546875" style="43" customWidth="1"/>
    <col min="12" max="14" width="5.7109375" style="44" customWidth="1"/>
    <col min="15" max="15" width="71.85546875" style="44" customWidth="1"/>
    <col min="16" max="52" width="5.7109375" style="44" customWidth="1"/>
    <col min="53" max="64" width="5.7109375" style="44"/>
    <col min="65" max="65" width="39.42578125" style="44" bestFit="1" customWidth="1"/>
    <col min="66" max="66" width="5.7109375" style="44" customWidth="1"/>
    <col min="67" max="16384" width="5.7109375" style="44"/>
  </cols>
  <sheetData>
    <row r="1" spans="1:255" ht="21.6" customHeight="1" thickBot="1">
      <c r="A1" s="7" t="s">
        <v>87</v>
      </c>
      <c r="B1" s="45"/>
      <c r="C1" s="45"/>
      <c r="D1" s="46"/>
      <c r="E1" s="46"/>
      <c r="F1" s="46"/>
      <c r="G1" s="46"/>
      <c r="H1" s="357"/>
      <c r="J1" s="94" t="s">
        <v>0</v>
      </c>
      <c r="K1" s="95" t="s">
        <v>837</v>
      </c>
      <c r="BA1" s="228" t="s">
        <v>401</v>
      </c>
      <c r="BB1" s="399" t="s">
        <v>814</v>
      </c>
      <c r="BC1" s="84"/>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255" ht="26.25" thickBot="1">
      <c r="A2" s="148"/>
      <c r="B2" s="149"/>
      <c r="C2" s="149"/>
      <c r="D2" s="149"/>
      <c r="E2" s="149"/>
      <c r="F2" s="358" t="s">
        <v>739</v>
      </c>
      <c r="G2" s="359" t="s">
        <v>1311</v>
      </c>
      <c r="H2" s="360" t="s">
        <v>1311</v>
      </c>
      <c r="I2" s="359" t="s">
        <v>1311</v>
      </c>
      <c r="J2" s="241" t="s">
        <v>240</v>
      </c>
      <c r="K2" s="98" t="s">
        <v>854</v>
      </c>
      <c r="BA2" s="230" t="s">
        <v>325</v>
      </c>
      <c r="BB2" s="230" t="s">
        <v>326</v>
      </c>
      <c r="BC2" s="84"/>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255" ht="51" customHeight="1" thickBot="1">
      <c r="A3" s="150" t="s">
        <v>1</v>
      </c>
      <c r="B3" s="151" t="s">
        <v>76</v>
      </c>
      <c r="C3" s="152" t="s">
        <v>9</v>
      </c>
      <c r="D3" s="153" t="s">
        <v>290</v>
      </c>
      <c r="E3" s="154" t="s">
        <v>88</v>
      </c>
      <c r="F3" s="154" t="s">
        <v>77</v>
      </c>
      <c r="G3" s="156" t="s">
        <v>89</v>
      </c>
      <c r="H3" s="361" t="s">
        <v>740</v>
      </c>
      <c r="I3" s="362" t="s">
        <v>90</v>
      </c>
      <c r="J3" s="154" t="s">
        <v>91</v>
      </c>
      <c r="K3" s="155" t="s">
        <v>293</v>
      </c>
      <c r="BA3" s="230" t="s">
        <v>327</v>
      </c>
      <c r="BB3" s="230" t="s">
        <v>328</v>
      </c>
      <c r="BC3" s="84"/>
      <c r="BD3" s="84" t="s">
        <v>207</v>
      </c>
      <c r="BE3" s="229"/>
      <c r="BF3" s="229"/>
      <c r="BG3" s="84"/>
      <c r="BH3" s="84" t="s">
        <v>449</v>
      </c>
      <c r="BI3" s="84"/>
      <c r="BJ3" s="84"/>
      <c r="BK3" s="84"/>
      <c r="BL3" s="84"/>
      <c r="BM3" s="231"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c r="IT3"/>
      <c r="IU3"/>
    </row>
    <row r="4" spans="1:255" s="43" customFormat="1" ht="38.25">
      <c r="A4" s="751" t="s">
        <v>344</v>
      </c>
      <c r="B4" s="752" t="s">
        <v>461</v>
      </c>
      <c r="C4" s="753" t="s">
        <v>24</v>
      </c>
      <c r="D4" s="754" t="s">
        <v>1041</v>
      </c>
      <c r="E4" s="755" t="s">
        <v>1042</v>
      </c>
      <c r="F4" s="756" t="s">
        <v>1138</v>
      </c>
      <c r="G4" s="755" t="s">
        <v>1043</v>
      </c>
      <c r="H4" s="757"/>
      <c r="I4" s="982" t="s">
        <v>1044</v>
      </c>
      <c r="J4" s="758" t="s">
        <v>744</v>
      </c>
      <c r="K4" s="975" t="s">
        <v>1349</v>
      </c>
      <c r="O4" s="985"/>
      <c r="BA4" s="230" t="s">
        <v>329</v>
      </c>
      <c r="BB4" s="230" t="s">
        <v>330</v>
      </c>
      <c r="BC4" s="84"/>
      <c r="BD4" s="84" t="s">
        <v>419</v>
      </c>
      <c r="BE4" s="229"/>
      <c r="BF4" s="229"/>
      <c r="BG4" s="84"/>
      <c r="BH4" s="84" t="s">
        <v>454</v>
      </c>
      <c r="BI4" s="84"/>
      <c r="BJ4" s="84"/>
      <c r="BK4" s="84"/>
      <c r="BL4" s="84"/>
      <c r="BM4" s="231" t="s">
        <v>462</v>
      </c>
      <c r="BN4" s="84"/>
      <c r="BO4" s="84" t="s">
        <v>112</v>
      </c>
      <c r="BP4" s="84"/>
      <c r="BQ4" s="84"/>
      <c r="BR4" s="84"/>
      <c r="BS4" s="84"/>
      <c r="BT4" s="84"/>
      <c r="BU4" s="78" t="s">
        <v>693</v>
      </c>
      <c r="BV4" s="78"/>
      <c r="BW4" s="78"/>
      <c r="BX4" s="78"/>
      <c r="BY4" s="78"/>
      <c r="BZ4" s="78" t="s">
        <v>56</v>
      </c>
      <c r="CA4" s="78"/>
      <c r="CB4" s="78"/>
      <c r="CC4" s="84" t="s">
        <v>257</v>
      </c>
      <c r="CD4" s="84"/>
      <c r="CE4" s="84"/>
      <c r="CF4" s="84"/>
      <c r="CG4" s="84"/>
      <c r="CH4" s="84"/>
    </row>
    <row r="5" spans="1:255" s="43" customFormat="1" ht="13.35" customHeight="1">
      <c r="A5" s="751" t="s">
        <v>344</v>
      </c>
      <c r="B5" s="752" t="s">
        <v>462</v>
      </c>
      <c r="C5" s="753" t="s">
        <v>24</v>
      </c>
      <c r="D5" s="754" t="s">
        <v>1041</v>
      </c>
      <c r="E5" s="759" t="s">
        <v>1042</v>
      </c>
      <c r="F5" s="760" t="s">
        <v>1138</v>
      </c>
      <c r="G5" s="760" t="s">
        <v>1043</v>
      </c>
      <c r="H5" s="757"/>
      <c r="I5" s="977" t="s">
        <v>1044</v>
      </c>
      <c r="J5" s="758" t="s">
        <v>744</v>
      </c>
      <c r="K5" s="605"/>
      <c r="BA5" s="230"/>
      <c r="BB5" s="230"/>
      <c r="BC5" s="84"/>
      <c r="BD5" s="84"/>
      <c r="BE5" s="229"/>
      <c r="BF5" s="229"/>
      <c r="BG5" s="84"/>
      <c r="BH5" s="84"/>
      <c r="BI5" s="84"/>
      <c r="BJ5" s="84"/>
      <c r="BK5" s="84"/>
      <c r="BL5" s="84"/>
      <c r="BM5" s="231"/>
      <c r="BN5" s="84"/>
      <c r="BO5" s="84"/>
      <c r="BP5" s="84"/>
      <c r="BQ5" s="84"/>
      <c r="BR5" s="84"/>
      <c r="BS5" s="84"/>
      <c r="BT5" s="84"/>
      <c r="BU5" s="78"/>
      <c r="BV5" s="78"/>
      <c r="BW5" s="78"/>
      <c r="BX5" s="78"/>
      <c r="BY5" s="78"/>
      <c r="BZ5" s="78"/>
      <c r="CA5" s="78"/>
      <c r="CB5" s="78"/>
      <c r="CC5" s="84"/>
      <c r="CD5" s="84"/>
      <c r="CE5" s="84"/>
      <c r="CF5" s="84"/>
      <c r="CG5" s="84"/>
      <c r="CH5" s="84"/>
    </row>
    <row r="6" spans="1:255" s="43" customFormat="1" ht="13.35" customHeight="1">
      <c r="A6" s="487" t="s">
        <v>344</v>
      </c>
      <c r="B6" s="742" t="s">
        <v>1045</v>
      </c>
      <c r="C6" s="762" t="s">
        <v>24</v>
      </c>
      <c r="D6" s="662" t="s">
        <v>1041</v>
      </c>
      <c r="E6" s="744" t="s">
        <v>1042</v>
      </c>
      <c r="F6" s="744" t="s">
        <v>1138</v>
      </c>
      <c r="G6" s="744" t="s">
        <v>1085</v>
      </c>
      <c r="H6" s="540"/>
      <c r="I6" s="978" t="s">
        <v>1044</v>
      </c>
      <c r="J6" s="746" t="s">
        <v>65</v>
      </c>
      <c r="K6" s="976" t="s">
        <v>1160</v>
      </c>
      <c r="BA6" s="230"/>
      <c r="BB6" s="230"/>
      <c r="BC6" s="84"/>
      <c r="BD6" s="84"/>
      <c r="BE6" s="229"/>
      <c r="BF6" s="229"/>
      <c r="BG6" s="84"/>
      <c r="BH6" s="84"/>
      <c r="BI6" s="84"/>
      <c r="BJ6" s="84"/>
      <c r="BK6" s="84"/>
      <c r="BL6" s="84"/>
      <c r="BM6" s="231"/>
      <c r="BN6" s="84"/>
      <c r="BO6" s="84"/>
      <c r="BP6" s="84"/>
      <c r="BQ6" s="84"/>
      <c r="BR6" s="84"/>
      <c r="BS6" s="84"/>
      <c r="BT6" s="84"/>
      <c r="BU6" s="78"/>
      <c r="BV6" s="78"/>
      <c r="BW6" s="78"/>
      <c r="BX6" s="78"/>
      <c r="BY6" s="78"/>
      <c r="BZ6" s="78"/>
      <c r="CA6" s="78"/>
      <c r="CB6" s="78"/>
      <c r="CC6" s="84"/>
      <c r="CD6" s="84"/>
      <c r="CE6" s="84"/>
      <c r="CF6" s="84"/>
      <c r="CG6" s="84"/>
      <c r="CH6" s="84"/>
    </row>
    <row r="7" spans="1:255" s="43" customFormat="1" ht="13.35" customHeight="1">
      <c r="A7" s="751" t="s">
        <v>344</v>
      </c>
      <c r="B7" s="752" t="s">
        <v>1046</v>
      </c>
      <c r="C7" s="753" t="s">
        <v>24</v>
      </c>
      <c r="D7" s="754" t="s">
        <v>1041</v>
      </c>
      <c r="E7" s="759" t="s">
        <v>1042</v>
      </c>
      <c r="F7" s="759" t="s">
        <v>1138</v>
      </c>
      <c r="G7" s="759" t="s">
        <v>1047</v>
      </c>
      <c r="H7" s="761"/>
      <c r="I7" s="977" t="s">
        <v>1312</v>
      </c>
      <c r="J7" s="758" t="s">
        <v>744</v>
      </c>
      <c r="K7" s="604" t="s">
        <v>1352</v>
      </c>
      <c r="BA7" s="230"/>
      <c r="BB7" s="230"/>
      <c r="BC7" s="84"/>
      <c r="BD7" s="84"/>
      <c r="BE7" s="229"/>
      <c r="BF7" s="229"/>
      <c r="BG7" s="84"/>
      <c r="BH7" s="84"/>
      <c r="BI7" s="84"/>
      <c r="BJ7" s="84"/>
      <c r="BK7" s="84"/>
      <c r="BL7" s="84"/>
      <c r="BM7" s="231"/>
      <c r="BN7" s="84"/>
      <c r="BO7" s="84"/>
      <c r="BP7" s="84"/>
      <c r="BQ7" s="84"/>
      <c r="BR7" s="84"/>
      <c r="BS7" s="84"/>
      <c r="BT7" s="84"/>
      <c r="BU7" s="78"/>
      <c r="BV7" s="78"/>
      <c r="BW7" s="78"/>
      <c r="BX7" s="78"/>
      <c r="BY7" s="78"/>
      <c r="BZ7" s="78"/>
      <c r="CA7" s="78"/>
      <c r="CB7" s="78"/>
      <c r="CC7" s="84"/>
      <c r="CD7" s="84"/>
      <c r="CE7" s="84"/>
      <c r="CF7" s="84"/>
      <c r="CG7" s="84"/>
      <c r="CH7" s="84"/>
    </row>
    <row r="8" spans="1:255" s="43" customFormat="1" ht="13.35" customHeight="1">
      <c r="A8" s="751" t="s">
        <v>344</v>
      </c>
      <c r="B8" s="752" t="s">
        <v>1048</v>
      </c>
      <c r="C8" s="753" t="s">
        <v>24</v>
      </c>
      <c r="D8" s="754" t="s">
        <v>1041</v>
      </c>
      <c r="E8" s="759" t="s">
        <v>1042</v>
      </c>
      <c r="F8" s="759" t="s">
        <v>1138</v>
      </c>
      <c r="G8" s="759" t="s">
        <v>1043</v>
      </c>
      <c r="H8" s="757"/>
      <c r="I8" s="977" t="s">
        <v>1044</v>
      </c>
      <c r="J8" s="758" t="s">
        <v>744</v>
      </c>
      <c r="K8" s="604" t="s">
        <v>1352</v>
      </c>
      <c r="BA8" s="230"/>
      <c r="BB8" s="230"/>
      <c r="BC8" s="84"/>
      <c r="BD8" s="84"/>
      <c r="BE8" s="229"/>
      <c r="BF8" s="229"/>
      <c r="BG8" s="84"/>
      <c r="BH8" s="84"/>
      <c r="BI8" s="84"/>
      <c r="BJ8" s="84"/>
      <c r="BK8" s="84"/>
      <c r="BL8" s="84"/>
      <c r="BM8" s="231"/>
      <c r="BN8" s="84"/>
      <c r="BO8" s="84"/>
      <c r="BP8" s="84"/>
      <c r="BQ8" s="84"/>
      <c r="BR8" s="84"/>
      <c r="BS8" s="84"/>
      <c r="BT8" s="84"/>
      <c r="BU8" s="78"/>
      <c r="BV8" s="78"/>
      <c r="BW8" s="78"/>
      <c r="BX8" s="78"/>
      <c r="BY8" s="78"/>
      <c r="BZ8" s="78"/>
      <c r="CA8" s="78"/>
      <c r="CB8" s="78"/>
      <c r="CC8" s="84"/>
      <c r="CD8" s="84"/>
      <c r="CE8" s="84"/>
      <c r="CF8" s="84"/>
      <c r="CG8" s="84"/>
      <c r="CH8" s="84"/>
    </row>
    <row r="9" spans="1:255" s="43" customFormat="1" ht="13.35" customHeight="1">
      <c r="A9" s="487" t="s">
        <v>344</v>
      </c>
      <c r="B9" s="742" t="s">
        <v>1049</v>
      </c>
      <c r="C9" s="762" t="s">
        <v>24</v>
      </c>
      <c r="D9" s="662" t="s">
        <v>1041</v>
      </c>
      <c r="E9" s="744" t="s">
        <v>1042</v>
      </c>
      <c r="F9" s="744" t="s">
        <v>1140</v>
      </c>
      <c r="G9" s="744" t="s">
        <v>1310</v>
      </c>
      <c r="H9" s="745"/>
      <c r="I9" s="978" t="s">
        <v>1313</v>
      </c>
      <c r="J9" s="746" t="s">
        <v>65</v>
      </c>
      <c r="K9" s="604"/>
      <c r="BA9" s="230"/>
      <c r="BB9" s="230"/>
      <c r="BC9" s="84"/>
      <c r="BD9" s="84"/>
      <c r="BE9" s="229"/>
      <c r="BF9" s="229"/>
      <c r="BG9" s="84"/>
      <c r="BH9" s="84"/>
      <c r="BI9" s="84"/>
      <c r="BJ9" s="84"/>
      <c r="BK9" s="84"/>
      <c r="BL9" s="84"/>
      <c r="BM9" s="231"/>
      <c r="BN9" s="84"/>
      <c r="BO9" s="84"/>
      <c r="BP9" s="84"/>
      <c r="BQ9" s="84"/>
      <c r="BR9" s="84"/>
      <c r="BS9" s="84"/>
      <c r="BT9" s="84"/>
      <c r="BU9" s="78"/>
      <c r="BV9" s="78"/>
      <c r="BW9" s="78"/>
      <c r="BX9" s="78"/>
      <c r="BY9" s="78"/>
      <c r="BZ9" s="78"/>
      <c r="CA9" s="78"/>
      <c r="CB9" s="78"/>
      <c r="CC9" s="84"/>
      <c r="CD9" s="84"/>
      <c r="CE9" s="84"/>
      <c r="CF9" s="84"/>
      <c r="CG9" s="84"/>
      <c r="CH9" s="84"/>
    </row>
    <row r="10" spans="1:255" s="43" customFormat="1" ht="13.35" customHeight="1">
      <c r="A10" s="751" t="s">
        <v>344</v>
      </c>
      <c r="B10" s="752" t="s">
        <v>1050</v>
      </c>
      <c r="C10" s="753" t="s">
        <v>24</v>
      </c>
      <c r="D10" s="754" t="s">
        <v>1041</v>
      </c>
      <c r="E10" s="763" t="s">
        <v>1042</v>
      </c>
      <c r="F10" s="759" t="s">
        <v>1138</v>
      </c>
      <c r="G10" s="759" t="s">
        <v>1043</v>
      </c>
      <c r="H10" s="757"/>
      <c r="I10" s="977" t="s">
        <v>1044</v>
      </c>
      <c r="J10" s="758" t="s">
        <v>744</v>
      </c>
      <c r="K10" s="604"/>
      <c r="BA10" s="230"/>
      <c r="BB10" s="230"/>
      <c r="BC10" s="84"/>
      <c r="BD10" s="84"/>
      <c r="BE10" s="229"/>
      <c r="BF10" s="229"/>
      <c r="BG10" s="84"/>
      <c r="BH10" s="84"/>
      <c r="BI10" s="84"/>
      <c r="BJ10" s="84"/>
      <c r="BK10" s="84"/>
      <c r="BL10" s="84"/>
      <c r="BM10" s="231"/>
      <c r="BN10" s="84"/>
      <c r="BO10" s="84"/>
      <c r="BP10" s="84"/>
      <c r="BQ10" s="84"/>
      <c r="BR10" s="84"/>
      <c r="BS10" s="84"/>
      <c r="BT10" s="84"/>
      <c r="BU10" s="78"/>
      <c r="BV10" s="78"/>
      <c r="BW10" s="78"/>
      <c r="BX10" s="78"/>
      <c r="BY10" s="78"/>
      <c r="BZ10" s="78"/>
      <c r="CA10" s="78"/>
      <c r="CB10" s="78"/>
      <c r="CC10" s="84"/>
      <c r="CD10" s="84"/>
      <c r="CE10" s="84"/>
      <c r="CF10" s="84"/>
      <c r="CG10" s="84"/>
      <c r="CH10" s="84"/>
    </row>
    <row r="11" spans="1:255" s="43" customFormat="1" ht="13.35" customHeight="1">
      <c r="A11" s="751" t="s">
        <v>344</v>
      </c>
      <c r="B11" s="752" t="s">
        <v>475</v>
      </c>
      <c r="C11" s="753" t="s">
        <v>24</v>
      </c>
      <c r="D11" s="754" t="s">
        <v>1041</v>
      </c>
      <c r="E11" s="763" t="s">
        <v>1042</v>
      </c>
      <c r="F11" s="759" t="s">
        <v>1138</v>
      </c>
      <c r="G11" s="759" t="s">
        <v>1043</v>
      </c>
      <c r="H11" s="757"/>
      <c r="I11" s="977" t="s">
        <v>1044</v>
      </c>
      <c r="J11" s="758" t="s">
        <v>744</v>
      </c>
      <c r="K11" s="604"/>
      <c r="BA11" s="230"/>
      <c r="BB11" s="230"/>
      <c r="BC11" s="84"/>
      <c r="BD11" s="84"/>
      <c r="BE11" s="229"/>
      <c r="BF11" s="229"/>
      <c r="BG11" s="84"/>
      <c r="BH11" s="84"/>
      <c r="BI11" s="84"/>
      <c r="BJ11" s="84"/>
      <c r="BK11" s="84"/>
      <c r="BL11" s="84"/>
      <c r="BM11" s="231"/>
      <c r="BN11" s="84"/>
      <c r="BO11" s="84"/>
      <c r="BP11" s="84"/>
      <c r="BQ11" s="84"/>
      <c r="BR11" s="84"/>
      <c r="BS11" s="84"/>
      <c r="BT11" s="84"/>
      <c r="BU11" s="78"/>
      <c r="BV11" s="78"/>
      <c r="BW11" s="78"/>
      <c r="BX11" s="78"/>
      <c r="BY11" s="78"/>
      <c r="BZ11" s="78"/>
      <c r="CA11" s="78"/>
      <c r="CB11" s="78"/>
      <c r="CC11" s="84"/>
      <c r="CD11" s="84"/>
      <c r="CE11" s="84"/>
      <c r="CF11" s="84"/>
      <c r="CG11" s="84"/>
      <c r="CH11" s="84"/>
    </row>
    <row r="12" spans="1:255" s="43" customFormat="1" ht="13.35" customHeight="1">
      <c r="A12" s="751" t="s">
        <v>344</v>
      </c>
      <c r="B12" s="752" t="s">
        <v>476</v>
      </c>
      <c r="C12" s="753" t="s">
        <v>24</v>
      </c>
      <c r="D12" s="754" t="s">
        <v>1041</v>
      </c>
      <c r="E12" s="763" t="s">
        <v>1042</v>
      </c>
      <c r="F12" s="759" t="s">
        <v>1138</v>
      </c>
      <c r="G12" s="759" t="s">
        <v>1043</v>
      </c>
      <c r="H12" s="757"/>
      <c r="I12" s="977" t="s">
        <v>1044</v>
      </c>
      <c r="J12" s="758" t="s">
        <v>744</v>
      </c>
      <c r="K12" s="604"/>
      <c r="BA12" s="230"/>
      <c r="BB12" s="230"/>
      <c r="BC12" s="84"/>
      <c r="BD12" s="84"/>
      <c r="BE12" s="229"/>
      <c r="BF12" s="229"/>
      <c r="BG12" s="84"/>
      <c r="BH12" s="84"/>
      <c r="BI12" s="84"/>
      <c r="BJ12" s="84"/>
      <c r="BK12" s="84"/>
      <c r="BL12" s="84"/>
      <c r="BM12" s="231"/>
      <c r="BN12" s="84"/>
      <c r="BO12" s="84"/>
      <c r="BP12" s="84"/>
      <c r="BQ12" s="84"/>
      <c r="BR12" s="84"/>
      <c r="BS12" s="84"/>
      <c r="BT12" s="84"/>
      <c r="BU12" s="78"/>
      <c r="BV12" s="78"/>
      <c r="BW12" s="78"/>
      <c r="BX12" s="78"/>
      <c r="BY12" s="78"/>
      <c r="BZ12" s="78"/>
      <c r="CA12" s="78"/>
      <c r="CB12" s="78"/>
      <c r="CC12" s="84"/>
      <c r="CD12" s="84"/>
      <c r="CE12" s="84"/>
      <c r="CF12" s="84"/>
      <c r="CG12" s="84"/>
      <c r="CH12" s="84"/>
    </row>
    <row r="13" spans="1:255" s="43" customFormat="1" ht="13.35" customHeight="1">
      <c r="A13" s="751" t="s">
        <v>344</v>
      </c>
      <c r="B13" s="752" t="s">
        <v>481</v>
      </c>
      <c r="C13" s="753" t="s">
        <v>24</v>
      </c>
      <c r="D13" s="754" t="s">
        <v>1041</v>
      </c>
      <c r="E13" s="763" t="s">
        <v>1042</v>
      </c>
      <c r="F13" s="759" t="s">
        <v>1138</v>
      </c>
      <c r="G13" s="759" t="s">
        <v>1043</v>
      </c>
      <c r="H13" s="757"/>
      <c r="I13" s="977" t="s">
        <v>1044</v>
      </c>
      <c r="J13" s="758" t="s">
        <v>744</v>
      </c>
      <c r="K13" s="604"/>
      <c r="BA13" s="230"/>
      <c r="BB13" s="230"/>
      <c r="BC13" s="84"/>
      <c r="BD13" s="84"/>
      <c r="BE13" s="229"/>
      <c r="BF13" s="229"/>
      <c r="BG13" s="84"/>
      <c r="BH13" s="84"/>
      <c r="BI13" s="84"/>
      <c r="BJ13" s="84"/>
      <c r="BK13" s="84"/>
      <c r="BL13" s="84"/>
      <c r="BM13" s="231"/>
      <c r="BN13" s="84"/>
      <c r="BO13" s="84"/>
      <c r="BP13" s="84"/>
      <c r="BQ13" s="84"/>
      <c r="BR13" s="84"/>
      <c r="BS13" s="84"/>
      <c r="BT13" s="84"/>
      <c r="BU13" s="78"/>
      <c r="BV13" s="78"/>
      <c r="BW13" s="78"/>
      <c r="BX13" s="78"/>
      <c r="BY13" s="78"/>
      <c r="BZ13" s="78"/>
      <c r="CA13" s="78"/>
      <c r="CB13" s="78"/>
      <c r="CC13" s="84"/>
      <c r="CD13" s="84"/>
      <c r="CE13" s="84"/>
      <c r="CF13" s="84"/>
      <c r="CG13" s="84"/>
      <c r="CH13" s="84"/>
    </row>
    <row r="14" spans="1:255" s="43" customFormat="1" ht="13.35" customHeight="1">
      <c r="A14" s="764" t="s">
        <v>344</v>
      </c>
      <c r="B14" s="752" t="s">
        <v>1051</v>
      </c>
      <c r="C14" s="753" t="s">
        <v>24</v>
      </c>
      <c r="D14" s="754" t="s">
        <v>96</v>
      </c>
      <c r="E14" s="763" t="s">
        <v>1042</v>
      </c>
      <c r="F14" s="759" t="s">
        <v>1140</v>
      </c>
      <c r="G14" s="759" t="s">
        <v>1043</v>
      </c>
      <c r="H14" s="757"/>
      <c r="I14" s="977" t="s">
        <v>1044</v>
      </c>
      <c r="J14" s="758" t="s">
        <v>744</v>
      </c>
      <c r="K14" s="604" t="s">
        <v>1352</v>
      </c>
      <c r="BA14" s="230"/>
      <c r="BB14" s="230"/>
      <c r="BC14" s="84"/>
      <c r="BD14" s="84"/>
      <c r="BE14" s="229"/>
      <c r="BF14" s="229"/>
      <c r="BG14" s="84"/>
      <c r="BH14" s="84"/>
      <c r="BI14" s="84"/>
      <c r="BJ14" s="84"/>
      <c r="BK14" s="84"/>
      <c r="BL14" s="84"/>
      <c r="BM14" s="231"/>
      <c r="BN14" s="84"/>
      <c r="BO14" s="84"/>
      <c r="BP14" s="84"/>
      <c r="BQ14" s="84"/>
      <c r="BR14" s="84"/>
      <c r="BS14" s="84"/>
      <c r="BT14" s="84"/>
      <c r="BU14" s="78"/>
      <c r="BV14" s="78"/>
      <c r="BW14" s="78"/>
      <c r="BX14" s="78"/>
      <c r="BY14" s="78"/>
      <c r="BZ14" s="78"/>
      <c r="CA14" s="78"/>
      <c r="CB14" s="78"/>
      <c r="CC14" s="84"/>
      <c r="CD14" s="84"/>
      <c r="CE14" s="84"/>
      <c r="CF14" s="84"/>
      <c r="CG14" s="84"/>
      <c r="CH14" s="84"/>
    </row>
    <row r="15" spans="1:255" s="43" customFormat="1" ht="13.35" customHeight="1">
      <c r="A15" s="751" t="s">
        <v>344</v>
      </c>
      <c r="B15" s="752" t="s">
        <v>1052</v>
      </c>
      <c r="C15" s="753" t="s">
        <v>24</v>
      </c>
      <c r="D15" s="754" t="s">
        <v>1041</v>
      </c>
      <c r="E15" s="763" t="s">
        <v>1042</v>
      </c>
      <c r="F15" s="759" t="s">
        <v>1140</v>
      </c>
      <c r="G15" s="759" t="s">
        <v>1053</v>
      </c>
      <c r="H15" s="761"/>
      <c r="I15" s="977" t="s">
        <v>1314</v>
      </c>
      <c r="J15" s="758" t="s">
        <v>744</v>
      </c>
      <c r="K15" s="604"/>
      <c r="BA15" s="230"/>
      <c r="BB15" s="230"/>
      <c r="BC15" s="84"/>
      <c r="BD15" s="84"/>
      <c r="BE15" s="229"/>
      <c r="BF15" s="229"/>
      <c r="BG15" s="84"/>
      <c r="BH15" s="84"/>
      <c r="BI15" s="84"/>
      <c r="BJ15" s="84"/>
      <c r="BK15" s="84"/>
      <c r="BL15" s="84"/>
      <c r="BM15" s="231"/>
      <c r="BN15" s="84"/>
      <c r="BO15" s="84"/>
      <c r="BP15" s="84"/>
      <c r="BQ15" s="84"/>
      <c r="BR15" s="84"/>
      <c r="BS15" s="84"/>
      <c r="BT15" s="84"/>
      <c r="BU15" s="78"/>
      <c r="BV15" s="78"/>
      <c r="BW15" s="78"/>
      <c r="BX15" s="78"/>
      <c r="BY15" s="78"/>
      <c r="BZ15" s="78"/>
      <c r="CA15" s="78"/>
      <c r="CB15" s="78"/>
      <c r="CC15" s="84"/>
      <c r="CD15" s="84"/>
      <c r="CE15" s="84"/>
      <c r="CF15" s="84"/>
      <c r="CG15" s="84"/>
      <c r="CH15" s="84"/>
    </row>
    <row r="16" spans="1:255" s="43" customFormat="1" ht="13.35" customHeight="1">
      <c r="A16" s="751" t="s">
        <v>344</v>
      </c>
      <c r="B16" s="752" t="s">
        <v>489</v>
      </c>
      <c r="C16" s="753" t="s">
        <v>24</v>
      </c>
      <c r="D16" s="754" t="s">
        <v>1041</v>
      </c>
      <c r="E16" s="763" t="s">
        <v>1042</v>
      </c>
      <c r="F16" s="759" t="s">
        <v>1138</v>
      </c>
      <c r="G16" s="759" t="s">
        <v>1043</v>
      </c>
      <c r="H16" s="761"/>
      <c r="I16" s="977" t="s">
        <v>1044</v>
      </c>
      <c r="J16" s="758" t="s">
        <v>744</v>
      </c>
      <c r="K16" s="604"/>
      <c r="BA16" s="230"/>
      <c r="BB16" s="230"/>
      <c r="BC16" s="84"/>
      <c r="BD16" s="84"/>
      <c r="BE16" s="229"/>
      <c r="BF16" s="229"/>
      <c r="BG16" s="84"/>
      <c r="BH16" s="84"/>
      <c r="BI16" s="84"/>
      <c r="BJ16" s="84"/>
      <c r="BK16" s="84"/>
      <c r="BL16" s="84"/>
      <c r="BM16" s="231"/>
      <c r="BN16" s="84"/>
      <c r="BO16" s="84"/>
      <c r="BP16" s="84"/>
      <c r="BQ16" s="84"/>
      <c r="BR16" s="84"/>
      <c r="BS16" s="84"/>
      <c r="BT16" s="84"/>
      <c r="BU16" s="78"/>
      <c r="BV16" s="78"/>
      <c r="BW16" s="78"/>
      <c r="BX16" s="78"/>
      <c r="BY16" s="78"/>
      <c r="BZ16" s="78"/>
      <c r="CA16" s="78"/>
      <c r="CB16" s="78"/>
      <c r="CC16" s="84"/>
      <c r="CD16" s="84"/>
      <c r="CE16" s="84"/>
      <c r="CF16" s="84"/>
      <c r="CG16" s="84"/>
      <c r="CH16" s="84"/>
    </row>
    <row r="17" spans="1:86" s="43" customFormat="1" ht="13.35" customHeight="1">
      <c r="A17" s="751" t="s">
        <v>344</v>
      </c>
      <c r="B17" s="752" t="s">
        <v>492</v>
      </c>
      <c r="C17" s="753" t="s">
        <v>24</v>
      </c>
      <c r="D17" s="754" t="s">
        <v>1041</v>
      </c>
      <c r="E17" s="763" t="s">
        <v>1042</v>
      </c>
      <c r="F17" s="759" t="s">
        <v>1140</v>
      </c>
      <c r="G17" s="759" t="s">
        <v>1054</v>
      </c>
      <c r="H17" s="761"/>
      <c r="I17" s="977" t="s">
        <v>1315</v>
      </c>
      <c r="J17" s="758" t="s">
        <v>744</v>
      </c>
      <c r="K17" s="604" t="s">
        <v>1352</v>
      </c>
      <c r="BA17" s="230"/>
      <c r="BB17" s="230"/>
      <c r="BC17" s="84"/>
      <c r="BD17" s="84"/>
      <c r="BE17" s="229"/>
      <c r="BF17" s="229"/>
      <c r="BG17" s="84"/>
      <c r="BH17" s="84"/>
      <c r="BI17" s="84"/>
      <c r="BJ17" s="84"/>
      <c r="BK17" s="84"/>
      <c r="BL17" s="84"/>
      <c r="BM17" s="231"/>
      <c r="BN17" s="84"/>
      <c r="BO17" s="84"/>
      <c r="BP17" s="84"/>
      <c r="BQ17" s="84"/>
      <c r="BR17" s="84"/>
      <c r="BS17" s="84"/>
      <c r="BT17" s="84"/>
      <c r="BU17" s="78"/>
      <c r="BV17" s="78"/>
      <c r="BW17" s="78"/>
      <c r="BX17" s="78"/>
      <c r="BY17" s="78"/>
      <c r="BZ17" s="78"/>
      <c r="CA17" s="78"/>
      <c r="CB17" s="78"/>
      <c r="CC17" s="84"/>
      <c r="CD17" s="84"/>
      <c r="CE17" s="84"/>
      <c r="CF17" s="84"/>
      <c r="CG17" s="84"/>
      <c r="CH17" s="84"/>
    </row>
    <row r="18" spans="1:86" s="43" customFormat="1" ht="13.35" customHeight="1">
      <c r="A18" s="751" t="s">
        <v>344</v>
      </c>
      <c r="B18" s="765" t="s">
        <v>494</v>
      </c>
      <c r="C18" s="766" t="s">
        <v>24</v>
      </c>
      <c r="D18" s="754" t="s">
        <v>1041</v>
      </c>
      <c r="E18" s="767" t="s">
        <v>1042</v>
      </c>
      <c r="F18" s="768" t="s">
        <v>1138</v>
      </c>
      <c r="G18" s="760" t="s">
        <v>1043</v>
      </c>
      <c r="H18" s="769"/>
      <c r="I18" s="977" t="s">
        <v>1044</v>
      </c>
      <c r="J18" s="758" t="s">
        <v>744</v>
      </c>
      <c r="K18" s="604"/>
      <c r="BA18" s="230"/>
      <c r="BB18" s="230"/>
      <c r="BC18" s="84"/>
      <c r="BD18" s="84"/>
      <c r="BE18" s="229"/>
      <c r="BF18" s="229"/>
      <c r="BG18" s="84"/>
      <c r="BH18" s="84"/>
      <c r="BI18" s="84"/>
      <c r="BJ18" s="84"/>
      <c r="BK18" s="84"/>
      <c r="BL18" s="84"/>
      <c r="BM18" s="231"/>
      <c r="BN18" s="84"/>
      <c r="BO18" s="84"/>
      <c r="BP18" s="84"/>
      <c r="BQ18" s="84"/>
      <c r="BR18" s="84"/>
      <c r="BS18" s="84"/>
      <c r="BT18" s="84"/>
      <c r="BU18" s="78"/>
      <c r="BV18" s="78"/>
      <c r="BW18" s="78"/>
      <c r="BX18" s="78"/>
      <c r="BY18" s="78"/>
      <c r="BZ18" s="78"/>
      <c r="CA18" s="78"/>
      <c r="CB18" s="78"/>
      <c r="CC18" s="84"/>
      <c r="CD18" s="84"/>
      <c r="CE18" s="84"/>
      <c r="CF18" s="84"/>
      <c r="CG18" s="84"/>
      <c r="CH18" s="84"/>
    </row>
    <row r="19" spans="1:86" s="43" customFormat="1" ht="13.35" customHeight="1">
      <c r="A19" s="751" t="s">
        <v>344</v>
      </c>
      <c r="B19" s="770" t="s">
        <v>1055</v>
      </c>
      <c r="C19" s="766" t="s">
        <v>24</v>
      </c>
      <c r="D19" s="754" t="s">
        <v>1041</v>
      </c>
      <c r="E19" s="771" t="s">
        <v>1042</v>
      </c>
      <c r="F19" s="771" t="s">
        <v>1138</v>
      </c>
      <c r="G19" s="760" t="s">
        <v>1043</v>
      </c>
      <c r="H19" s="771"/>
      <c r="I19" s="977" t="s">
        <v>1044</v>
      </c>
      <c r="J19" s="758" t="s">
        <v>744</v>
      </c>
      <c r="K19" s="604"/>
      <c r="BA19" s="230"/>
      <c r="BB19" s="230"/>
      <c r="BC19" s="84"/>
      <c r="BD19" s="84"/>
      <c r="BE19" s="229"/>
      <c r="BF19" s="229"/>
      <c r="BG19" s="84"/>
      <c r="BH19" s="84"/>
      <c r="BI19" s="84"/>
      <c r="BJ19" s="84"/>
      <c r="BK19" s="84"/>
      <c r="BL19" s="84"/>
      <c r="BM19" s="231"/>
      <c r="BN19" s="84"/>
      <c r="BO19" s="84"/>
      <c r="BP19" s="84"/>
      <c r="BQ19" s="84"/>
      <c r="BR19" s="84"/>
      <c r="BS19" s="84"/>
      <c r="BT19" s="84"/>
      <c r="BU19" s="78"/>
      <c r="BV19" s="78"/>
      <c r="BW19" s="78"/>
      <c r="BX19" s="78"/>
      <c r="BY19" s="78"/>
      <c r="BZ19" s="78"/>
      <c r="CA19" s="78"/>
      <c r="CB19" s="78"/>
      <c r="CC19" s="84"/>
      <c r="CD19" s="84"/>
      <c r="CE19" s="84"/>
      <c r="CF19" s="84"/>
      <c r="CG19" s="84"/>
      <c r="CH19" s="84"/>
    </row>
    <row r="20" spans="1:86" s="43" customFormat="1" ht="13.35" customHeight="1">
      <c r="A20" s="751" t="s">
        <v>344</v>
      </c>
      <c r="B20" s="770" t="s">
        <v>1056</v>
      </c>
      <c r="C20" s="766" t="s">
        <v>24</v>
      </c>
      <c r="D20" s="754" t="s">
        <v>1041</v>
      </c>
      <c r="E20" s="771" t="s">
        <v>1042</v>
      </c>
      <c r="F20" s="771" t="s">
        <v>1140</v>
      </c>
      <c r="G20" s="760" t="s">
        <v>1043</v>
      </c>
      <c r="H20" s="771"/>
      <c r="I20" s="977" t="s">
        <v>1044</v>
      </c>
      <c r="J20" s="758" t="s">
        <v>744</v>
      </c>
      <c r="K20" s="604" t="s">
        <v>1352</v>
      </c>
      <c r="BA20" s="230"/>
      <c r="BB20" s="230"/>
      <c r="BC20" s="84"/>
      <c r="BD20" s="84"/>
      <c r="BE20" s="229"/>
      <c r="BF20" s="229"/>
      <c r="BG20" s="84"/>
      <c r="BH20" s="84"/>
      <c r="BI20" s="84"/>
      <c r="BJ20" s="84"/>
      <c r="BK20" s="84"/>
      <c r="BL20" s="84"/>
      <c r="BM20" s="231"/>
      <c r="BN20" s="84"/>
      <c r="BO20" s="84"/>
      <c r="BP20" s="84"/>
      <c r="BQ20" s="84"/>
      <c r="BR20" s="84"/>
      <c r="BS20" s="84"/>
      <c r="BT20" s="84"/>
      <c r="BU20" s="78"/>
      <c r="BV20" s="78"/>
      <c r="BW20" s="78"/>
      <c r="BX20" s="78"/>
      <c r="BY20" s="78"/>
      <c r="BZ20" s="78"/>
      <c r="CA20" s="78"/>
      <c r="CB20" s="78"/>
      <c r="CC20" s="84"/>
      <c r="CD20" s="84"/>
      <c r="CE20" s="84"/>
      <c r="CF20" s="84"/>
      <c r="CG20" s="84"/>
      <c r="CH20" s="84"/>
    </row>
    <row r="21" spans="1:86" s="43" customFormat="1" ht="13.35" customHeight="1">
      <c r="A21" s="772" t="s">
        <v>344</v>
      </c>
      <c r="B21" s="773" t="s">
        <v>1057</v>
      </c>
      <c r="C21" s="774" t="s">
        <v>24</v>
      </c>
      <c r="D21" s="662" t="s">
        <v>1041</v>
      </c>
      <c r="E21" s="775" t="s">
        <v>1042</v>
      </c>
      <c r="F21" s="775" t="s">
        <v>1140</v>
      </c>
      <c r="G21" s="775" t="s">
        <v>1316</v>
      </c>
      <c r="H21" s="775"/>
      <c r="I21" s="979" t="s">
        <v>1320</v>
      </c>
      <c r="J21" s="746" t="s">
        <v>65</v>
      </c>
      <c r="K21" s="604"/>
      <c r="BA21" s="230"/>
      <c r="BB21" s="230"/>
      <c r="BC21" s="84"/>
      <c r="BD21" s="84"/>
      <c r="BE21" s="229"/>
      <c r="BF21" s="229"/>
      <c r="BG21" s="84"/>
      <c r="BH21" s="84"/>
      <c r="BI21" s="84"/>
      <c r="BJ21" s="84"/>
      <c r="BK21" s="84"/>
      <c r="BL21" s="84"/>
      <c r="BM21" s="231"/>
      <c r="BN21" s="84"/>
      <c r="BO21" s="84"/>
      <c r="BP21" s="84"/>
      <c r="BQ21" s="84"/>
      <c r="BR21" s="84"/>
      <c r="BS21" s="84"/>
      <c r="BT21" s="84"/>
      <c r="BU21" s="78"/>
      <c r="BV21" s="78"/>
      <c r="BW21" s="78"/>
      <c r="BX21" s="78"/>
      <c r="BY21" s="78"/>
      <c r="BZ21" s="78"/>
      <c r="CA21" s="78"/>
      <c r="CB21" s="78"/>
      <c r="CC21" s="84"/>
      <c r="CD21" s="84"/>
      <c r="CE21" s="84"/>
      <c r="CF21" s="84"/>
      <c r="CG21" s="84"/>
      <c r="CH21" s="84"/>
    </row>
    <row r="22" spans="1:86" s="43" customFormat="1" ht="13.35" customHeight="1">
      <c r="A22" s="772" t="s">
        <v>344</v>
      </c>
      <c r="B22" s="773" t="s">
        <v>1058</v>
      </c>
      <c r="C22" s="774" t="s">
        <v>24</v>
      </c>
      <c r="D22" s="662" t="s">
        <v>1041</v>
      </c>
      <c r="E22" s="775" t="s">
        <v>1042</v>
      </c>
      <c r="F22" s="775" t="s">
        <v>1138</v>
      </c>
      <c r="G22" s="775" t="s">
        <v>1059</v>
      </c>
      <c r="H22" s="775"/>
      <c r="I22" s="980" t="s">
        <v>1060</v>
      </c>
      <c r="J22" s="775" t="s">
        <v>65</v>
      </c>
      <c r="K22" s="604"/>
      <c r="BA22" s="230"/>
      <c r="BB22" s="230"/>
      <c r="BC22" s="84"/>
      <c r="BD22" s="84"/>
      <c r="BE22" s="229"/>
      <c r="BF22" s="229"/>
      <c r="BG22" s="84"/>
      <c r="BH22" s="84"/>
      <c r="BI22" s="84"/>
      <c r="BJ22" s="84"/>
      <c r="BK22" s="84"/>
      <c r="BL22" s="84"/>
      <c r="BM22" s="231"/>
      <c r="BN22" s="84"/>
      <c r="BO22" s="84"/>
      <c r="BP22" s="84"/>
      <c r="BQ22" s="84"/>
      <c r="BR22" s="84"/>
      <c r="BS22" s="84"/>
      <c r="BT22" s="84"/>
      <c r="BU22" s="78"/>
      <c r="BV22" s="78"/>
      <c r="BW22" s="78"/>
      <c r="BX22" s="78"/>
      <c r="BY22" s="78"/>
      <c r="BZ22" s="78"/>
      <c r="CA22" s="78"/>
      <c r="CB22" s="78"/>
      <c r="CC22" s="84"/>
      <c r="CD22" s="84"/>
      <c r="CE22" s="84"/>
      <c r="CF22" s="84"/>
      <c r="CG22" s="84"/>
      <c r="CH22" s="84"/>
    </row>
    <row r="23" spans="1:86" s="43" customFormat="1" ht="13.35" customHeight="1">
      <c r="A23" s="764" t="s">
        <v>344</v>
      </c>
      <c r="B23" s="776" t="s">
        <v>500</v>
      </c>
      <c r="C23" s="766" t="s">
        <v>24</v>
      </c>
      <c r="D23" s="754" t="s">
        <v>1041</v>
      </c>
      <c r="E23" s="771" t="s">
        <v>1042</v>
      </c>
      <c r="F23" s="771" t="s">
        <v>1138</v>
      </c>
      <c r="G23" s="771" t="s">
        <v>1043</v>
      </c>
      <c r="H23" s="771"/>
      <c r="I23" s="981" t="s">
        <v>1044</v>
      </c>
      <c r="J23" s="758" t="s">
        <v>744</v>
      </c>
      <c r="K23" s="604"/>
      <c r="BA23" s="230"/>
      <c r="BB23" s="230"/>
      <c r="BC23" s="84"/>
      <c r="BD23" s="84"/>
      <c r="BE23" s="229"/>
      <c r="BF23" s="229"/>
      <c r="BG23" s="84"/>
      <c r="BH23" s="84"/>
      <c r="BI23" s="84"/>
      <c r="BJ23" s="84"/>
      <c r="BK23" s="84"/>
      <c r="BL23" s="84"/>
      <c r="BM23" s="231"/>
      <c r="BN23" s="84"/>
      <c r="BO23" s="84"/>
      <c r="BP23" s="84"/>
      <c r="BQ23" s="84"/>
      <c r="BR23" s="84"/>
      <c r="BS23" s="84"/>
      <c r="BT23" s="84"/>
      <c r="BU23" s="78"/>
      <c r="BV23" s="78"/>
      <c r="BW23" s="78"/>
      <c r="BX23" s="78"/>
      <c r="BY23" s="78"/>
      <c r="BZ23" s="78"/>
      <c r="CA23" s="78"/>
      <c r="CB23" s="78"/>
      <c r="CC23" s="84"/>
      <c r="CD23" s="84"/>
      <c r="CE23" s="84"/>
      <c r="CF23" s="84"/>
      <c r="CG23" s="84"/>
      <c r="CH23" s="84"/>
    </row>
    <row r="24" spans="1:86" s="43" customFormat="1" ht="13.35" customHeight="1">
      <c r="A24" s="764" t="s">
        <v>344</v>
      </c>
      <c r="B24" s="776" t="s">
        <v>1061</v>
      </c>
      <c r="C24" s="766" t="s">
        <v>24</v>
      </c>
      <c r="D24" s="754" t="s">
        <v>1041</v>
      </c>
      <c r="E24" s="771" t="s">
        <v>1042</v>
      </c>
      <c r="F24" s="771" t="s">
        <v>1140</v>
      </c>
      <c r="G24" s="771" t="s">
        <v>1043</v>
      </c>
      <c r="H24" s="771"/>
      <c r="I24" s="981" t="s">
        <v>1044</v>
      </c>
      <c r="J24" s="758" t="s">
        <v>744</v>
      </c>
      <c r="K24" s="604" t="s">
        <v>1352</v>
      </c>
      <c r="BA24" s="230"/>
      <c r="BB24" s="230"/>
      <c r="BC24" s="84"/>
      <c r="BD24" s="84"/>
      <c r="BE24" s="229"/>
      <c r="BF24" s="229"/>
      <c r="BG24" s="84"/>
      <c r="BH24" s="84"/>
      <c r="BI24" s="84"/>
      <c r="BJ24" s="84"/>
      <c r="BK24" s="84"/>
      <c r="BL24" s="84"/>
      <c r="BM24" s="231"/>
      <c r="BN24" s="84"/>
      <c r="BO24" s="84"/>
      <c r="BP24" s="84"/>
      <c r="BQ24" s="84"/>
      <c r="BR24" s="84"/>
      <c r="BS24" s="84"/>
      <c r="BT24" s="84"/>
      <c r="BU24" s="78"/>
      <c r="BV24" s="78"/>
      <c r="BW24" s="78"/>
      <c r="BX24" s="78"/>
      <c r="BY24" s="78"/>
      <c r="BZ24" s="78"/>
      <c r="CA24" s="78"/>
      <c r="CB24" s="78"/>
      <c r="CC24" s="84"/>
      <c r="CD24" s="84"/>
      <c r="CE24" s="84"/>
      <c r="CF24" s="84"/>
      <c r="CG24" s="84"/>
      <c r="CH24" s="84"/>
    </row>
    <row r="25" spans="1:86" s="43" customFormat="1" ht="13.35" customHeight="1">
      <c r="A25" s="764" t="s">
        <v>344</v>
      </c>
      <c r="B25" s="776" t="s">
        <v>504</v>
      </c>
      <c r="C25" s="766" t="s">
        <v>24</v>
      </c>
      <c r="D25" s="754" t="s">
        <v>1041</v>
      </c>
      <c r="E25" s="771" t="s">
        <v>1042</v>
      </c>
      <c r="F25" s="771" t="s">
        <v>1138</v>
      </c>
      <c r="G25" s="771" t="s">
        <v>1043</v>
      </c>
      <c r="H25" s="771"/>
      <c r="I25" s="981" t="s">
        <v>1044</v>
      </c>
      <c r="J25" s="758" t="s">
        <v>744</v>
      </c>
      <c r="K25" s="604"/>
      <c r="BA25" s="230"/>
      <c r="BB25" s="230"/>
      <c r="BC25" s="84"/>
      <c r="BD25" s="84"/>
      <c r="BE25" s="229"/>
      <c r="BF25" s="229"/>
      <c r="BG25" s="84"/>
      <c r="BH25" s="84"/>
      <c r="BI25" s="84"/>
      <c r="BJ25" s="84"/>
      <c r="BK25" s="84"/>
      <c r="BL25" s="84"/>
      <c r="BM25" s="231"/>
      <c r="BN25" s="84"/>
      <c r="BO25" s="84"/>
      <c r="BP25" s="84"/>
      <c r="BQ25" s="84"/>
      <c r="BR25" s="84"/>
      <c r="BS25" s="84"/>
      <c r="BT25" s="84"/>
      <c r="BU25" s="78"/>
      <c r="BV25" s="78"/>
      <c r="BW25" s="78"/>
      <c r="BX25" s="78"/>
      <c r="BY25" s="78"/>
      <c r="BZ25" s="78"/>
      <c r="CA25" s="78"/>
      <c r="CB25" s="78"/>
      <c r="CC25" s="84"/>
      <c r="CD25" s="84"/>
      <c r="CE25" s="84"/>
      <c r="CF25" s="84"/>
      <c r="CG25" s="84"/>
      <c r="CH25" s="84"/>
    </row>
    <row r="26" spans="1:86" s="43" customFormat="1" ht="13.35" customHeight="1">
      <c r="A26" s="764" t="s">
        <v>344</v>
      </c>
      <c r="B26" s="776" t="s">
        <v>505</v>
      </c>
      <c r="C26" s="766" t="s">
        <v>24</v>
      </c>
      <c r="D26" s="754" t="s">
        <v>1041</v>
      </c>
      <c r="E26" s="771" t="s">
        <v>1042</v>
      </c>
      <c r="F26" s="771" t="s">
        <v>1138</v>
      </c>
      <c r="G26" s="771" t="s">
        <v>1043</v>
      </c>
      <c r="H26" s="771"/>
      <c r="I26" s="981" t="s">
        <v>1044</v>
      </c>
      <c r="J26" s="758" t="s">
        <v>744</v>
      </c>
      <c r="K26" s="604"/>
      <c r="BA26" s="230"/>
      <c r="BB26" s="230"/>
      <c r="BC26" s="84"/>
      <c r="BD26" s="84"/>
      <c r="BE26" s="229"/>
      <c r="BF26" s="229"/>
      <c r="BG26" s="84"/>
      <c r="BH26" s="84"/>
      <c r="BI26" s="84"/>
      <c r="BJ26" s="84"/>
      <c r="BK26" s="84"/>
      <c r="BL26" s="84"/>
      <c r="BM26" s="231"/>
      <c r="BN26" s="84"/>
      <c r="BO26" s="84"/>
      <c r="BP26" s="84"/>
      <c r="BQ26" s="84"/>
      <c r="BR26" s="84"/>
      <c r="BS26" s="84"/>
      <c r="BT26" s="84"/>
      <c r="BU26" s="78"/>
      <c r="BV26" s="78"/>
      <c r="BW26" s="78"/>
      <c r="BX26" s="78"/>
      <c r="BY26" s="78"/>
      <c r="BZ26" s="78"/>
      <c r="CA26" s="78"/>
      <c r="CB26" s="78"/>
      <c r="CC26" s="84"/>
      <c r="CD26" s="84"/>
      <c r="CE26" s="84"/>
      <c r="CF26" s="84"/>
      <c r="CG26" s="84"/>
      <c r="CH26" s="84"/>
    </row>
    <row r="27" spans="1:86" s="43" customFormat="1" ht="13.35" customHeight="1">
      <c r="A27" s="764" t="s">
        <v>344</v>
      </c>
      <c r="B27" s="776" t="s">
        <v>507</v>
      </c>
      <c r="C27" s="766" t="s">
        <v>24</v>
      </c>
      <c r="D27" s="754" t="s">
        <v>1041</v>
      </c>
      <c r="E27" s="771" t="s">
        <v>1042</v>
      </c>
      <c r="F27" s="771" t="s">
        <v>1138</v>
      </c>
      <c r="G27" s="771" t="s">
        <v>1043</v>
      </c>
      <c r="H27" s="771"/>
      <c r="I27" s="981" t="s">
        <v>1044</v>
      </c>
      <c r="J27" s="758" t="s">
        <v>744</v>
      </c>
      <c r="K27" s="604"/>
      <c r="BA27" s="230"/>
      <c r="BB27" s="230"/>
      <c r="BC27" s="84"/>
      <c r="BD27" s="84"/>
      <c r="BE27" s="229"/>
      <c r="BF27" s="229"/>
      <c r="BG27" s="84"/>
      <c r="BH27" s="84"/>
      <c r="BI27" s="84"/>
      <c r="BJ27" s="84"/>
      <c r="BK27" s="84"/>
      <c r="BL27" s="84"/>
      <c r="BM27" s="231"/>
      <c r="BN27" s="84"/>
      <c r="BO27" s="84"/>
      <c r="BP27" s="84"/>
      <c r="BQ27" s="84"/>
      <c r="BR27" s="84"/>
      <c r="BS27" s="84"/>
      <c r="BT27" s="84"/>
      <c r="BU27" s="78"/>
      <c r="BV27" s="78"/>
      <c r="BW27" s="78"/>
      <c r="BX27" s="78"/>
      <c r="BY27" s="78"/>
      <c r="BZ27" s="78"/>
      <c r="CA27" s="78"/>
      <c r="CB27" s="78"/>
      <c r="CC27" s="84"/>
      <c r="CD27" s="84"/>
      <c r="CE27" s="84"/>
      <c r="CF27" s="84"/>
      <c r="CG27" s="84"/>
      <c r="CH27" s="84"/>
    </row>
    <row r="28" spans="1:86" s="43" customFormat="1" ht="13.35" customHeight="1">
      <c r="A28" s="764" t="s">
        <v>344</v>
      </c>
      <c r="B28" s="776" t="s">
        <v>509</v>
      </c>
      <c r="C28" s="766" t="s">
        <v>24</v>
      </c>
      <c r="D28" s="754" t="s">
        <v>1041</v>
      </c>
      <c r="E28" s="771" t="s">
        <v>1042</v>
      </c>
      <c r="F28" s="771" t="s">
        <v>1138</v>
      </c>
      <c r="G28" s="771" t="s">
        <v>1043</v>
      </c>
      <c r="H28" s="771"/>
      <c r="I28" s="981" t="s">
        <v>1044</v>
      </c>
      <c r="J28" s="758" t="s">
        <v>744</v>
      </c>
      <c r="K28" s="604"/>
      <c r="BA28" s="230"/>
      <c r="BB28" s="230"/>
      <c r="BC28" s="84"/>
      <c r="BD28" s="84"/>
      <c r="BE28" s="229"/>
      <c r="BF28" s="229"/>
      <c r="BG28" s="84"/>
      <c r="BH28" s="84"/>
      <c r="BI28" s="84"/>
      <c r="BJ28" s="84"/>
      <c r="BK28" s="84"/>
      <c r="BL28" s="84"/>
      <c r="BM28" s="231"/>
      <c r="BN28" s="84"/>
      <c r="BO28" s="84"/>
      <c r="BP28" s="84"/>
      <c r="BQ28" s="84"/>
      <c r="BR28" s="84"/>
      <c r="BS28" s="84"/>
      <c r="BT28" s="84"/>
      <c r="BU28" s="78"/>
      <c r="BV28" s="78"/>
      <c r="BW28" s="78"/>
      <c r="BX28" s="78"/>
      <c r="BY28" s="78"/>
      <c r="BZ28" s="78"/>
      <c r="CA28" s="78"/>
      <c r="CB28" s="78"/>
      <c r="CC28" s="84"/>
      <c r="CD28" s="84"/>
      <c r="CE28" s="84"/>
      <c r="CF28" s="84"/>
      <c r="CG28" s="84"/>
      <c r="CH28" s="84"/>
    </row>
    <row r="29" spans="1:86" s="43" customFormat="1" ht="13.35" customHeight="1">
      <c r="A29" s="764" t="s">
        <v>344</v>
      </c>
      <c r="B29" s="776" t="s">
        <v>510</v>
      </c>
      <c r="C29" s="766" t="s">
        <v>24</v>
      </c>
      <c r="D29" s="754" t="s">
        <v>1041</v>
      </c>
      <c r="E29" s="771" t="s">
        <v>1042</v>
      </c>
      <c r="F29" s="771" t="s">
        <v>1138</v>
      </c>
      <c r="G29" s="771" t="s">
        <v>1062</v>
      </c>
      <c r="H29" s="771"/>
      <c r="I29" s="974" t="s">
        <v>1322</v>
      </c>
      <c r="J29" s="771" t="s">
        <v>744</v>
      </c>
      <c r="K29" s="604"/>
      <c r="BA29" s="230"/>
      <c r="BB29" s="230"/>
      <c r="BC29" s="84"/>
      <c r="BD29" s="84"/>
      <c r="BE29" s="229"/>
      <c r="BF29" s="229"/>
      <c r="BG29" s="84"/>
      <c r="BH29" s="84"/>
      <c r="BI29" s="84"/>
      <c r="BJ29" s="84"/>
      <c r="BK29" s="84"/>
      <c r="BL29" s="84"/>
      <c r="BM29" s="231"/>
      <c r="BN29" s="84"/>
      <c r="BO29" s="84"/>
      <c r="BP29" s="84"/>
      <c r="BQ29" s="84"/>
      <c r="BR29" s="84"/>
      <c r="BS29" s="84"/>
      <c r="BT29" s="84"/>
      <c r="BU29" s="78"/>
      <c r="BV29" s="78"/>
      <c r="BW29" s="78"/>
      <c r="BX29" s="78"/>
      <c r="BY29" s="78"/>
      <c r="BZ29" s="78"/>
      <c r="CA29" s="78"/>
      <c r="CB29" s="78"/>
      <c r="CC29" s="84"/>
      <c r="CD29" s="84"/>
      <c r="CE29" s="84"/>
      <c r="CF29" s="84"/>
      <c r="CG29" s="84"/>
      <c r="CH29" s="84"/>
    </row>
    <row r="30" spans="1:86" s="43" customFormat="1" ht="13.35" customHeight="1">
      <c r="A30" s="772" t="s">
        <v>344</v>
      </c>
      <c r="B30" s="773" t="s">
        <v>1063</v>
      </c>
      <c r="C30" s="774" t="s">
        <v>24</v>
      </c>
      <c r="D30" s="662" t="s">
        <v>1041</v>
      </c>
      <c r="E30" s="775" t="s">
        <v>1042</v>
      </c>
      <c r="F30" s="775" t="s">
        <v>1140</v>
      </c>
      <c r="G30" s="775" t="s">
        <v>1317</v>
      </c>
      <c r="H30" s="775"/>
      <c r="I30" s="980" t="s">
        <v>1321</v>
      </c>
      <c r="J30" s="775" t="s">
        <v>65</v>
      </c>
      <c r="K30" s="604"/>
      <c r="BA30" s="230"/>
      <c r="BB30" s="230"/>
      <c r="BC30" s="84"/>
      <c r="BD30" s="84"/>
      <c r="BE30" s="229"/>
      <c r="BF30" s="229"/>
      <c r="BG30" s="84"/>
      <c r="BH30" s="84"/>
      <c r="BI30" s="84"/>
      <c r="BJ30" s="84"/>
      <c r="BK30" s="84"/>
      <c r="BL30" s="84"/>
      <c r="BM30" s="231"/>
      <c r="BN30" s="84"/>
      <c r="BO30" s="84"/>
      <c r="BP30" s="84"/>
      <c r="BQ30" s="84"/>
      <c r="BR30" s="84"/>
      <c r="BS30" s="84"/>
      <c r="BT30" s="84"/>
      <c r="BU30" s="78"/>
      <c r="BV30" s="78"/>
      <c r="BW30" s="78"/>
      <c r="BX30" s="78"/>
      <c r="BY30" s="78"/>
      <c r="BZ30" s="78"/>
      <c r="CA30" s="78"/>
      <c r="CB30" s="78"/>
      <c r="CC30" s="84"/>
      <c r="CD30" s="84"/>
      <c r="CE30" s="84"/>
      <c r="CF30" s="84"/>
      <c r="CG30" s="84"/>
      <c r="CH30" s="84"/>
    </row>
    <row r="31" spans="1:86" s="43" customFormat="1" ht="13.35" customHeight="1">
      <c r="A31" s="764" t="s">
        <v>344</v>
      </c>
      <c r="B31" s="776" t="s">
        <v>1064</v>
      </c>
      <c r="C31" s="766" t="s">
        <v>24</v>
      </c>
      <c r="D31" s="754" t="s">
        <v>1041</v>
      </c>
      <c r="E31" s="771" t="s">
        <v>1042</v>
      </c>
      <c r="F31" s="771" t="s">
        <v>1140</v>
      </c>
      <c r="G31" s="771" t="s">
        <v>1043</v>
      </c>
      <c r="H31" s="771"/>
      <c r="I31" s="981" t="s">
        <v>1044</v>
      </c>
      <c r="J31" s="758" t="s">
        <v>744</v>
      </c>
      <c r="K31" s="604"/>
      <c r="BA31" s="230"/>
      <c r="BB31" s="230"/>
      <c r="BC31" s="84"/>
      <c r="BD31" s="84"/>
      <c r="BE31" s="229"/>
      <c r="BF31" s="229"/>
      <c r="BG31" s="84"/>
      <c r="BH31" s="84"/>
      <c r="BI31" s="84"/>
      <c r="BJ31" s="84"/>
      <c r="BK31" s="84"/>
      <c r="BL31" s="84"/>
      <c r="BM31" s="231"/>
      <c r="BN31" s="84"/>
      <c r="BO31" s="84"/>
      <c r="BP31" s="84"/>
      <c r="BQ31" s="84"/>
      <c r="BR31" s="84"/>
      <c r="BS31" s="84"/>
      <c r="BT31" s="84"/>
      <c r="BU31" s="78"/>
      <c r="BV31" s="78"/>
      <c r="BW31" s="78"/>
      <c r="BX31" s="78"/>
      <c r="BY31" s="78"/>
      <c r="BZ31" s="78"/>
      <c r="CA31" s="78"/>
      <c r="CB31" s="78"/>
      <c r="CC31" s="84"/>
      <c r="CD31" s="84"/>
      <c r="CE31" s="84"/>
      <c r="CF31" s="84"/>
      <c r="CG31" s="84"/>
      <c r="CH31" s="84"/>
    </row>
    <row r="32" spans="1:86" s="43" customFormat="1" ht="13.35" customHeight="1">
      <c r="A32" s="764" t="s">
        <v>344</v>
      </c>
      <c r="B32" s="776" t="s">
        <v>515</v>
      </c>
      <c r="C32" s="766" t="s">
        <v>24</v>
      </c>
      <c r="D32" s="754" t="s">
        <v>1041</v>
      </c>
      <c r="E32" s="771" t="s">
        <v>1042</v>
      </c>
      <c r="F32" s="771" t="s">
        <v>1138</v>
      </c>
      <c r="G32" s="771" t="s">
        <v>1043</v>
      </c>
      <c r="H32" s="771"/>
      <c r="I32" s="981" t="s">
        <v>1044</v>
      </c>
      <c r="J32" s="758" t="s">
        <v>744</v>
      </c>
      <c r="K32" s="604"/>
      <c r="BA32" s="230"/>
      <c r="BB32" s="230"/>
      <c r="BC32" s="84"/>
      <c r="BD32" s="84"/>
      <c r="BE32" s="229"/>
      <c r="BF32" s="229"/>
      <c r="BG32" s="84"/>
      <c r="BH32" s="84"/>
      <c r="BI32" s="84"/>
      <c r="BJ32" s="84"/>
      <c r="BK32" s="84"/>
      <c r="BL32" s="84"/>
      <c r="BM32" s="231"/>
      <c r="BN32" s="84"/>
      <c r="BO32" s="84"/>
      <c r="BP32" s="84"/>
      <c r="BQ32" s="84"/>
      <c r="BR32" s="84"/>
      <c r="BS32" s="84"/>
      <c r="BT32" s="84"/>
      <c r="BU32" s="78"/>
      <c r="BV32" s="78"/>
      <c r="BW32" s="78"/>
      <c r="BX32" s="78"/>
      <c r="BY32" s="78"/>
      <c r="BZ32" s="78"/>
      <c r="CA32" s="78"/>
      <c r="CB32" s="78"/>
      <c r="CC32" s="84"/>
      <c r="CD32" s="84"/>
      <c r="CE32" s="84"/>
      <c r="CF32" s="84"/>
      <c r="CG32" s="84"/>
      <c r="CH32" s="84"/>
    </row>
    <row r="33" spans="1:86" s="43" customFormat="1" ht="13.35" customHeight="1">
      <c r="A33" s="764" t="s">
        <v>344</v>
      </c>
      <c r="B33" s="776" t="s">
        <v>517</v>
      </c>
      <c r="C33" s="766" t="s">
        <v>24</v>
      </c>
      <c r="D33" s="754" t="s">
        <v>1041</v>
      </c>
      <c r="E33" s="771" t="s">
        <v>1042</v>
      </c>
      <c r="F33" s="771" t="s">
        <v>1138</v>
      </c>
      <c r="G33" s="771" t="s">
        <v>1043</v>
      </c>
      <c r="H33" s="771"/>
      <c r="I33" s="981" t="s">
        <v>1044</v>
      </c>
      <c r="J33" s="758" t="s">
        <v>744</v>
      </c>
      <c r="K33" s="604"/>
      <c r="BA33" s="230"/>
      <c r="BB33" s="230"/>
      <c r="BC33" s="84"/>
      <c r="BD33" s="84"/>
      <c r="BE33" s="229"/>
      <c r="BF33" s="229"/>
      <c r="BG33" s="84"/>
      <c r="BH33" s="84"/>
      <c r="BI33" s="84"/>
      <c r="BJ33" s="84"/>
      <c r="BK33" s="84"/>
      <c r="BL33" s="84"/>
      <c r="BM33" s="231"/>
      <c r="BN33" s="84"/>
      <c r="BO33" s="84"/>
      <c r="BP33" s="84"/>
      <c r="BQ33" s="84"/>
      <c r="BR33" s="84"/>
      <c r="BS33" s="84"/>
      <c r="BT33" s="84"/>
      <c r="BU33" s="78"/>
      <c r="BV33" s="78"/>
      <c r="BW33" s="78"/>
      <c r="BX33" s="78"/>
      <c r="BY33" s="78"/>
      <c r="BZ33" s="78"/>
      <c r="CA33" s="78"/>
      <c r="CB33" s="78"/>
      <c r="CC33" s="84"/>
      <c r="CD33" s="84"/>
      <c r="CE33" s="84"/>
      <c r="CF33" s="84"/>
      <c r="CG33" s="84"/>
      <c r="CH33" s="84"/>
    </row>
    <row r="34" spans="1:86" s="43" customFormat="1" ht="13.35" customHeight="1">
      <c r="A34" s="764" t="s">
        <v>344</v>
      </c>
      <c r="B34" s="776" t="s">
        <v>521</v>
      </c>
      <c r="C34" s="766" t="s">
        <v>24</v>
      </c>
      <c r="D34" s="754" t="s">
        <v>1041</v>
      </c>
      <c r="E34" s="771" t="s">
        <v>1042</v>
      </c>
      <c r="F34" s="771" t="s">
        <v>1138</v>
      </c>
      <c r="G34" s="771" t="s">
        <v>1043</v>
      </c>
      <c r="H34" s="771"/>
      <c r="I34" s="981" t="s">
        <v>1044</v>
      </c>
      <c r="J34" s="758" t="s">
        <v>744</v>
      </c>
      <c r="K34" s="604"/>
      <c r="BA34" s="230"/>
      <c r="BB34" s="230"/>
      <c r="BC34" s="84"/>
      <c r="BD34" s="84"/>
      <c r="BE34" s="229"/>
      <c r="BF34" s="229"/>
      <c r="BG34" s="84"/>
      <c r="BH34" s="84"/>
      <c r="BI34" s="84"/>
      <c r="BJ34" s="84"/>
      <c r="BK34" s="84"/>
      <c r="BL34" s="84"/>
      <c r="BM34" s="231"/>
      <c r="BN34" s="84"/>
      <c r="BO34" s="84"/>
      <c r="BP34" s="84"/>
      <c r="BQ34" s="84"/>
      <c r="BR34" s="84"/>
      <c r="BS34" s="84"/>
      <c r="BT34" s="84"/>
      <c r="BU34" s="78"/>
      <c r="BV34" s="78"/>
      <c r="BW34" s="78"/>
      <c r="BX34" s="78"/>
      <c r="BY34" s="78"/>
      <c r="BZ34" s="78"/>
      <c r="CA34" s="78"/>
      <c r="CB34" s="78"/>
      <c r="CC34" s="84"/>
      <c r="CD34" s="84"/>
      <c r="CE34" s="84"/>
      <c r="CF34" s="84"/>
      <c r="CG34" s="84"/>
      <c r="CH34" s="84"/>
    </row>
    <row r="35" spans="1:86" s="43" customFormat="1" ht="13.35" customHeight="1">
      <c r="A35" s="764" t="s">
        <v>344</v>
      </c>
      <c r="B35" s="776" t="s">
        <v>523</v>
      </c>
      <c r="C35" s="766" t="s">
        <v>24</v>
      </c>
      <c r="D35" s="754" t="s">
        <v>1041</v>
      </c>
      <c r="E35" s="771" t="s">
        <v>1042</v>
      </c>
      <c r="F35" s="771" t="s">
        <v>1138</v>
      </c>
      <c r="G35" s="771" t="s">
        <v>1043</v>
      </c>
      <c r="H35" s="771"/>
      <c r="I35" s="981" t="s">
        <v>1044</v>
      </c>
      <c r="J35" s="758" t="s">
        <v>744</v>
      </c>
      <c r="K35" s="604"/>
      <c r="BA35" s="230"/>
      <c r="BB35" s="230"/>
      <c r="BC35" s="84"/>
      <c r="BD35" s="84"/>
      <c r="BE35" s="229"/>
      <c r="BF35" s="229"/>
      <c r="BG35" s="84"/>
      <c r="BH35" s="84"/>
      <c r="BI35" s="84"/>
      <c r="BJ35" s="84"/>
      <c r="BK35" s="84"/>
      <c r="BL35" s="84"/>
      <c r="BM35" s="231"/>
      <c r="BN35" s="84"/>
      <c r="BO35" s="84"/>
      <c r="BP35" s="84"/>
      <c r="BQ35" s="84"/>
      <c r="BR35" s="84"/>
      <c r="BS35" s="84"/>
      <c r="BT35" s="84"/>
      <c r="BU35" s="78"/>
      <c r="BV35" s="78"/>
      <c r="BW35" s="78"/>
      <c r="BX35" s="78"/>
      <c r="BY35" s="78"/>
      <c r="BZ35" s="78"/>
      <c r="CA35" s="78"/>
      <c r="CB35" s="78"/>
      <c r="CC35" s="84"/>
      <c r="CD35" s="84"/>
      <c r="CE35" s="84"/>
      <c r="CF35" s="84"/>
      <c r="CG35" s="84"/>
      <c r="CH35" s="84"/>
    </row>
    <row r="36" spans="1:86" s="43" customFormat="1" ht="13.35" customHeight="1">
      <c r="A36" s="772" t="s">
        <v>344</v>
      </c>
      <c r="B36" s="773" t="s">
        <v>1065</v>
      </c>
      <c r="C36" s="774" t="s">
        <v>24</v>
      </c>
      <c r="D36" s="662" t="s">
        <v>1041</v>
      </c>
      <c r="E36" s="775" t="s">
        <v>1042</v>
      </c>
      <c r="F36" s="775" t="s">
        <v>1140</v>
      </c>
      <c r="G36" s="972" t="s">
        <v>1353</v>
      </c>
      <c r="H36" s="775"/>
      <c r="I36" s="980" t="s">
        <v>1329</v>
      </c>
      <c r="J36" s="775" t="s">
        <v>65</v>
      </c>
      <c r="K36" s="604"/>
      <c r="BA36" s="230"/>
      <c r="BB36" s="230"/>
      <c r="BC36" s="84"/>
      <c r="BD36" s="84"/>
      <c r="BE36" s="229"/>
      <c r="BF36" s="229"/>
      <c r="BG36" s="84"/>
      <c r="BH36" s="84"/>
      <c r="BI36" s="84"/>
      <c r="BJ36" s="84"/>
      <c r="BK36" s="84"/>
      <c r="BL36" s="84"/>
      <c r="BM36" s="231"/>
      <c r="BN36" s="84"/>
      <c r="BO36" s="84"/>
      <c r="BP36" s="84"/>
      <c r="BQ36" s="84"/>
      <c r="BR36" s="84"/>
      <c r="BS36" s="84"/>
      <c r="BT36" s="84"/>
      <c r="BU36" s="78"/>
      <c r="BV36" s="78"/>
      <c r="BW36" s="78"/>
      <c r="BX36" s="78"/>
      <c r="BY36" s="78"/>
      <c r="BZ36" s="78"/>
      <c r="CA36" s="78"/>
      <c r="CB36" s="78"/>
      <c r="CC36" s="84"/>
      <c r="CD36" s="84"/>
      <c r="CE36" s="84"/>
      <c r="CF36" s="84"/>
      <c r="CG36" s="84"/>
      <c r="CH36" s="84"/>
    </row>
    <row r="37" spans="1:86" s="43" customFormat="1" ht="25.5">
      <c r="A37" s="772" t="s">
        <v>344</v>
      </c>
      <c r="B37" s="773" t="s">
        <v>1066</v>
      </c>
      <c r="C37" s="774" t="s">
        <v>24</v>
      </c>
      <c r="D37" s="662" t="s">
        <v>1041</v>
      </c>
      <c r="E37" s="775" t="s">
        <v>1042</v>
      </c>
      <c r="F37" s="775" t="s">
        <v>1140</v>
      </c>
      <c r="G37" s="972">
        <v>405.47</v>
      </c>
      <c r="H37" s="775"/>
      <c r="I37" s="980" t="s">
        <v>1330</v>
      </c>
      <c r="J37" s="775" t="s">
        <v>65</v>
      </c>
      <c r="K37" s="975"/>
      <c r="BA37" s="230"/>
      <c r="BB37" s="230"/>
      <c r="BC37" s="84"/>
      <c r="BD37" s="84"/>
      <c r="BE37" s="229"/>
      <c r="BF37" s="229"/>
      <c r="BG37" s="84"/>
      <c r="BH37" s="84"/>
      <c r="BI37" s="84"/>
      <c r="BJ37" s="84"/>
      <c r="BK37" s="84"/>
      <c r="BL37" s="84"/>
      <c r="BM37" s="231"/>
      <c r="BN37" s="84"/>
      <c r="BO37" s="84"/>
      <c r="BP37" s="84"/>
      <c r="BQ37" s="84"/>
      <c r="BR37" s="84"/>
      <c r="BS37" s="84"/>
      <c r="BT37" s="84"/>
      <c r="BU37" s="78"/>
      <c r="BV37" s="78"/>
      <c r="BW37" s="78"/>
      <c r="BX37" s="78"/>
      <c r="BY37" s="78"/>
      <c r="BZ37" s="78"/>
      <c r="CA37" s="78"/>
      <c r="CB37" s="78"/>
      <c r="CC37" s="84"/>
      <c r="CD37" s="84"/>
      <c r="CE37" s="84"/>
      <c r="CF37" s="84"/>
      <c r="CG37" s="84"/>
      <c r="CH37" s="84"/>
    </row>
    <row r="38" spans="1:86" s="43" customFormat="1" ht="25.5">
      <c r="A38" s="764" t="s">
        <v>344</v>
      </c>
      <c r="B38" s="776" t="s">
        <v>1067</v>
      </c>
      <c r="C38" s="766" t="s">
        <v>24</v>
      </c>
      <c r="D38" s="754" t="s">
        <v>1041</v>
      </c>
      <c r="E38" s="771" t="s">
        <v>1042</v>
      </c>
      <c r="F38" s="771" t="s">
        <v>1140</v>
      </c>
      <c r="G38" s="973">
        <v>278.87</v>
      </c>
      <c r="H38" s="771"/>
      <c r="I38" s="981" t="s">
        <v>1323</v>
      </c>
      <c r="J38" s="771" t="s">
        <v>744</v>
      </c>
      <c r="K38" s="604" t="s">
        <v>1352</v>
      </c>
      <c r="BA38" s="230"/>
      <c r="BB38" s="230"/>
      <c r="BC38" s="84"/>
      <c r="BD38" s="84"/>
      <c r="BE38" s="229"/>
      <c r="BF38" s="229"/>
      <c r="BG38" s="84"/>
      <c r="BH38" s="84"/>
      <c r="BI38" s="84"/>
      <c r="BJ38" s="84"/>
      <c r="BK38" s="84"/>
      <c r="BL38" s="84"/>
      <c r="BM38" s="231"/>
      <c r="BN38" s="84"/>
      <c r="BO38" s="84"/>
      <c r="BP38" s="84"/>
      <c r="BQ38" s="84"/>
      <c r="BR38" s="84"/>
      <c r="BS38" s="84"/>
      <c r="BT38" s="84"/>
      <c r="BU38" s="78"/>
      <c r="BV38" s="78"/>
      <c r="BW38" s="78"/>
      <c r="BX38" s="78"/>
      <c r="BY38" s="78"/>
      <c r="BZ38" s="78"/>
      <c r="CA38" s="78"/>
      <c r="CB38" s="78"/>
      <c r="CC38" s="84"/>
      <c r="CD38" s="84"/>
      <c r="CE38" s="84"/>
      <c r="CF38" s="84"/>
      <c r="CG38" s="84"/>
      <c r="CH38" s="84"/>
    </row>
    <row r="39" spans="1:86" s="43" customFormat="1" ht="13.35" customHeight="1">
      <c r="A39" s="772" t="s">
        <v>344</v>
      </c>
      <c r="B39" s="773" t="s">
        <v>1068</v>
      </c>
      <c r="C39" s="774" t="s">
        <v>24</v>
      </c>
      <c r="D39" s="662" t="s">
        <v>1041</v>
      </c>
      <c r="E39" s="775" t="s">
        <v>1042</v>
      </c>
      <c r="F39" s="775" t="s">
        <v>1138</v>
      </c>
      <c r="G39" s="972" t="s">
        <v>1354</v>
      </c>
      <c r="H39" s="775"/>
      <c r="I39" s="980" t="s">
        <v>1324</v>
      </c>
      <c r="J39" s="775" t="s">
        <v>65</v>
      </c>
      <c r="K39" s="604"/>
      <c r="BA39" s="230"/>
      <c r="BB39" s="230"/>
      <c r="BC39" s="84"/>
      <c r="BD39" s="84"/>
      <c r="BE39" s="229"/>
      <c r="BF39" s="229"/>
      <c r="BG39" s="84"/>
      <c r="BH39" s="84"/>
      <c r="BI39" s="84"/>
      <c r="BJ39" s="84"/>
      <c r="BK39" s="84"/>
      <c r="BL39" s="84"/>
      <c r="BM39" s="231"/>
      <c r="BN39" s="84"/>
      <c r="BO39" s="84"/>
      <c r="BP39" s="84"/>
      <c r="BQ39" s="84"/>
      <c r="BR39" s="84"/>
      <c r="BS39" s="84"/>
      <c r="BT39" s="84"/>
      <c r="BU39" s="78"/>
      <c r="BV39" s="78"/>
      <c r="BW39" s="78"/>
      <c r="BX39" s="78"/>
      <c r="BY39" s="78"/>
      <c r="BZ39" s="78"/>
      <c r="CA39" s="78"/>
      <c r="CB39" s="78"/>
      <c r="CC39" s="84"/>
      <c r="CD39" s="84"/>
      <c r="CE39" s="84"/>
      <c r="CF39" s="84"/>
      <c r="CG39" s="84"/>
      <c r="CH39" s="84"/>
    </row>
    <row r="40" spans="1:86" s="43" customFormat="1" ht="13.35" customHeight="1">
      <c r="A40" s="764" t="s">
        <v>344</v>
      </c>
      <c r="B40" s="776" t="s">
        <v>1069</v>
      </c>
      <c r="C40" s="766" t="s">
        <v>24</v>
      </c>
      <c r="D40" s="754" t="s">
        <v>1041</v>
      </c>
      <c r="E40" s="771" t="s">
        <v>1042</v>
      </c>
      <c r="F40" s="771" t="s">
        <v>1140</v>
      </c>
      <c r="G40" s="973" t="s">
        <v>1355</v>
      </c>
      <c r="H40" s="771"/>
      <c r="I40" s="981" t="s">
        <v>1331</v>
      </c>
      <c r="J40" s="771" t="s">
        <v>744</v>
      </c>
      <c r="K40" s="604" t="s">
        <v>1352</v>
      </c>
      <c r="BA40" s="230"/>
      <c r="BB40" s="230"/>
      <c r="BC40" s="84"/>
      <c r="BD40" s="84"/>
      <c r="BE40" s="229"/>
      <c r="BF40" s="229"/>
      <c r="BG40" s="84"/>
      <c r="BH40" s="84"/>
      <c r="BI40" s="84"/>
      <c r="BJ40" s="84"/>
      <c r="BK40" s="84"/>
      <c r="BL40" s="84"/>
      <c r="BM40" s="231"/>
      <c r="BN40" s="84"/>
      <c r="BO40" s="84"/>
      <c r="BP40" s="84"/>
      <c r="BQ40" s="84"/>
      <c r="BR40" s="84"/>
      <c r="BS40" s="84"/>
      <c r="BT40" s="84"/>
      <c r="BU40" s="78"/>
      <c r="BV40" s="78"/>
      <c r="BW40" s="78"/>
      <c r="BX40" s="78"/>
      <c r="BY40" s="78"/>
      <c r="BZ40" s="78"/>
      <c r="CA40" s="78"/>
      <c r="CB40" s="78"/>
      <c r="CC40" s="84"/>
      <c r="CD40" s="84"/>
      <c r="CE40" s="84"/>
      <c r="CF40" s="84"/>
      <c r="CG40" s="84"/>
      <c r="CH40" s="84"/>
    </row>
    <row r="41" spans="1:86" s="43" customFormat="1" ht="13.35" customHeight="1">
      <c r="A41" s="764" t="s">
        <v>344</v>
      </c>
      <c r="B41" s="776" t="s">
        <v>1070</v>
      </c>
      <c r="C41" s="766" t="s">
        <v>24</v>
      </c>
      <c r="D41" s="754" t="s">
        <v>1041</v>
      </c>
      <c r="E41" s="771" t="s">
        <v>1042</v>
      </c>
      <c r="F41" s="771" t="s">
        <v>1140</v>
      </c>
      <c r="G41" s="973" t="s">
        <v>1356</v>
      </c>
      <c r="H41" s="771"/>
      <c r="I41" s="981" t="s">
        <v>1332</v>
      </c>
      <c r="J41" s="771" t="s">
        <v>744</v>
      </c>
      <c r="K41" s="604" t="s">
        <v>1352</v>
      </c>
      <c r="BA41" s="230"/>
      <c r="BB41" s="230"/>
      <c r="BC41" s="84"/>
      <c r="BD41" s="84"/>
      <c r="BE41" s="229"/>
      <c r="BF41" s="229"/>
      <c r="BG41" s="84"/>
      <c r="BH41" s="84"/>
      <c r="BI41" s="84"/>
      <c r="BJ41" s="84"/>
      <c r="BK41" s="84"/>
      <c r="BL41" s="84"/>
      <c r="BM41" s="231"/>
      <c r="BN41" s="84"/>
      <c r="BO41" s="84"/>
      <c r="BP41" s="84"/>
      <c r="BQ41" s="84"/>
      <c r="BR41" s="84"/>
      <c r="BS41" s="84"/>
      <c r="BT41" s="84"/>
      <c r="BU41" s="78"/>
      <c r="BV41" s="78"/>
      <c r="BW41" s="78"/>
      <c r="BX41" s="78"/>
      <c r="BY41" s="78"/>
      <c r="BZ41" s="78"/>
      <c r="CA41" s="78"/>
      <c r="CB41" s="78"/>
      <c r="CC41" s="84"/>
      <c r="CD41" s="84"/>
      <c r="CE41" s="84"/>
      <c r="CF41" s="84"/>
      <c r="CG41" s="84"/>
      <c r="CH41" s="84"/>
    </row>
    <row r="42" spans="1:86" s="43" customFormat="1" ht="13.35" customHeight="1">
      <c r="A42" s="772" t="s">
        <v>344</v>
      </c>
      <c r="B42" s="773" t="s">
        <v>1071</v>
      </c>
      <c r="C42" s="774" t="s">
        <v>24</v>
      </c>
      <c r="D42" s="662" t="s">
        <v>1041</v>
      </c>
      <c r="E42" s="775" t="s">
        <v>1042</v>
      </c>
      <c r="F42" s="775" t="s">
        <v>1138</v>
      </c>
      <c r="G42" s="972" t="s">
        <v>1357</v>
      </c>
      <c r="H42" s="775"/>
      <c r="I42" s="980" t="s">
        <v>1333</v>
      </c>
      <c r="J42" s="775" t="s">
        <v>65</v>
      </c>
      <c r="K42" s="604"/>
      <c r="BA42" s="230"/>
      <c r="BB42" s="230"/>
      <c r="BC42" s="84"/>
      <c r="BD42" s="84"/>
      <c r="BE42" s="229"/>
      <c r="BF42" s="229"/>
      <c r="BG42" s="84"/>
      <c r="BH42" s="84"/>
      <c r="BI42" s="84"/>
      <c r="BJ42" s="84"/>
      <c r="BK42" s="84"/>
      <c r="BL42" s="84"/>
      <c r="BM42" s="231"/>
      <c r="BN42" s="84"/>
      <c r="BO42" s="84"/>
      <c r="BP42" s="84"/>
      <c r="BQ42" s="84"/>
      <c r="BR42" s="84"/>
      <c r="BS42" s="84"/>
      <c r="BT42" s="84"/>
      <c r="BU42" s="78"/>
      <c r="BV42" s="78"/>
      <c r="BW42" s="78"/>
      <c r="BX42" s="78"/>
      <c r="BY42" s="78"/>
      <c r="BZ42" s="78"/>
      <c r="CA42" s="78"/>
      <c r="CB42" s="78"/>
      <c r="CC42" s="84"/>
      <c r="CD42" s="84"/>
      <c r="CE42" s="84"/>
      <c r="CF42" s="84"/>
      <c r="CG42" s="84"/>
      <c r="CH42" s="84"/>
    </row>
    <row r="43" spans="1:86" s="43" customFormat="1" ht="13.35" customHeight="1">
      <c r="A43" s="772" t="s">
        <v>344</v>
      </c>
      <c r="B43" s="773" t="s">
        <v>1072</v>
      </c>
      <c r="C43" s="774" t="s">
        <v>24</v>
      </c>
      <c r="D43" s="662" t="s">
        <v>1041</v>
      </c>
      <c r="E43" s="775" t="s">
        <v>1042</v>
      </c>
      <c r="F43" s="775" t="s">
        <v>1140</v>
      </c>
      <c r="G43" s="775" t="s">
        <v>1358</v>
      </c>
      <c r="H43" s="775"/>
      <c r="I43" s="980" t="s">
        <v>1334</v>
      </c>
      <c r="J43" s="775" t="s">
        <v>65</v>
      </c>
      <c r="K43" s="604"/>
      <c r="BA43" s="230"/>
      <c r="BB43" s="230"/>
      <c r="BC43" s="84"/>
      <c r="BD43" s="84"/>
      <c r="BE43" s="229"/>
      <c r="BF43" s="229"/>
      <c r="BG43" s="84"/>
      <c r="BH43" s="84"/>
      <c r="BI43" s="84"/>
      <c r="BJ43" s="84"/>
      <c r="BK43" s="84"/>
      <c r="BL43" s="84"/>
      <c r="BM43" s="231"/>
      <c r="BN43" s="84"/>
      <c r="BO43" s="84"/>
      <c r="BP43" s="84"/>
      <c r="BQ43" s="84"/>
      <c r="BR43" s="84"/>
      <c r="BS43" s="84"/>
      <c r="BT43" s="84"/>
      <c r="BU43" s="78"/>
      <c r="BV43" s="78"/>
      <c r="BW43" s="78"/>
      <c r="BX43" s="78"/>
      <c r="BY43" s="78"/>
      <c r="BZ43" s="78"/>
      <c r="CA43" s="78"/>
      <c r="CB43" s="78"/>
      <c r="CC43" s="84"/>
      <c r="CD43" s="84"/>
      <c r="CE43" s="84"/>
      <c r="CF43" s="84"/>
      <c r="CG43" s="84"/>
      <c r="CH43" s="84"/>
    </row>
    <row r="44" spans="1:86" s="43" customFormat="1" ht="13.35" customHeight="1">
      <c r="A44" s="764" t="s">
        <v>344</v>
      </c>
      <c r="B44" s="776" t="s">
        <v>543</v>
      </c>
      <c r="C44" s="766" t="s">
        <v>24</v>
      </c>
      <c r="D44" s="754" t="s">
        <v>1041</v>
      </c>
      <c r="E44" s="771" t="s">
        <v>1042</v>
      </c>
      <c r="F44" s="771" t="s">
        <v>1138</v>
      </c>
      <c r="G44" s="771" t="s">
        <v>1043</v>
      </c>
      <c r="H44" s="771"/>
      <c r="I44" s="981" t="s">
        <v>1044</v>
      </c>
      <c r="J44" s="758" t="s">
        <v>744</v>
      </c>
      <c r="K44" s="604"/>
      <c r="BA44" s="230"/>
      <c r="BB44" s="230"/>
      <c r="BC44" s="84"/>
      <c r="BD44" s="84"/>
      <c r="BE44" s="229"/>
      <c r="BF44" s="229"/>
      <c r="BG44" s="84"/>
      <c r="BH44" s="84"/>
      <c r="BI44" s="84"/>
      <c r="BJ44" s="84"/>
      <c r="BK44" s="84"/>
      <c r="BL44" s="84"/>
      <c r="BM44" s="231"/>
      <c r="BN44" s="84"/>
      <c r="BO44" s="84"/>
      <c r="BP44" s="84"/>
      <c r="BQ44" s="84"/>
      <c r="BR44" s="84"/>
      <c r="BS44" s="84"/>
      <c r="BT44" s="84"/>
      <c r="BU44" s="78"/>
      <c r="BV44" s="78"/>
      <c r="BW44" s="78"/>
      <c r="BX44" s="78"/>
      <c r="BY44" s="78"/>
      <c r="BZ44" s="78"/>
      <c r="CA44" s="78"/>
      <c r="CB44" s="78"/>
      <c r="CC44" s="84"/>
      <c r="CD44" s="84"/>
      <c r="CE44" s="84"/>
      <c r="CF44" s="84"/>
      <c r="CG44" s="84"/>
      <c r="CH44" s="84"/>
    </row>
    <row r="45" spans="1:86" s="43" customFormat="1" ht="13.35" customHeight="1">
      <c r="A45" s="764" t="s">
        <v>344</v>
      </c>
      <c r="B45" s="776" t="s">
        <v>544</v>
      </c>
      <c r="C45" s="766" t="s">
        <v>24</v>
      </c>
      <c r="D45" s="754" t="s">
        <v>1041</v>
      </c>
      <c r="E45" s="771" t="s">
        <v>1042</v>
      </c>
      <c r="F45" s="771" t="s">
        <v>1138</v>
      </c>
      <c r="G45" s="771" t="s">
        <v>1043</v>
      </c>
      <c r="H45" s="771"/>
      <c r="I45" s="981" t="s">
        <v>1044</v>
      </c>
      <c r="J45" s="758" t="s">
        <v>744</v>
      </c>
      <c r="K45" s="604"/>
      <c r="BA45" s="230"/>
      <c r="BB45" s="230"/>
      <c r="BC45" s="84"/>
      <c r="BD45" s="84"/>
      <c r="BE45" s="229"/>
      <c r="BF45" s="229"/>
      <c r="BG45" s="84"/>
      <c r="BH45" s="84"/>
      <c r="BI45" s="84"/>
      <c r="BJ45" s="84"/>
      <c r="BK45" s="84"/>
      <c r="BL45" s="84"/>
      <c r="BM45" s="231"/>
      <c r="BN45" s="84"/>
      <c r="BO45" s="84"/>
      <c r="BP45" s="84"/>
      <c r="BQ45" s="84"/>
      <c r="BR45" s="84"/>
      <c r="BS45" s="84"/>
      <c r="BT45" s="84"/>
      <c r="BU45" s="78"/>
      <c r="BV45" s="78"/>
      <c r="BW45" s="78"/>
      <c r="BX45" s="78"/>
      <c r="BY45" s="78"/>
      <c r="BZ45" s="78"/>
      <c r="CA45" s="78"/>
      <c r="CB45" s="78"/>
      <c r="CC45" s="84"/>
      <c r="CD45" s="84"/>
      <c r="CE45" s="84"/>
      <c r="CF45" s="84"/>
      <c r="CG45" s="84"/>
      <c r="CH45" s="84"/>
    </row>
    <row r="46" spans="1:86" s="43" customFormat="1" ht="13.35" customHeight="1">
      <c r="A46" s="764" t="s">
        <v>344</v>
      </c>
      <c r="B46" s="776" t="s">
        <v>545</v>
      </c>
      <c r="C46" s="766" t="s">
        <v>24</v>
      </c>
      <c r="D46" s="754" t="s">
        <v>1041</v>
      </c>
      <c r="E46" s="771" t="s">
        <v>1042</v>
      </c>
      <c r="F46" s="771" t="s">
        <v>1138</v>
      </c>
      <c r="G46" s="771" t="s">
        <v>1043</v>
      </c>
      <c r="H46" s="771"/>
      <c r="I46" s="981" t="s">
        <v>1044</v>
      </c>
      <c r="J46" s="758" t="s">
        <v>744</v>
      </c>
      <c r="K46" s="604"/>
      <c r="BA46" s="230"/>
      <c r="BB46" s="230"/>
      <c r="BC46" s="84"/>
      <c r="BD46" s="84"/>
      <c r="BE46" s="229"/>
      <c r="BF46" s="229"/>
      <c r="BG46" s="84"/>
      <c r="BH46" s="84"/>
      <c r="BI46" s="84"/>
      <c r="BJ46" s="84"/>
      <c r="BK46" s="84"/>
      <c r="BL46" s="84"/>
      <c r="BM46" s="231"/>
      <c r="BN46" s="84"/>
      <c r="BO46" s="84"/>
      <c r="BP46" s="84"/>
      <c r="BQ46" s="84"/>
      <c r="BR46" s="84"/>
      <c r="BS46" s="84"/>
      <c r="BT46" s="84"/>
      <c r="BU46" s="78"/>
      <c r="BV46" s="78"/>
      <c r="BW46" s="78"/>
      <c r="BX46" s="78"/>
      <c r="BY46" s="78"/>
      <c r="BZ46" s="78"/>
      <c r="CA46" s="78"/>
      <c r="CB46" s="78"/>
      <c r="CC46" s="84"/>
      <c r="CD46" s="84"/>
      <c r="CE46" s="84"/>
      <c r="CF46" s="84"/>
      <c r="CG46" s="84"/>
      <c r="CH46" s="84"/>
    </row>
    <row r="47" spans="1:86" s="43" customFormat="1" ht="13.35" customHeight="1">
      <c r="A47" s="764" t="s">
        <v>344</v>
      </c>
      <c r="B47" s="776" t="s">
        <v>546</v>
      </c>
      <c r="C47" s="766" t="s">
        <v>24</v>
      </c>
      <c r="D47" s="754" t="s">
        <v>1041</v>
      </c>
      <c r="E47" s="771" t="s">
        <v>1042</v>
      </c>
      <c r="F47" s="771" t="s">
        <v>1138</v>
      </c>
      <c r="G47" s="771" t="s">
        <v>1073</v>
      </c>
      <c r="H47" s="771"/>
      <c r="I47" s="981" t="s">
        <v>1335</v>
      </c>
      <c r="J47" s="771" t="s">
        <v>744</v>
      </c>
      <c r="K47" s="604"/>
      <c r="BA47" s="230"/>
      <c r="BB47" s="230"/>
      <c r="BC47" s="84"/>
      <c r="BD47" s="84"/>
      <c r="BE47" s="229"/>
      <c r="BF47" s="229"/>
      <c r="BG47" s="84"/>
      <c r="BH47" s="84"/>
      <c r="BI47" s="84"/>
      <c r="BJ47" s="84"/>
      <c r="BK47" s="84"/>
      <c r="BL47" s="84"/>
      <c r="BM47" s="231"/>
      <c r="BN47" s="84"/>
      <c r="BO47" s="84"/>
      <c r="BP47" s="84"/>
      <c r="BQ47" s="84"/>
      <c r="BR47" s="84"/>
      <c r="BS47" s="84"/>
      <c r="BT47" s="84"/>
      <c r="BU47" s="78"/>
      <c r="BV47" s="78"/>
      <c r="BW47" s="78"/>
      <c r="BX47" s="78"/>
      <c r="BY47" s="78"/>
      <c r="BZ47" s="78"/>
      <c r="CA47" s="78"/>
      <c r="CB47" s="78"/>
      <c r="CC47" s="84"/>
      <c r="CD47" s="84"/>
      <c r="CE47" s="84"/>
      <c r="CF47" s="84"/>
      <c r="CG47" s="84"/>
      <c r="CH47" s="84"/>
    </row>
    <row r="48" spans="1:86" s="43" customFormat="1" ht="13.35" customHeight="1">
      <c r="A48" s="772" t="s">
        <v>344</v>
      </c>
      <c r="B48" s="773" t="s">
        <v>1074</v>
      </c>
      <c r="C48" s="774" t="s">
        <v>24</v>
      </c>
      <c r="D48" s="662" t="s">
        <v>1041</v>
      </c>
      <c r="E48" s="775" t="s">
        <v>1042</v>
      </c>
      <c r="F48" s="775" t="s">
        <v>1138</v>
      </c>
      <c r="G48" s="775" t="s">
        <v>1075</v>
      </c>
      <c r="H48" s="775"/>
      <c r="I48" s="980" t="s">
        <v>1336</v>
      </c>
      <c r="J48" s="775" t="s">
        <v>65</v>
      </c>
      <c r="K48" s="604"/>
      <c r="BA48" s="230"/>
      <c r="BB48" s="230"/>
      <c r="BC48" s="84"/>
      <c r="BD48" s="84"/>
      <c r="BE48" s="229"/>
      <c r="BF48" s="229"/>
      <c r="BG48" s="84"/>
      <c r="BH48" s="84"/>
      <c r="BI48" s="84"/>
      <c r="BJ48" s="84"/>
      <c r="BK48" s="84"/>
      <c r="BL48" s="84"/>
      <c r="BM48" s="231"/>
      <c r="BN48" s="84"/>
      <c r="BO48" s="84"/>
      <c r="BP48" s="84"/>
      <c r="BQ48" s="84"/>
      <c r="BR48" s="84"/>
      <c r="BS48" s="84"/>
      <c r="BT48" s="84"/>
      <c r="BU48" s="78"/>
      <c r="BV48" s="78"/>
      <c r="BW48" s="78"/>
      <c r="BX48" s="78"/>
      <c r="BY48" s="78"/>
      <c r="BZ48" s="78"/>
      <c r="CA48" s="78"/>
      <c r="CB48" s="78"/>
      <c r="CC48" s="84"/>
      <c r="CD48" s="84"/>
      <c r="CE48" s="84"/>
      <c r="CF48" s="84"/>
      <c r="CG48" s="84"/>
      <c r="CH48" s="84"/>
    </row>
    <row r="49" spans="1:86" s="43" customFormat="1" ht="13.35" customHeight="1">
      <c r="A49" s="772" t="s">
        <v>344</v>
      </c>
      <c r="B49" s="773" t="s">
        <v>1076</v>
      </c>
      <c r="C49" s="774" t="s">
        <v>24</v>
      </c>
      <c r="D49" s="662" t="s">
        <v>1041</v>
      </c>
      <c r="E49" s="775" t="s">
        <v>1042</v>
      </c>
      <c r="F49" s="775" t="s">
        <v>1140</v>
      </c>
      <c r="G49" s="775" t="s">
        <v>1077</v>
      </c>
      <c r="H49" s="775"/>
      <c r="I49" s="980" t="s">
        <v>1337</v>
      </c>
      <c r="J49" s="775" t="s">
        <v>65</v>
      </c>
      <c r="K49" s="604"/>
      <c r="BA49" s="230"/>
      <c r="BB49" s="230"/>
      <c r="BC49" s="84"/>
      <c r="BD49" s="84"/>
      <c r="BE49" s="229"/>
      <c r="BF49" s="229"/>
      <c r="BG49" s="84"/>
      <c r="BH49" s="84"/>
      <c r="BI49" s="84"/>
      <c r="BJ49" s="84"/>
      <c r="BK49" s="84"/>
      <c r="BL49" s="84"/>
      <c r="BM49" s="231"/>
      <c r="BN49" s="84"/>
      <c r="BO49" s="84"/>
      <c r="BP49" s="84"/>
      <c r="BQ49" s="84"/>
      <c r="BR49" s="84"/>
      <c r="BS49" s="84"/>
      <c r="BT49" s="84"/>
      <c r="BU49" s="78"/>
      <c r="BV49" s="78"/>
      <c r="BW49" s="78"/>
      <c r="BX49" s="78"/>
      <c r="BY49" s="78"/>
      <c r="BZ49" s="78"/>
      <c r="CA49" s="78"/>
      <c r="CB49" s="78"/>
      <c r="CC49" s="84"/>
      <c r="CD49" s="84"/>
      <c r="CE49" s="84"/>
      <c r="CF49" s="84"/>
      <c r="CG49" s="84"/>
      <c r="CH49" s="84"/>
    </row>
    <row r="50" spans="1:86" s="43" customFormat="1" ht="13.35" customHeight="1">
      <c r="A50" s="764" t="s">
        <v>344</v>
      </c>
      <c r="B50" s="776" t="s">
        <v>548</v>
      </c>
      <c r="C50" s="766" t="s">
        <v>24</v>
      </c>
      <c r="D50" s="754" t="s">
        <v>1041</v>
      </c>
      <c r="E50" s="771" t="s">
        <v>1042</v>
      </c>
      <c r="F50" s="771" t="s">
        <v>1138</v>
      </c>
      <c r="G50" s="771" t="s">
        <v>1043</v>
      </c>
      <c r="H50" s="771"/>
      <c r="I50" s="981" t="s">
        <v>1044</v>
      </c>
      <c r="J50" s="758" t="s">
        <v>744</v>
      </c>
      <c r="K50" s="604"/>
      <c r="BA50" s="230"/>
      <c r="BB50" s="230"/>
      <c r="BC50" s="84"/>
      <c r="BD50" s="84"/>
      <c r="BE50" s="229"/>
      <c r="BF50" s="229"/>
      <c r="BG50" s="84"/>
      <c r="BH50" s="84"/>
      <c r="BI50" s="84"/>
      <c r="BJ50" s="84"/>
      <c r="BK50" s="84"/>
      <c r="BL50" s="84"/>
      <c r="BM50" s="231"/>
      <c r="BN50" s="84"/>
      <c r="BO50" s="84"/>
      <c r="BP50" s="84"/>
      <c r="BQ50" s="84"/>
      <c r="BR50" s="84"/>
      <c r="BS50" s="84"/>
      <c r="BT50" s="84"/>
      <c r="BU50" s="78"/>
      <c r="BV50" s="78"/>
      <c r="BW50" s="78"/>
      <c r="BX50" s="78"/>
      <c r="BY50" s="78"/>
      <c r="BZ50" s="78"/>
      <c r="CA50" s="78"/>
      <c r="CB50" s="78"/>
      <c r="CC50" s="84"/>
      <c r="CD50" s="84"/>
      <c r="CE50" s="84"/>
      <c r="CF50" s="84"/>
      <c r="CG50" s="84"/>
      <c r="CH50" s="84"/>
    </row>
    <row r="51" spans="1:86" s="43" customFormat="1" ht="13.35" customHeight="1">
      <c r="A51" s="764" t="s">
        <v>344</v>
      </c>
      <c r="B51" s="776" t="s">
        <v>549</v>
      </c>
      <c r="C51" s="766" t="s">
        <v>24</v>
      </c>
      <c r="D51" s="754" t="s">
        <v>1041</v>
      </c>
      <c r="E51" s="771" t="s">
        <v>1042</v>
      </c>
      <c r="F51" s="771" t="s">
        <v>1138</v>
      </c>
      <c r="G51" s="771" t="s">
        <v>1043</v>
      </c>
      <c r="H51" s="771"/>
      <c r="I51" s="981" t="s">
        <v>1044</v>
      </c>
      <c r="J51" s="758" t="s">
        <v>744</v>
      </c>
      <c r="K51" s="604"/>
      <c r="BA51" s="230"/>
      <c r="BB51" s="230"/>
      <c r="BC51" s="84"/>
      <c r="BD51" s="84"/>
      <c r="BE51" s="229"/>
      <c r="BF51" s="229"/>
      <c r="BG51" s="84"/>
      <c r="BH51" s="84"/>
      <c r="BI51" s="84"/>
      <c r="BJ51" s="84"/>
      <c r="BK51" s="84"/>
      <c r="BL51" s="84"/>
      <c r="BM51" s="231"/>
      <c r="BN51" s="84"/>
      <c r="BO51" s="84"/>
      <c r="BP51" s="84"/>
      <c r="BQ51" s="84"/>
      <c r="BR51" s="84"/>
      <c r="BS51" s="84"/>
      <c r="BT51" s="84"/>
      <c r="BU51" s="78"/>
      <c r="BV51" s="78"/>
      <c r="BW51" s="78"/>
      <c r="BX51" s="78"/>
      <c r="BY51" s="78"/>
      <c r="BZ51" s="78"/>
      <c r="CA51" s="78"/>
      <c r="CB51" s="78"/>
      <c r="CC51" s="84"/>
      <c r="CD51" s="84"/>
      <c r="CE51" s="84"/>
      <c r="CF51" s="84"/>
      <c r="CG51" s="84"/>
      <c r="CH51" s="84"/>
    </row>
    <row r="52" spans="1:86" s="43" customFormat="1" ht="13.35" customHeight="1">
      <c r="A52" s="772" t="s">
        <v>344</v>
      </c>
      <c r="B52" s="773" t="s">
        <v>1078</v>
      </c>
      <c r="C52" s="774" t="s">
        <v>24</v>
      </c>
      <c r="D52" s="662" t="s">
        <v>1041</v>
      </c>
      <c r="E52" s="775" t="s">
        <v>1042</v>
      </c>
      <c r="F52" s="775" t="s">
        <v>1140</v>
      </c>
      <c r="G52" s="972">
        <v>765.26</v>
      </c>
      <c r="H52" s="775"/>
      <c r="I52" s="980" t="s">
        <v>1338</v>
      </c>
      <c r="J52" s="775" t="s">
        <v>65</v>
      </c>
      <c r="K52" s="604"/>
      <c r="BA52" s="230"/>
      <c r="BB52" s="230"/>
      <c r="BC52" s="84"/>
      <c r="BD52" s="84"/>
      <c r="BE52" s="229"/>
      <c r="BF52" s="229"/>
      <c r="BG52" s="84"/>
      <c r="BH52" s="84"/>
      <c r="BI52" s="84"/>
      <c r="BJ52" s="84"/>
      <c r="BK52" s="84"/>
      <c r="BL52" s="84"/>
      <c r="BM52" s="231"/>
      <c r="BN52" s="84"/>
      <c r="BO52" s="84"/>
      <c r="BP52" s="84"/>
      <c r="BQ52" s="84"/>
      <c r="BR52" s="84"/>
      <c r="BS52" s="84"/>
      <c r="BT52" s="84"/>
      <c r="BU52" s="78"/>
      <c r="BV52" s="78"/>
      <c r="BW52" s="78"/>
      <c r="BX52" s="78"/>
      <c r="BY52" s="78"/>
      <c r="BZ52" s="78"/>
      <c r="CA52" s="78"/>
      <c r="CB52" s="78"/>
      <c r="CC52" s="84"/>
      <c r="CD52" s="84"/>
      <c r="CE52" s="84"/>
      <c r="CF52" s="84"/>
      <c r="CG52" s="84"/>
      <c r="CH52" s="84"/>
    </row>
    <row r="53" spans="1:86" s="43" customFormat="1" ht="13.35" customHeight="1">
      <c r="A53" s="772" t="s">
        <v>344</v>
      </c>
      <c r="B53" s="773" t="s">
        <v>1079</v>
      </c>
      <c r="C53" s="774" t="s">
        <v>24</v>
      </c>
      <c r="D53" s="662" t="s">
        <v>1041</v>
      </c>
      <c r="E53" s="775" t="s">
        <v>1042</v>
      </c>
      <c r="F53" s="775" t="s">
        <v>1138</v>
      </c>
      <c r="G53" s="972" t="s">
        <v>1362</v>
      </c>
      <c r="H53" s="775"/>
      <c r="I53" s="980" t="s">
        <v>1339</v>
      </c>
      <c r="J53" s="775" t="s">
        <v>65</v>
      </c>
      <c r="K53" s="604"/>
      <c r="BA53" s="230"/>
      <c r="BB53" s="230"/>
      <c r="BC53" s="84"/>
      <c r="BD53" s="84"/>
      <c r="BE53" s="229"/>
      <c r="BF53" s="229"/>
      <c r="BG53" s="84"/>
      <c r="BH53" s="84"/>
      <c r="BI53" s="84"/>
      <c r="BJ53" s="84"/>
      <c r="BK53" s="84"/>
      <c r="BL53" s="84"/>
      <c r="BM53" s="231"/>
      <c r="BN53" s="84"/>
      <c r="BO53" s="84"/>
      <c r="BP53" s="84"/>
      <c r="BQ53" s="84"/>
      <c r="BR53" s="84"/>
      <c r="BS53" s="84"/>
      <c r="BT53" s="84"/>
      <c r="BU53" s="78"/>
      <c r="BV53" s="78"/>
      <c r="BW53" s="78"/>
      <c r="BX53" s="78"/>
      <c r="BY53" s="78"/>
      <c r="BZ53" s="78"/>
      <c r="CA53" s="78"/>
      <c r="CB53" s="78"/>
      <c r="CC53" s="84"/>
      <c r="CD53" s="84"/>
      <c r="CE53" s="84"/>
      <c r="CF53" s="84"/>
      <c r="CG53" s="84"/>
      <c r="CH53" s="84"/>
    </row>
    <row r="54" spans="1:86" s="43" customFormat="1" ht="13.35" customHeight="1">
      <c r="A54" s="772" t="s">
        <v>344</v>
      </c>
      <c r="B54" s="773" t="s">
        <v>1080</v>
      </c>
      <c r="C54" s="774" t="s">
        <v>24</v>
      </c>
      <c r="D54" s="662" t="s">
        <v>1041</v>
      </c>
      <c r="E54" s="775" t="s">
        <v>1042</v>
      </c>
      <c r="F54" s="775" t="s">
        <v>1140</v>
      </c>
      <c r="G54" s="972" t="s">
        <v>1361</v>
      </c>
      <c r="H54" s="775"/>
      <c r="I54" s="980" t="s">
        <v>1340</v>
      </c>
      <c r="J54" s="775" t="s">
        <v>65</v>
      </c>
      <c r="K54" s="604"/>
      <c r="BA54" s="230"/>
      <c r="BB54" s="230"/>
      <c r="BC54" s="84"/>
      <c r="BD54" s="84"/>
      <c r="BE54" s="229"/>
      <c r="BF54" s="229"/>
      <c r="BG54" s="84"/>
      <c r="BH54" s="84"/>
      <c r="BI54" s="84"/>
      <c r="BJ54" s="84"/>
      <c r="BK54" s="84"/>
      <c r="BL54" s="84"/>
      <c r="BM54" s="231"/>
      <c r="BN54" s="84"/>
      <c r="BO54" s="84"/>
      <c r="BP54" s="84"/>
      <c r="BQ54" s="84"/>
      <c r="BR54" s="84"/>
      <c r="BS54" s="84"/>
      <c r="BT54" s="84"/>
      <c r="BU54" s="78"/>
      <c r="BV54" s="78"/>
      <c r="BW54" s="78"/>
      <c r="BX54" s="78"/>
      <c r="BY54" s="78"/>
      <c r="BZ54" s="78"/>
      <c r="CA54" s="78"/>
      <c r="CB54" s="78"/>
      <c r="CC54" s="84"/>
      <c r="CD54" s="84"/>
      <c r="CE54" s="84"/>
      <c r="CF54" s="84"/>
      <c r="CG54" s="84"/>
      <c r="CH54" s="84"/>
    </row>
    <row r="55" spans="1:86" s="43" customFormat="1" ht="13.35" customHeight="1">
      <c r="A55" s="764" t="s">
        <v>344</v>
      </c>
      <c r="B55" s="776" t="s">
        <v>563</v>
      </c>
      <c r="C55" s="766" t="s">
        <v>24</v>
      </c>
      <c r="D55" s="754" t="s">
        <v>1041</v>
      </c>
      <c r="E55" s="771" t="s">
        <v>1042</v>
      </c>
      <c r="F55" s="771" t="s">
        <v>1138</v>
      </c>
      <c r="G55" s="771" t="s">
        <v>1043</v>
      </c>
      <c r="H55" s="771"/>
      <c r="I55" s="981" t="s">
        <v>1044</v>
      </c>
      <c r="J55" s="758" t="s">
        <v>744</v>
      </c>
      <c r="K55" s="604"/>
      <c r="BA55" s="230"/>
      <c r="BB55" s="230"/>
      <c r="BC55" s="84"/>
      <c r="BD55" s="84"/>
      <c r="BE55" s="229"/>
      <c r="BF55" s="229"/>
      <c r="BG55" s="84"/>
      <c r="BH55" s="84"/>
      <c r="BI55" s="84"/>
      <c r="BJ55" s="84"/>
      <c r="BK55" s="84"/>
      <c r="BL55" s="84"/>
      <c r="BM55" s="231"/>
      <c r="BN55" s="84"/>
      <c r="BO55" s="84"/>
      <c r="BP55" s="84"/>
      <c r="BQ55" s="84"/>
      <c r="BR55" s="84"/>
      <c r="BS55" s="84"/>
      <c r="BT55" s="84"/>
      <c r="BU55" s="78"/>
      <c r="BV55" s="78"/>
      <c r="BW55" s="78"/>
      <c r="BX55" s="78"/>
      <c r="BY55" s="78"/>
      <c r="BZ55" s="78"/>
      <c r="CA55" s="78"/>
      <c r="CB55" s="78"/>
      <c r="CC55" s="84"/>
      <c r="CD55" s="84"/>
      <c r="CE55" s="84"/>
      <c r="CF55" s="84"/>
      <c r="CG55" s="84"/>
      <c r="CH55" s="84"/>
    </row>
    <row r="56" spans="1:86" s="43" customFormat="1" ht="13.35" customHeight="1">
      <c r="A56" s="764" t="s">
        <v>344</v>
      </c>
      <c r="B56" s="776" t="s">
        <v>564</v>
      </c>
      <c r="C56" s="766" t="s">
        <v>24</v>
      </c>
      <c r="D56" s="754" t="s">
        <v>1041</v>
      </c>
      <c r="E56" s="771" t="s">
        <v>1042</v>
      </c>
      <c r="F56" s="771" t="s">
        <v>1138</v>
      </c>
      <c r="G56" s="771" t="s">
        <v>1043</v>
      </c>
      <c r="H56" s="771"/>
      <c r="I56" s="981" t="s">
        <v>1044</v>
      </c>
      <c r="J56" s="758" t="s">
        <v>744</v>
      </c>
      <c r="K56" s="604"/>
      <c r="BA56" s="230"/>
      <c r="BB56" s="230"/>
      <c r="BC56" s="84"/>
      <c r="BD56" s="84"/>
      <c r="BE56" s="229"/>
      <c r="BF56" s="229"/>
      <c r="BG56" s="84"/>
      <c r="BH56" s="84"/>
      <c r="BI56" s="84"/>
      <c r="BJ56" s="84"/>
      <c r="BK56" s="84"/>
      <c r="BL56" s="84"/>
      <c r="BM56" s="231"/>
      <c r="BN56" s="84"/>
      <c r="BO56" s="84"/>
      <c r="BP56" s="84"/>
      <c r="BQ56" s="84"/>
      <c r="BR56" s="84"/>
      <c r="BS56" s="84"/>
      <c r="BT56" s="84"/>
      <c r="BU56" s="78"/>
      <c r="BV56" s="78"/>
      <c r="BW56" s="78"/>
      <c r="BX56" s="78"/>
      <c r="BY56" s="78"/>
      <c r="BZ56" s="78"/>
      <c r="CA56" s="78"/>
      <c r="CB56" s="78"/>
      <c r="CC56" s="84"/>
      <c r="CD56" s="84"/>
      <c r="CE56" s="84"/>
      <c r="CF56" s="84"/>
      <c r="CG56" s="84"/>
      <c r="CH56" s="84"/>
    </row>
    <row r="57" spans="1:86" s="43" customFormat="1" ht="13.35" customHeight="1">
      <c r="A57" s="764" t="s">
        <v>344</v>
      </c>
      <c r="B57" s="776" t="s">
        <v>565</v>
      </c>
      <c r="C57" s="766" t="s">
        <v>24</v>
      </c>
      <c r="D57" s="754" t="s">
        <v>1041</v>
      </c>
      <c r="E57" s="771" t="s">
        <v>1042</v>
      </c>
      <c r="F57" s="771" t="s">
        <v>1138</v>
      </c>
      <c r="G57" s="771" t="s">
        <v>1043</v>
      </c>
      <c r="H57" s="771"/>
      <c r="I57" s="981" t="s">
        <v>1044</v>
      </c>
      <c r="J57" s="758" t="s">
        <v>744</v>
      </c>
      <c r="K57" s="604"/>
      <c r="BA57" s="230"/>
      <c r="BB57" s="230"/>
      <c r="BC57" s="84"/>
      <c r="BD57" s="84"/>
      <c r="BE57" s="229"/>
      <c r="BF57" s="229"/>
      <c r="BG57" s="84"/>
      <c r="BH57" s="84"/>
      <c r="BI57" s="84"/>
      <c r="BJ57" s="84"/>
      <c r="BK57" s="84"/>
      <c r="BL57" s="84"/>
      <c r="BM57" s="231"/>
      <c r="BN57" s="84"/>
      <c r="BO57" s="84"/>
      <c r="BP57" s="84"/>
      <c r="BQ57" s="84"/>
      <c r="BR57" s="84"/>
      <c r="BS57" s="84"/>
      <c r="BT57" s="84"/>
      <c r="BU57" s="78"/>
      <c r="BV57" s="78"/>
      <c r="BW57" s="78"/>
      <c r="BX57" s="78"/>
      <c r="BY57" s="78"/>
      <c r="BZ57" s="78"/>
      <c r="CA57" s="78"/>
      <c r="CB57" s="78"/>
      <c r="CC57" s="84"/>
      <c r="CD57" s="84"/>
      <c r="CE57" s="84"/>
      <c r="CF57" s="84"/>
      <c r="CG57" s="84"/>
      <c r="CH57" s="84"/>
    </row>
    <row r="58" spans="1:86" s="43" customFormat="1" ht="13.35" customHeight="1">
      <c r="A58" s="764" t="s">
        <v>344</v>
      </c>
      <c r="B58" s="776" t="s">
        <v>566</v>
      </c>
      <c r="C58" s="766" t="s">
        <v>24</v>
      </c>
      <c r="D58" s="754" t="s">
        <v>1041</v>
      </c>
      <c r="E58" s="771" t="s">
        <v>1042</v>
      </c>
      <c r="F58" s="771" t="s">
        <v>1138</v>
      </c>
      <c r="G58" s="771" t="s">
        <v>1043</v>
      </c>
      <c r="H58" s="771"/>
      <c r="I58" s="981" t="s">
        <v>1044</v>
      </c>
      <c r="J58" s="758" t="s">
        <v>744</v>
      </c>
      <c r="K58" s="604"/>
      <c r="BA58" s="230"/>
      <c r="BB58" s="230"/>
      <c r="BC58" s="84"/>
      <c r="BD58" s="84"/>
      <c r="BE58" s="229"/>
      <c r="BF58" s="229"/>
      <c r="BG58" s="84"/>
      <c r="BH58" s="84"/>
      <c r="BI58" s="84"/>
      <c r="BJ58" s="84"/>
      <c r="BK58" s="84"/>
      <c r="BL58" s="84"/>
      <c r="BM58" s="231"/>
      <c r="BN58" s="84"/>
      <c r="BO58" s="84"/>
      <c r="BP58" s="84"/>
      <c r="BQ58" s="84"/>
      <c r="BR58" s="84"/>
      <c r="BS58" s="84"/>
      <c r="BT58" s="84"/>
      <c r="BU58" s="78"/>
      <c r="BV58" s="78"/>
      <c r="BW58" s="78"/>
      <c r="BX58" s="78"/>
      <c r="BY58" s="78"/>
      <c r="BZ58" s="78"/>
      <c r="CA58" s="78"/>
      <c r="CB58" s="78"/>
      <c r="CC58" s="84"/>
      <c r="CD58" s="84"/>
      <c r="CE58" s="84"/>
      <c r="CF58" s="84"/>
      <c r="CG58" s="84"/>
      <c r="CH58" s="84"/>
    </row>
    <row r="59" spans="1:86" s="43" customFormat="1" ht="13.35" customHeight="1">
      <c r="A59" s="764" t="s">
        <v>344</v>
      </c>
      <c r="B59" s="776" t="s">
        <v>567</v>
      </c>
      <c r="C59" s="766" t="s">
        <v>24</v>
      </c>
      <c r="D59" s="754" t="s">
        <v>1041</v>
      </c>
      <c r="E59" s="771" t="s">
        <v>1042</v>
      </c>
      <c r="F59" s="771" t="s">
        <v>1138</v>
      </c>
      <c r="G59" s="771" t="s">
        <v>1043</v>
      </c>
      <c r="H59" s="771"/>
      <c r="I59" s="981" t="s">
        <v>1044</v>
      </c>
      <c r="J59" s="758" t="s">
        <v>744</v>
      </c>
      <c r="K59" s="604"/>
      <c r="BA59" s="230"/>
      <c r="BB59" s="230"/>
      <c r="BC59" s="84"/>
      <c r="BD59" s="84"/>
      <c r="BE59" s="229"/>
      <c r="BF59" s="229"/>
      <c r="BG59" s="84"/>
      <c r="BH59" s="84"/>
      <c r="BI59" s="84"/>
      <c r="BJ59" s="84"/>
      <c r="BK59" s="84"/>
      <c r="BL59" s="84"/>
      <c r="BM59" s="231"/>
      <c r="BN59" s="84"/>
      <c r="BO59" s="84"/>
      <c r="BP59" s="84"/>
      <c r="BQ59" s="84"/>
      <c r="BR59" s="84"/>
      <c r="BS59" s="84"/>
      <c r="BT59" s="84"/>
      <c r="BU59" s="78"/>
      <c r="BV59" s="78"/>
      <c r="BW59" s="78"/>
      <c r="BX59" s="78"/>
      <c r="BY59" s="78"/>
      <c r="BZ59" s="78"/>
      <c r="CA59" s="78"/>
      <c r="CB59" s="78"/>
      <c r="CC59" s="84"/>
      <c r="CD59" s="84"/>
      <c r="CE59" s="84"/>
      <c r="CF59" s="84"/>
      <c r="CG59" s="84"/>
      <c r="CH59" s="84"/>
    </row>
    <row r="60" spans="1:86" s="43" customFormat="1" ht="13.35" customHeight="1">
      <c r="A60" s="764" t="s">
        <v>344</v>
      </c>
      <c r="B60" s="776" t="s">
        <v>569</v>
      </c>
      <c r="C60" s="766" t="s">
        <v>24</v>
      </c>
      <c r="D60" s="754" t="s">
        <v>1041</v>
      </c>
      <c r="E60" s="771" t="s">
        <v>1042</v>
      </c>
      <c r="F60" s="771" t="s">
        <v>1138</v>
      </c>
      <c r="G60" s="771" t="s">
        <v>1081</v>
      </c>
      <c r="H60" s="771"/>
      <c r="I60" s="981" t="s">
        <v>1341</v>
      </c>
      <c r="J60" s="771" t="s">
        <v>744</v>
      </c>
      <c r="K60" s="604"/>
      <c r="BA60" s="230"/>
      <c r="BB60" s="230"/>
      <c r="BC60" s="84"/>
      <c r="BD60" s="84"/>
      <c r="BE60" s="229"/>
      <c r="BF60" s="229"/>
      <c r="BG60" s="84"/>
      <c r="BH60" s="84"/>
      <c r="BI60" s="84"/>
      <c r="BJ60" s="84"/>
      <c r="BK60" s="84"/>
      <c r="BL60" s="84"/>
      <c r="BM60" s="231"/>
      <c r="BN60" s="84"/>
      <c r="BO60" s="84"/>
      <c r="BP60" s="84"/>
      <c r="BQ60" s="84"/>
      <c r="BR60" s="84"/>
      <c r="BS60" s="84"/>
      <c r="BT60" s="84"/>
      <c r="BU60" s="78"/>
      <c r="BV60" s="78"/>
      <c r="BW60" s="78"/>
      <c r="BX60" s="78"/>
      <c r="BY60" s="78"/>
      <c r="BZ60" s="78"/>
      <c r="CA60" s="78"/>
      <c r="CB60" s="78"/>
      <c r="CC60" s="84"/>
      <c r="CD60" s="84"/>
      <c r="CE60" s="84"/>
      <c r="CF60" s="84"/>
      <c r="CG60" s="84"/>
      <c r="CH60" s="84"/>
    </row>
    <row r="61" spans="1:86" s="43" customFormat="1" ht="13.35" customHeight="1">
      <c r="A61" s="764" t="s">
        <v>344</v>
      </c>
      <c r="B61" s="776" t="s">
        <v>1082</v>
      </c>
      <c r="C61" s="766" t="s">
        <v>24</v>
      </c>
      <c r="D61" s="754" t="s">
        <v>1041</v>
      </c>
      <c r="E61" s="771" t="s">
        <v>1042</v>
      </c>
      <c r="F61" s="771" t="s">
        <v>1138</v>
      </c>
      <c r="G61" s="771" t="s">
        <v>1083</v>
      </c>
      <c r="H61" s="771"/>
      <c r="I61" s="981" t="s">
        <v>1318</v>
      </c>
      <c r="J61" s="758" t="s">
        <v>744</v>
      </c>
      <c r="K61" s="604" t="s">
        <v>1352</v>
      </c>
      <c r="BA61" s="230"/>
      <c r="BB61" s="230"/>
      <c r="BC61" s="84"/>
      <c r="BD61" s="84"/>
      <c r="BE61" s="229"/>
      <c r="BF61" s="229"/>
      <c r="BG61" s="84"/>
      <c r="BH61" s="84"/>
      <c r="BI61" s="84"/>
      <c r="BJ61" s="84"/>
      <c r="BK61" s="84"/>
      <c r="BL61" s="84"/>
      <c r="BM61" s="231"/>
      <c r="BN61" s="84"/>
      <c r="BO61" s="84"/>
      <c r="BP61" s="84"/>
      <c r="BQ61" s="84"/>
      <c r="BR61" s="84"/>
      <c r="BS61" s="84"/>
      <c r="BT61" s="84"/>
      <c r="BU61" s="78"/>
      <c r="BV61" s="78"/>
      <c r="BW61" s="78"/>
      <c r="BX61" s="78"/>
      <c r="BY61" s="78"/>
      <c r="BZ61" s="78"/>
      <c r="CA61" s="78"/>
      <c r="CB61" s="78"/>
      <c r="CC61" s="84"/>
      <c r="CD61" s="84"/>
      <c r="CE61" s="84"/>
      <c r="CF61" s="84"/>
      <c r="CG61" s="84"/>
      <c r="CH61" s="84"/>
    </row>
    <row r="62" spans="1:86" s="43" customFormat="1" ht="13.35" customHeight="1">
      <c r="A62" s="764" t="s">
        <v>344</v>
      </c>
      <c r="B62" s="776" t="s">
        <v>1084</v>
      </c>
      <c r="C62" s="766" t="s">
        <v>24</v>
      </c>
      <c r="D62" s="754" t="s">
        <v>1041</v>
      </c>
      <c r="E62" s="771" t="s">
        <v>1042</v>
      </c>
      <c r="F62" s="771" t="s">
        <v>1138</v>
      </c>
      <c r="G62" s="771" t="s">
        <v>1085</v>
      </c>
      <c r="H62" s="771"/>
      <c r="I62" s="981" t="s">
        <v>1342</v>
      </c>
      <c r="J62" s="758" t="s">
        <v>744</v>
      </c>
      <c r="K62" s="604" t="s">
        <v>1352</v>
      </c>
      <c r="BA62" s="230"/>
      <c r="BB62" s="230"/>
      <c r="BC62" s="84"/>
      <c r="BD62" s="84"/>
      <c r="BE62" s="229"/>
      <c r="BF62" s="229"/>
      <c r="BG62" s="84"/>
      <c r="BH62" s="84"/>
      <c r="BI62" s="84"/>
      <c r="BJ62" s="84"/>
      <c r="BK62" s="84"/>
      <c r="BL62" s="84"/>
      <c r="BM62" s="231"/>
      <c r="BN62" s="84"/>
      <c r="BO62" s="84"/>
      <c r="BP62" s="84"/>
      <c r="BQ62" s="84"/>
      <c r="BR62" s="84"/>
      <c r="BS62" s="84"/>
      <c r="BT62" s="84"/>
      <c r="BU62" s="78"/>
      <c r="BV62" s="78"/>
      <c r="BW62" s="78"/>
      <c r="BX62" s="78"/>
      <c r="BY62" s="78"/>
      <c r="BZ62" s="78"/>
      <c r="CA62" s="78"/>
      <c r="CB62" s="78"/>
      <c r="CC62" s="84"/>
      <c r="CD62" s="84"/>
      <c r="CE62" s="84"/>
      <c r="CF62" s="84"/>
      <c r="CG62" s="84"/>
      <c r="CH62" s="84"/>
    </row>
    <row r="63" spans="1:86" s="43" customFormat="1" ht="13.35" customHeight="1">
      <c r="A63" s="764" t="s">
        <v>344</v>
      </c>
      <c r="B63" s="776" t="s">
        <v>577</v>
      </c>
      <c r="C63" s="766" t="s">
        <v>24</v>
      </c>
      <c r="D63" s="754" t="s">
        <v>1041</v>
      </c>
      <c r="E63" s="771" t="s">
        <v>1042</v>
      </c>
      <c r="F63" s="771" t="s">
        <v>1138</v>
      </c>
      <c r="G63" s="771" t="s">
        <v>1043</v>
      </c>
      <c r="H63" s="771"/>
      <c r="I63" s="981" t="s">
        <v>1044</v>
      </c>
      <c r="J63" s="758" t="s">
        <v>744</v>
      </c>
      <c r="K63" s="604"/>
      <c r="BA63" s="230"/>
      <c r="BB63" s="230"/>
      <c r="BC63" s="84"/>
      <c r="BD63" s="84"/>
      <c r="BE63" s="229"/>
      <c r="BF63" s="229"/>
      <c r="BG63" s="84"/>
      <c r="BH63" s="84"/>
      <c r="BI63" s="84"/>
      <c r="BJ63" s="84"/>
      <c r="BK63" s="84"/>
      <c r="BL63" s="84"/>
      <c r="BM63" s="231"/>
      <c r="BN63" s="84"/>
      <c r="BO63" s="84"/>
      <c r="BP63" s="84"/>
      <c r="BQ63" s="84"/>
      <c r="BR63" s="84"/>
      <c r="BS63" s="84"/>
      <c r="BT63" s="84"/>
      <c r="BU63" s="78"/>
      <c r="BV63" s="78"/>
      <c r="BW63" s="78"/>
      <c r="BX63" s="78"/>
      <c r="BY63" s="78"/>
      <c r="BZ63" s="78"/>
      <c r="CA63" s="78"/>
      <c r="CB63" s="78"/>
      <c r="CC63" s="84"/>
      <c r="CD63" s="84"/>
      <c r="CE63" s="84"/>
      <c r="CF63" s="84"/>
      <c r="CG63" s="84"/>
      <c r="CH63" s="84"/>
    </row>
    <row r="64" spans="1:86" s="43" customFormat="1" ht="13.35" customHeight="1">
      <c r="A64" s="764" t="s">
        <v>344</v>
      </c>
      <c r="B64" s="776" t="s">
        <v>1086</v>
      </c>
      <c r="C64" s="766" t="s">
        <v>24</v>
      </c>
      <c r="D64" s="754" t="s">
        <v>1041</v>
      </c>
      <c r="E64" s="771" t="s">
        <v>1042</v>
      </c>
      <c r="F64" s="771" t="s">
        <v>1138</v>
      </c>
      <c r="G64" s="771" t="s">
        <v>1043</v>
      </c>
      <c r="H64" s="771"/>
      <c r="I64" s="981" t="s">
        <v>1044</v>
      </c>
      <c r="J64" s="758" t="s">
        <v>744</v>
      </c>
      <c r="K64" s="604"/>
      <c r="BA64" s="230"/>
      <c r="BB64" s="230"/>
      <c r="BC64" s="84"/>
      <c r="BD64" s="84"/>
      <c r="BE64" s="229"/>
      <c r="BF64" s="229"/>
      <c r="BG64" s="84"/>
      <c r="BH64" s="84"/>
      <c r="BI64" s="84"/>
      <c r="BJ64" s="84"/>
      <c r="BK64" s="84"/>
      <c r="BL64" s="84"/>
      <c r="BM64" s="231"/>
      <c r="BN64" s="84"/>
      <c r="BO64" s="84"/>
      <c r="BP64" s="84"/>
      <c r="BQ64" s="84"/>
      <c r="BR64" s="84"/>
      <c r="BS64" s="84"/>
      <c r="BT64" s="84"/>
      <c r="BU64" s="78"/>
      <c r="BV64" s="78"/>
      <c r="BW64" s="78"/>
      <c r="BX64" s="78"/>
      <c r="BY64" s="78"/>
      <c r="BZ64" s="78"/>
      <c r="CA64" s="78"/>
      <c r="CB64" s="78"/>
      <c r="CC64" s="84"/>
      <c r="CD64" s="84"/>
      <c r="CE64" s="84"/>
      <c r="CF64" s="84"/>
      <c r="CG64" s="84"/>
      <c r="CH64" s="84"/>
    </row>
    <row r="65" spans="1:255" s="43" customFormat="1" ht="13.35" customHeight="1">
      <c r="A65" s="764" t="s">
        <v>344</v>
      </c>
      <c r="B65" s="776" t="s">
        <v>581</v>
      </c>
      <c r="C65" s="766" t="s">
        <v>24</v>
      </c>
      <c r="D65" s="754" t="s">
        <v>1041</v>
      </c>
      <c r="E65" s="771" t="s">
        <v>1042</v>
      </c>
      <c r="F65" s="771" t="s">
        <v>1138</v>
      </c>
      <c r="G65" s="771" t="s">
        <v>1043</v>
      </c>
      <c r="H65" s="771"/>
      <c r="I65" s="981" t="s">
        <v>1044</v>
      </c>
      <c r="J65" s="758" t="s">
        <v>744</v>
      </c>
      <c r="K65" s="604"/>
      <c r="BA65" s="230"/>
      <c r="BB65" s="230"/>
      <c r="BC65" s="84"/>
      <c r="BD65" s="84"/>
      <c r="BE65" s="229"/>
      <c r="BF65" s="229"/>
      <c r="BG65" s="84"/>
      <c r="BH65" s="84"/>
      <c r="BI65" s="84"/>
      <c r="BJ65" s="84"/>
      <c r="BK65" s="84"/>
      <c r="BL65" s="84"/>
      <c r="BM65" s="231"/>
      <c r="BN65" s="84"/>
      <c r="BO65" s="84"/>
      <c r="BP65" s="84"/>
      <c r="BQ65" s="84"/>
      <c r="BR65" s="84"/>
      <c r="BS65" s="84"/>
      <c r="BT65" s="84"/>
      <c r="BU65" s="78"/>
      <c r="BV65" s="78"/>
      <c r="BW65" s="78"/>
      <c r="BX65" s="78"/>
      <c r="BY65" s="78"/>
      <c r="BZ65" s="78"/>
      <c r="CA65" s="78"/>
      <c r="CB65" s="78"/>
      <c r="CC65" s="84"/>
      <c r="CD65" s="84"/>
      <c r="CE65" s="84"/>
      <c r="CF65" s="84"/>
      <c r="CG65" s="84"/>
      <c r="CH65" s="84"/>
    </row>
    <row r="66" spans="1:255" s="43" customFormat="1" ht="13.35" customHeight="1">
      <c r="A66" s="764" t="s">
        <v>344</v>
      </c>
      <c r="B66" s="776" t="s">
        <v>582</v>
      </c>
      <c r="C66" s="766" t="s">
        <v>24</v>
      </c>
      <c r="D66" s="754" t="s">
        <v>1041</v>
      </c>
      <c r="E66" s="771" t="s">
        <v>1042</v>
      </c>
      <c r="F66" s="771" t="s">
        <v>1138</v>
      </c>
      <c r="G66" s="771" t="s">
        <v>1043</v>
      </c>
      <c r="H66" s="771"/>
      <c r="I66" s="981" t="s">
        <v>1044</v>
      </c>
      <c r="J66" s="758" t="s">
        <v>744</v>
      </c>
      <c r="K66" s="604"/>
      <c r="BA66" s="230"/>
      <c r="BB66" s="230"/>
      <c r="BC66" s="84"/>
      <c r="BD66" s="84"/>
      <c r="BE66" s="229"/>
      <c r="BF66" s="229"/>
      <c r="BG66" s="84"/>
      <c r="BH66" s="84"/>
      <c r="BI66" s="84"/>
      <c r="BJ66" s="84"/>
      <c r="BK66" s="84"/>
      <c r="BL66" s="84"/>
      <c r="BM66" s="231"/>
      <c r="BN66" s="84"/>
      <c r="BO66" s="84"/>
      <c r="BP66" s="84"/>
      <c r="BQ66" s="84"/>
      <c r="BR66" s="84"/>
      <c r="BS66" s="84"/>
      <c r="BT66" s="84"/>
      <c r="BU66" s="78"/>
      <c r="BV66" s="78"/>
      <c r="BW66" s="78"/>
      <c r="BX66" s="78"/>
      <c r="BY66" s="78"/>
      <c r="BZ66" s="78"/>
      <c r="CA66" s="78"/>
      <c r="CB66" s="78"/>
      <c r="CC66" s="84"/>
      <c r="CD66" s="84"/>
      <c r="CE66" s="84"/>
      <c r="CF66" s="84"/>
      <c r="CG66" s="84"/>
      <c r="CH66" s="84"/>
    </row>
    <row r="67" spans="1:255" s="43" customFormat="1" ht="13.35" customHeight="1">
      <c r="A67" s="772" t="s">
        <v>344</v>
      </c>
      <c r="B67" s="773" t="s">
        <v>1087</v>
      </c>
      <c r="C67" s="774" t="s">
        <v>24</v>
      </c>
      <c r="D67" s="662" t="s">
        <v>1041</v>
      </c>
      <c r="E67" s="775" t="s">
        <v>1042</v>
      </c>
      <c r="F67" s="775" t="s">
        <v>1140</v>
      </c>
      <c r="G67" s="775" t="s">
        <v>1088</v>
      </c>
      <c r="H67" s="775"/>
      <c r="I67" s="980" t="s">
        <v>1089</v>
      </c>
      <c r="J67" s="775" t="s">
        <v>65</v>
      </c>
      <c r="K67" s="604"/>
      <c r="BA67" s="230"/>
      <c r="BB67" s="230"/>
      <c r="BC67" s="84"/>
      <c r="BD67" s="84"/>
      <c r="BE67" s="229"/>
      <c r="BF67" s="229"/>
      <c r="BG67" s="84"/>
      <c r="BH67" s="84"/>
      <c r="BI67" s="84"/>
      <c r="BJ67" s="84"/>
      <c r="BK67" s="84"/>
      <c r="BL67" s="84"/>
      <c r="BM67" s="231"/>
      <c r="BN67" s="84"/>
      <c r="BO67" s="84"/>
      <c r="BP67" s="84"/>
      <c r="BQ67" s="84"/>
      <c r="BR67" s="84"/>
      <c r="BS67" s="84"/>
      <c r="BT67" s="84"/>
      <c r="BU67" s="78"/>
      <c r="BV67" s="78"/>
      <c r="BW67" s="78"/>
      <c r="BX67" s="78"/>
      <c r="BY67" s="78"/>
      <c r="BZ67" s="78"/>
      <c r="CA67" s="78"/>
      <c r="CB67" s="78"/>
      <c r="CC67" s="84"/>
      <c r="CD67" s="84"/>
      <c r="CE67" s="84"/>
      <c r="CF67" s="84"/>
      <c r="CG67" s="84"/>
      <c r="CH67" s="84"/>
    </row>
    <row r="68" spans="1:255" s="43" customFormat="1" ht="13.35" customHeight="1">
      <c r="A68" s="772" t="s">
        <v>344</v>
      </c>
      <c r="B68" s="773" t="s">
        <v>1090</v>
      </c>
      <c r="C68" s="774" t="s">
        <v>24</v>
      </c>
      <c r="D68" s="662" t="s">
        <v>1041</v>
      </c>
      <c r="E68" s="775" t="s">
        <v>1042</v>
      </c>
      <c r="F68" s="775" t="s">
        <v>1138</v>
      </c>
      <c r="G68" s="775" t="s">
        <v>1091</v>
      </c>
      <c r="H68" s="775"/>
      <c r="I68" s="980" t="s">
        <v>1343</v>
      </c>
      <c r="J68" s="775" t="s">
        <v>65</v>
      </c>
      <c r="K68" s="604"/>
      <c r="BA68" s="230"/>
      <c r="BB68" s="230"/>
      <c r="BC68" s="84"/>
      <c r="BD68" s="84"/>
      <c r="BE68" s="229"/>
      <c r="BF68" s="229"/>
      <c r="BG68" s="84"/>
      <c r="BH68" s="84"/>
      <c r="BI68" s="84"/>
      <c r="BJ68" s="84"/>
      <c r="BK68" s="84"/>
      <c r="BL68" s="84"/>
      <c r="BM68" s="231"/>
      <c r="BN68" s="84"/>
      <c r="BO68" s="84"/>
      <c r="BP68" s="84"/>
      <c r="BQ68" s="84"/>
      <c r="BR68" s="84"/>
      <c r="BS68" s="84"/>
      <c r="BT68" s="84"/>
      <c r="BU68" s="78"/>
      <c r="BV68" s="78"/>
      <c r="BW68" s="78"/>
      <c r="BX68" s="78"/>
      <c r="BY68" s="78"/>
      <c r="BZ68" s="78"/>
      <c r="CA68" s="78"/>
      <c r="CB68" s="78"/>
      <c r="CC68" s="84"/>
      <c r="CD68" s="84"/>
      <c r="CE68" s="84"/>
      <c r="CF68" s="84"/>
      <c r="CG68" s="84"/>
      <c r="CH68" s="84"/>
    </row>
    <row r="69" spans="1:255" s="43" customFormat="1" ht="13.35" customHeight="1">
      <c r="A69" s="772" t="s">
        <v>344</v>
      </c>
      <c r="B69" s="773" t="s">
        <v>1092</v>
      </c>
      <c r="C69" s="774" t="s">
        <v>24</v>
      </c>
      <c r="D69" s="662" t="s">
        <v>1041</v>
      </c>
      <c r="E69" s="775" t="s">
        <v>1042</v>
      </c>
      <c r="F69" s="775" t="s">
        <v>1140</v>
      </c>
      <c r="G69" s="775" t="s">
        <v>1093</v>
      </c>
      <c r="H69" s="775"/>
      <c r="I69" s="980" t="s">
        <v>1344</v>
      </c>
      <c r="J69" s="775" t="s">
        <v>65</v>
      </c>
      <c r="K69" s="604"/>
      <c r="BA69" s="230"/>
      <c r="BB69" s="230"/>
      <c r="BC69" s="84"/>
      <c r="BD69" s="84"/>
      <c r="BE69" s="229"/>
      <c r="BF69" s="229"/>
      <c r="BG69" s="84"/>
      <c r="BH69" s="84"/>
      <c r="BI69" s="84"/>
      <c r="BJ69" s="84"/>
      <c r="BK69" s="84"/>
      <c r="BL69" s="84"/>
      <c r="BM69" s="231"/>
      <c r="BN69" s="84"/>
      <c r="BO69" s="84"/>
      <c r="BP69" s="84"/>
      <c r="BQ69" s="84"/>
      <c r="BR69" s="84"/>
      <c r="BS69" s="84"/>
      <c r="BT69" s="84"/>
      <c r="BU69" s="78"/>
      <c r="BV69" s="78"/>
      <c r="BW69" s="78"/>
      <c r="BX69" s="78"/>
      <c r="BY69" s="78"/>
      <c r="BZ69" s="78"/>
      <c r="CA69" s="78"/>
      <c r="CB69" s="78"/>
      <c r="CC69" s="84"/>
      <c r="CD69" s="84"/>
      <c r="CE69" s="84"/>
      <c r="CF69" s="84"/>
      <c r="CG69" s="84"/>
      <c r="CH69" s="84"/>
    </row>
    <row r="70" spans="1:255" s="43" customFormat="1" ht="13.35" customHeight="1">
      <c r="A70" s="764" t="s">
        <v>344</v>
      </c>
      <c r="B70" s="776" t="s">
        <v>593</v>
      </c>
      <c r="C70" s="766" t="s">
        <v>24</v>
      </c>
      <c r="D70" s="754" t="s">
        <v>1041</v>
      </c>
      <c r="E70" s="771" t="s">
        <v>1042</v>
      </c>
      <c r="F70" s="771" t="s">
        <v>1138</v>
      </c>
      <c r="G70" s="771" t="s">
        <v>1094</v>
      </c>
      <c r="H70" s="771"/>
      <c r="I70" s="981" t="s">
        <v>1345</v>
      </c>
      <c r="J70" s="771" t="s">
        <v>744</v>
      </c>
      <c r="K70" s="604"/>
      <c r="BA70" s="230"/>
      <c r="BB70" s="230"/>
      <c r="BC70" s="84"/>
      <c r="BD70" s="84"/>
      <c r="BE70" s="229"/>
      <c r="BF70" s="229"/>
      <c r="BG70" s="84"/>
      <c r="BH70" s="84"/>
      <c r="BI70" s="84"/>
      <c r="BJ70" s="84"/>
      <c r="BK70" s="84"/>
      <c r="BL70" s="84"/>
      <c r="BM70" s="231"/>
      <c r="BN70" s="84"/>
      <c r="BO70" s="84"/>
      <c r="BP70" s="84"/>
      <c r="BQ70" s="84"/>
      <c r="BR70" s="84"/>
      <c r="BS70" s="84"/>
      <c r="BT70" s="84"/>
      <c r="BU70" s="78"/>
      <c r="BV70" s="78"/>
      <c r="BW70" s="78"/>
      <c r="BX70" s="78"/>
      <c r="BY70" s="78"/>
      <c r="BZ70" s="78"/>
      <c r="CA70" s="78"/>
      <c r="CB70" s="78"/>
      <c r="CC70" s="84"/>
      <c r="CD70" s="84"/>
      <c r="CE70" s="84"/>
      <c r="CF70" s="84"/>
      <c r="CG70" s="84"/>
      <c r="CH70" s="84"/>
    </row>
    <row r="71" spans="1:255" s="43" customFormat="1" ht="13.35" customHeight="1">
      <c r="A71" s="764" t="s">
        <v>344</v>
      </c>
      <c r="B71" s="776" t="s">
        <v>594</v>
      </c>
      <c r="C71" s="766" t="s">
        <v>24</v>
      </c>
      <c r="D71" s="754" t="s">
        <v>1041</v>
      </c>
      <c r="E71" s="771" t="s">
        <v>1042</v>
      </c>
      <c r="F71" s="771" t="s">
        <v>1138</v>
      </c>
      <c r="G71" s="771" t="s">
        <v>1043</v>
      </c>
      <c r="H71" s="771"/>
      <c r="I71" s="981" t="s">
        <v>1044</v>
      </c>
      <c r="J71" s="758" t="s">
        <v>744</v>
      </c>
      <c r="K71" s="604"/>
      <c r="BA71" s="230"/>
      <c r="BB71" s="230"/>
      <c r="BC71" s="84"/>
      <c r="BD71" s="84"/>
      <c r="BE71" s="229"/>
      <c r="BF71" s="229"/>
      <c r="BG71" s="84"/>
      <c r="BH71" s="84"/>
      <c r="BI71" s="84"/>
      <c r="BJ71" s="84"/>
      <c r="BK71" s="84"/>
      <c r="BL71" s="84"/>
      <c r="BM71" s="231"/>
      <c r="BN71" s="84"/>
      <c r="BO71" s="84"/>
      <c r="BP71" s="84"/>
      <c r="BQ71" s="84"/>
      <c r="BR71" s="84"/>
      <c r="BS71" s="84"/>
      <c r="BT71" s="84"/>
      <c r="BU71" s="78"/>
      <c r="BV71" s="78"/>
      <c r="BW71" s="78"/>
      <c r="BX71" s="78"/>
      <c r="BY71" s="78"/>
      <c r="BZ71" s="78"/>
      <c r="CA71" s="78"/>
      <c r="CB71" s="78"/>
      <c r="CC71" s="84"/>
      <c r="CD71" s="84"/>
      <c r="CE71" s="84"/>
      <c r="CF71" s="84"/>
      <c r="CG71" s="84"/>
      <c r="CH71" s="84"/>
    </row>
    <row r="72" spans="1:255" s="43" customFormat="1" ht="13.35" customHeight="1">
      <c r="A72" s="772" t="s">
        <v>344</v>
      </c>
      <c r="B72" s="773" t="s">
        <v>1095</v>
      </c>
      <c r="C72" s="774" t="s">
        <v>24</v>
      </c>
      <c r="D72" s="662" t="s">
        <v>1041</v>
      </c>
      <c r="E72" s="775" t="s">
        <v>1042</v>
      </c>
      <c r="F72" s="775" t="s">
        <v>1140</v>
      </c>
      <c r="G72" s="775" t="s">
        <v>1360</v>
      </c>
      <c r="H72" s="775"/>
      <c r="I72" s="980" t="s">
        <v>1325</v>
      </c>
      <c r="J72" s="775" t="s">
        <v>65</v>
      </c>
      <c r="K72" s="260"/>
      <c r="BA72" s="230" t="s">
        <v>333</v>
      </c>
      <c r="BB72" s="230" t="s">
        <v>334</v>
      </c>
      <c r="BC72" s="84"/>
      <c r="BD72" s="84" t="s">
        <v>211</v>
      </c>
      <c r="BE72" s="229"/>
      <c r="BF72" s="229"/>
      <c r="BG72" s="84"/>
      <c r="BH72" s="84" t="s">
        <v>446</v>
      </c>
      <c r="BI72" s="84"/>
      <c r="BJ72" s="84"/>
      <c r="BK72" s="84"/>
      <c r="BL72" s="84"/>
      <c r="BM72" s="232" t="s">
        <v>463</v>
      </c>
      <c r="BN72" s="84"/>
      <c r="BO72" s="84"/>
      <c r="BP72" s="84"/>
      <c r="BQ72" s="84"/>
      <c r="BR72" s="84"/>
      <c r="BS72" s="84"/>
      <c r="BT72" s="84"/>
      <c r="BU72" s="78" t="s">
        <v>667</v>
      </c>
      <c r="BV72" s="78"/>
      <c r="BW72" s="78"/>
      <c r="BX72" s="78"/>
      <c r="BY72" s="78"/>
      <c r="BZ72" s="78" t="s">
        <v>718</v>
      </c>
      <c r="CA72" s="78"/>
      <c r="CB72" s="78"/>
      <c r="CC72" s="84" t="s">
        <v>258</v>
      </c>
      <c r="CD72" s="84"/>
      <c r="CE72" s="84"/>
      <c r="CF72" s="84"/>
      <c r="CG72" s="84"/>
      <c r="CH72" s="84"/>
    </row>
    <row r="73" spans="1:255" s="43" customFormat="1" ht="13.35" customHeight="1">
      <c r="A73" s="764" t="s">
        <v>344</v>
      </c>
      <c r="B73" s="776" t="s">
        <v>1096</v>
      </c>
      <c r="C73" s="766" t="s">
        <v>24</v>
      </c>
      <c r="D73" s="754" t="s">
        <v>1041</v>
      </c>
      <c r="E73" s="771" t="s">
        <v>1042</v>
      </c>
      <c r="F73" s="771" t="s">
        <v>1138</v>
      </c>
      <c r="G73" s="771" t="s">
        <v>1043</v>
      </c>
      <c r="H73" s="771"/>
      <c r="I73" s="981" t="s">
        <v>1044</v>
      </c>
      <c r="J73" s="758" t="s">
        <v>744</v>
      </c>
      <c r="K73" s="260"/>
      <c r="BA73" s="230" t="s">
        <v>335</v>
      </c>
      <c r="BB73" s="230" t="s">
        <v>336</v>
      </c>
      <c r="BC73" s="84"/>
      <c r="BD73" s="84" t="s">
        <v>414</v>
      </c>
      <c r="BE73" s="229"/>
      <c r="BF73" s="229"/>
      <c r="BG73" s="84"/>
      <c r="BH73" s="84" t="s">
        <v>450</v>
      </c>
      <c r="BI73" s="84"/>
      <c r="BJ73" s="84"/>
      <c r="BK73" s="84"/>
      <c r="BL73" s="84"/>
      <c r="BM73" s="231" t="s">
        <v>638</v>
      </c>
      <c r="BN73" s="84"/>
      <c r="BO73" s="84"/>
      <c r="BP73" s="84"/>
      <c r="BQ73" s="84"/>
      <c r="BR73" s="84"/>
      <c r="BS73" s="84"/>
      <c r="BT73" s="84"/>
      <c r="BU73" s="78" t="s">
        <v>668</v>
      </c>
      <c r="BV73" s="78"/>
      <c r="BW73" s="78"/>
      <c r="BX73" s="78"/>
      <c r="BY73" s="78"/>
      <c r="BZ73" s="78" t="s">
        <v>716</v>
      </c>
      <c r="CA73" s="78"/>
      <c r="CB73" s="78"/>
      <c r="CC73" s="84" t="s">
        <v>730</v>
      </c>
      <c r="CD73" s="84"/>
      <c r="CE73" s="84"/>
      <c r="CF73" s="84"/>
      <c r="CG73" s="84"/>
      <c r="CH73" s="84"/>
    </row>
    <row r="74" spans="1:255" s="43" customFormat="1" ht="13.35" customHeight="1">
      <c r="A74" s="772" t="s">
        <v>344</v>
      </c>
      <c r="B74" s="773" t="s">
        <v>81</v>
      </c>
      <c r="C74" s="774" t="s">
        <v>24</v>
      </c>
      <c r="D74" s="662" t="s">
        <v>1041</v>
      </c>
      <c r="E74" s="775" t="s">
        <v>1042</v>
      </c>
      <c r="F74" s="775" t="s">
        <v>1138</v>
      </c>
      <c r="G74" s="775" t="s">
        <v>1097</v>
      </c>
      <c r="H74" s="775"/>
      <c r="I74" s="980" t="s">
        <v>1326</v>
      </c>
      <c r="J74" s="775" t="s">
        <v>65</v>
      </c>
      <c r="K74" s="260"/>
      <c r="BA74" s="230" t="s">
        <v>342</v>
      </c>
      <c r="BB74" s="230" t="s">
        <v>324</v>
      </c>
      <c r="BC74" s="84"/>
      <c r="BD74" s="84" t="s">
        <v>415</v>
      </c>
      <c r="BE74" s="229"/>
      <c r="BF74" s="229"/>
      <c r="BG74" s="84"/>
      <c r="BH74" s="84" t="s">
        <v>451</v>
      </c>
      <c r="BI74" s="84"/>
      <c r="BJ74" s="84"/>
      <c r="BK74" s="84"/>
      <c r="BL74" s="84"/>
      <c r="BM74" s="231" t="s">
        <v>464</v>
      </c>
      <c r="BN74" s="84"/>
      <c r="BO74" s="84" t="s">
        <v>652</v>
      </c>
      <c r="BP74" s="84"/>
      <c r="BQ74" s="84"/>
      <c r="BR74" s="84"/>
      <c r="BS74" s="84"/>
      <c r="BT74" s="84"/>
      <c r="BU74" s="78" t="s">
        <v>694</v>
      </c>
      <c r="BV74" s="78"/>
      <c r="BW74" s="78"/>
      <c r="BX74" s="78"/>
      <c r="BY74" s="78"/>
      <c r="BZ74" s="78" t="s">
        <v>165</v>
      </c>
      <c r="CA74" s="78"/>
      <c r="CB74" s="78"/>
      <c r="CC74" s="84" t="s">
        <v>731</v>
      </c>
      <c r="CD74" s="84"/>
      <c r="CE74" s="84"/>
      <c r="CF74" s="84"/>
      <c r="CG74" s="84"/>
      <c r="CH74" s="84"/>
    </row>
    <row r="75" spans="1:255" s="43" customFormat="1" ht="13.35" customHeight="1">
      <c r="A75" s="764" t="s">
        <v>344</v>
      </c>
      <c r="B75" s="776" t="s">
        <v>1098</v>
      </c>
      <c r="C75" s="766" t="s">
        <v>24</v>
      </c>
      <c r="D75" s="754" t="s">
        <v>1041</v>
      </c>
      <c r="E75" s="771" t="s">
        <v>1042</v>
      </c>
      <c r="F75" s="771" t="s">
        <v>1140</v>
      </c>
      <c r="G75" s="771" t="s">
        <v>1099</v>
      </c>
      <c r="H75" s="771"/>
      <c r="I75" s="981" t="s">
        <v>1327</v>
      </c>
      <c r="J75" s="771" t="s">
        <v>744</v>
      </c>
      <c r="K75" s="604" t="s">
        <v>1352</v>
      </c>
      <c r="BA75" s="230" t="s">
        <v>337</v>
      </c>
      <c r="BB75" s="230" t="s">
        <v>320</v>
      </c>
      <c r="BC75" s="84"/>
      <c r="BD75" s="84" t="s">
        <v>416</v>
      </c>
      <c r="BE75" s="229"/>
      <c r="BF75" s="229"/>
      <c r="BG75" s="84"/>
      <c r="BH75" s="84" t="s">
        <v>452</v>
      </c>
      <c r="BI75" s="84"/>
      <c r="BJ75" s="84"/>
      <c r="BK75" s="84"/>
      <c r="BL75" s="84"/>
      <c r="BM75" s="231" t="s">
        <v>465</v>
      </c>
      <c r="BN75" s="84"/>
      <c r="BO75" s="84" t="s">
        <v>107</v>
      </c>
      <c r="BP75" s="84"/>
      <c r="BQ75" s="84"/>
      <c r="BR75" s="84"/>
      <c r="BS75" s="84"/>
      <c r="BT75" s="84"/>
      <c r="BU75" s="78" t="s">
        <v>669</v>
      </c>
      <c r="BV75" s="78"/>
      <c r="BW75" s="78"/>
      <c r="BX75" s="78"/>
      <c r="BY75" s="78"/>
      <c r="BZ75" s="78" t="s">
        <v>706</v>
      </c>
      <c r="CA75" s="78"/>
      <c r="CB75" s="78"/>
      <c r="CC75" s="84" t="s">
        <v>732</v>
      </c>
      <c r="CD75" s="84"/>
      <c r="CE75" s="84"/>
      <c r="CF75" s="84"/>
      <c r="CG75" s="84"/>
      <c r="CH75" s="84"/>
    </row>
    <row r="76" spans="1:255" s="5" customFormat="1" ht="13.35" customHeight="1">
      <c r="A76" s="764" t="s">
        <v>344</v>
      </c>
      <c r="B76" s="776" t="s">
        <v>602</v>
      </c>
      <c r="C76" s="766" t="s">
        <v>24</v>
      </c>
      <c r="D76" s="754" t="s">
        <v>1041</v>
      </c>
      <c r="E76" s="771" t="s">
        <v>1042</v>
      </c>
      <c r="F76" s="771" t="s">
        <v>1138</v>
      </c>
      <c r="G76" s="771" t="s">
        <v>1043</v>
      </c>
      <c r="H76" s="771"/>
      <c r="I76" s="981" t="s">
        <v>1044</v>
      </c>
      <c r="J76" s="758" t="s">
        <v>744</v>
      </c>
      <c r="K76" s="260"/>
      <c r="BA76" s="230" t="s">
        <v>367</v>
      </c>
      <c r="BB76" s="230" t="s">
        <v>39</v>
      </c>
      <c r="BC76" s="84"/>
      <c r="BD76" s="84" t="s">
        <v>417</v>
      </c>
      <c r="BE76" s="229"/>
      <c r="BF76" s="229"/>
      <c r="BG76" s="84"/>
      <c r="BH76" s="84" t="s">
        <v>453</v>
      </c>
      <c r="BI76" s="84"/>
      <c r="BJ76" s="84"/>
      <c r="BK76" s="84"/>
      <c r="BL76" s="84"/>
      <c r="BM76" s="231" t="s">
        <v>639</v>
      </c>
      <c r="BN76" s="84"/>
      <c r="BO76" s="84" t="s">
        <v>655</v>
      </c>
      <c r="BP76" s="84"/>
      <c r="BQ76" s="84"/>
      <c r="BR76" s="84"/>
      <c r="BS76" s="84"/>
      <c r="BT76" s="84"/>
      <c r="BU76" s="78" t="s">
        <v>128</v>
      </c>
      <c r="BV76" s="78"/>
      <c r="BW76" s="78"/>
      <c r="BX76" s="78"/>
      <c r="BY76" s="78"/>
      <c r="BZ76" s="78" t="s">
        <v>707</v>
      </c>
      <c r="CA76" s="78"/>
      <c r="CB76" s="78"/>
      <c r="CC76" s="84" t="s">
        <v>184</v>
      </c>
      <c r="CD76" s="84"/>
      <c r="CE76" s="84"/>
      <c r="CF76" s="84"/>
      <c r="CG76" s="84"/>
      <c r="CH76" s="84"/>
      <c r="IT76" s="84"/>
      <c r="IU76" s="84"/>
    </row>
    <row r="77" spans="1:255" s="5" customFormat="1" ht="13.35" customHeight="1">
      <c r="A77" s="764" t="s">
        <v>344</v>
      </c>
      <c r="B77" s="776" t="s">
        <v>603</v>
      </c>
      <c r="C77" s="766" t="s">
        <v>24</v>
      </c>
      <c r="D77" s="754" t="s">
        <v>1041</v>
      </c>
      <c r="E77" s="771" t="s">
        <v>1042</v>
      </c>
      <c r="F77" s="771" t="s">
        <v>1138</v>
      </c>
      <c r="G77" s="771" t="s">
        <v>1043</v>
      </c>
      <c r="H77" s="771"/>
      <c r="I77" s="981" t="s">
        <v>1044</v>
      </c>
      <c r="J77" s="758" t="s">
        <v>744</v>
      </c>
      <c r="K77" s="605"/>
      <c r="BA77" s="230"/>
      <c r="BB77" s="230"/>
      <c r="BC77" s="84"/>
      <c r="BD77" s="84"/>
      <c r="BE77" s="229"/>
      <c r="BF77" s="229"/>
      <c r="BG77" s="84"/>
      <c r="BH77" s="84"/>
      <c r="BI77" s="84"/>
      <c r="BJ77" s="84"/>
      <c r="BK77" s="84"/>
      <c r="BL77" s="84"/>
      <c r="BM77" s="231"/>
      <c r="BN77" s="84"/>
      <c r="BO77" s="84"/>
      <c r="BP77" s="84"/>
      <c r="BQ77" s="84"/>
      <c r="BR77" s="84"/>
      <c r="BS77" s="84"/>
      <c r="BT77" s="84"/>
      <c r="BU77" s="78"/>
      <c r="BV77" s="78"/>
      <c r="BW77" s="78"/>
      <c r="BX77" s="78"/>
      <c r="BY77" s="78"/>
      <c r="BZ77" s="78"/>
      <c r="CA77" s="78"/>
      <c r="CB77" s="78"/>
      <c r="CC77" s="84"/>
      <c r="CD77" s="84"/>
      <c r="CE77" s="84"/>
      <c r="CF77" s="84"/>
      <c r="CG77" s="84"/>
      <c r="CH77" s="84"/>
      <c r="IT77" s="84"/>
      <c r="IU77" s="84"/>
    </row>
    <row r="78" spans="1:255" s="5" customFormat="1" ht="13.35" customHeight="1">
      <c r="A78" s="764" t="s">
        <v>344</v>
      </c>
      <c r="B78" s="776" t="s">
        <v>604</v>
      </c>
      <c r="C78" s="766" t="s">
        <v>24</v>
      </c>
      <c r="D78" s="754" t="s">
        <v>1041</v>
      </c>
      <c r="E78" s="771" t="s">
        <v>1042</v>
      </c>
      <c r="F78" s="771" t="s">
        <v>1138</v>
      </c>
      <c r="G78" s="771" t="s">
        <v>1043</v>
      </c>
      <c r="H78" s="771"/>
      <c r="I78" s="981" t="s">
        <v>1044</v>
      </c>
      <c r="J78" s="758" t="s">
        <v>744</v>
      </c>
      <c r="K78" s="605"/>
      <c r="BA78" s="230"/>
      <c r="BB78" s="230"/>
      <c r="BC78" s="84"/>
      <c r="BD78" s="84"/>
      <c r="BE78" s="229"/>
      <c r="BF78" s="229"/>
      <c r="BG78" s="84"/>
      <c r="BH78" s="84"/>
      <c r="BI78" s="84"/>
      <c r="BJ78" s="84"/>
      <c r="BK78" s="84"/>
      <c r="BL78" s="84"/>
      <c r="BM78" s="231"/>
      <c r="BN78" s="84"/>
      <c r="BO78" s="84"/>
      <c r="BP78" s="84"/>
      <c r="BQ78" s="84"/>
      <c r="BR78" s="84"/>
      <c r="BS78" s="84"/>
      <c r="BT78" s="84"/>
      <c r="BU78" s="78"/>
      <c r="BV78" s="78"/>
      <c r="BW78" s="78"/>
      <c r="BX78" s="78"/>
      <c r="BY78" s="78"/>
      <c r="BZ78" s="78"/>
      <c r="CA78" s="78"/>
      <c r="CB78" s="78"/>
      <c r="CC78" s="84"/>
      <c r="CD78" s="84"/>
      <c r="CE78" s="84"/>
      <c r="CF78" s="84"/>
      <c r="CG78" s="84"/>
      <c r="CH78" s="84"/>
      <c r="IT78" s="84"/>
      <c r="IU78" s="84"/>
    </row>
    <row r="79" spans="1:255" s="5" customFormat="1" ht="13.35" customHeight="1">
      <c r="A79" s="764" t="s">
        <v>344</v>
      </c>
      <c r="B79" s="776" t="s">
        <v>605</v>
      </c>
      <c r="C79" s="766" t="s">
        <v>24</v>
      </c>
      <c r="D79" s="754" t="s">
        <v>1041</v>
      </c>
      <c r="E79" s="771" t="s">
        <v>1042</v>
      </c>
      <c r="F79" s="771" t="s">
        <v>1138</v>
      </c>
      <c r="G79" s="771" t="s">
        <v>1043</v>
      </c>
      <c r="H79" s="771"/>
      <c r="I79" s="981" t="s">
        <v>1044</v>
      </c>
      <c r="J79" s="758" t="s">
        <v>744</v>
      </c>
      <c r="K79" s="605"/>
      <c r="BA79" s="230"/>
      <c r="BB79" s="230"/>
      <c r="BC79" s="84"/>
      <c r="BD79" s="84"/>
      <c r="BE79" s="229"/>
      <c r="BF79" s="229"/>
      <c r="BG79" s="84"/>
      <c r="BH79" s="84"/>
      <c r="BI79" s="84"/>
      <c r="BJ79" s="84"/>
      <c r="BK79" s="84"/>
      <c r="BL79" s="84"/>
      <c r="BM79" s="231"/>
      <c r="BN79" s="84"/>
      <c r="BO79" s="84"/>
      <c r="BP79" s="84"/>
      <c r="BQ79" s="84"/>
      <c r="BR79" s="84"/>
      <c r="BS79" s="84"/>
      <c r="BT79" s="84"/>
      <c r="BU79" s="78"/>
      <c r="BV79" s="78"/>
      <c r="BW79" s="78"/>
      <c r="BX79" s="78"/>
      <c r="BY79" s="78"/>
      <c r="BZ79" s="78"/>
      <c r="CA79" s="78"/>
      <c r="CB79" s="78"/>
      <c r="CC79" s="84"/>
      <c r="CD79" s="84"/>
      <c r="CE79" s="84"/>
      <c r="CF79" s="84"/>
      <c r="CG79" s="84"/>
      <c r="CH79" s="84"/>
      <c r="IT79" s="84"/>
      <c r="IU79" s="84"/>
    </row>
    <row r="80" spans="1:255" s="5" customFormat="1" ht="13.35" customHeight="1">
      <c r="A80" s="772" t="s">
        <v>344</v>
      </c>
      <c r="B80" s="773" t="s">
        <v>606</v>
      </c>
      <c r="C80" s="774" t="s">
        <v>24</v>
      </c>
      <c r="D80" s="662" t="s">
        <v>1041</v>
      </c>
      <c r="E80" s="775" t="s">
        <v>1042</v>
      </c>
      <c r="F80" s="775" t="s">
        <v>1140</v>
      </c>
      <c r="G80" s="986" t="s">
        <v>1359</v>
      </c>
      <c r="H80" s="775"/>
      <c r="I80" s="980" t="s">
        <v>1328</v>
      </c>
      <c r="J80" s="775"/>
      <c r="K80" s="605"/>
      <c r="BA80" s="230"/>
      <c r="BB80" s="230"/>
      <c r="BC80" s="84"/>
      <c r="BD80" s="84"/>
      <c r="BE80" s="229"/>
      <c r="BF80" s="229"/>
      <c r="BG80" s="84"/>
      <c r="BH80" s="84"/>
      <c r="BI80" s="84"/>
      <c r="BJ80" s="84"/>
      <c r="BK80" s="84"/>
      <c r="BL80" s="84"/>
      <c r="BM80" s="231"/>
      <c r="BN80" s="84"/>
      <c r="BO80" s="84"/>
      <c r="BP80" s="84"/>
      <c r="BQ80" s="84"/>
      <c r="BR80" s="84"/>
      <c r="BS80" s="84"/>
      <c r="BT80" s="84"/>
      <c r="BU80" s="78"/>
      <c r="BV80" s="78"/>
      <c r="BW80" s="78"/>
      <c r="BX80" s="78"/>
      <c r="BY80" s="78"/>
      <c r="BZ80" s="78"/>
      <c r="CA80" s="78"/>
      <c r="CB80" s="78"/>
      <c r="CC80" s="84"/>
      <c r="CD80" s="84"/>
      <c r="CE80" s="84"/>
      <c r="CF80" s="84"/>
      <c r="CG80" s="84"/>
      <c r="CH80" s="84"/>
      <c r="IT80" s="84"/>
      <c r="IU80" s="84"/>
    </row>
    <row r="81" spans="1:255" s="5" customFormat="1" ht="13.35" customHeight="1">
      <c r="A81" s="764" t="s">
        <v>344</v>
      </c>
      <c r="B81" s="776" t="s">
        <v>607</v>
      </c>
      <c r="C81" s="766" t="s">
        <v>24</v>
      </c>
      <c r="D81" s="754" t="s">
        <v>1041</v>
      </c>
      <c r="E81" s="771" t="s">
        <v>1042</v>
      </c>
      <c r="F81" s="771"/>
      <c r="G81" s="771" t="s">
        <v>1043</v>
      </c>
      <c r="H81" s="771"/>
      <c r="I81" s="981" t="s">
        <v>1044</v>
      </c>
      <c r="J81" s="758" t="s">
        <v>744</v>
      </c>
      <c r="K81" s="605"/>
      <c r="BA81" s="230"/>
      <c r="BB81" s="230"/>
      <c r="BC81" s="84"/>
      <c r="BD81" s="84"/>
      <c r="BE81" s="229"/>
      <c r="BF81" s="229"/>
      <c r="BG81" s="84"/>
      <c r="BH81" s="84"/>
      <c r="BI81" s="84"/>
      <c r="BJ81" s="84"/>
      <c r="BK81" s="84"/>
      <c r="BL81" s="84"/>
      <c r="BM81" s="231"/>
      <c r="BN81" s="84"/>
      <c r="BO81" s="84"/>
      <c r="BP81" s="84"/>
      <c r="BQ81" s="84"/>
      <c r="BR81" s="84"/>
      <c r="BS81" s="84"/>
      <c r="BT81" s="84"/>
      <c r="BU81" s="78"/>
      <c r="BV81" s="78"/>
      <c r="BW81" s="78"/>
      <c r="BX81" s="78"/>
      <c r="BY81" s="78"/>
      <c r="BZ81" s="78"/>
      <c r="CA81" s="78"/>
      <c r="CB81" s="78"/>
      <c r="CC81" s="84"/>
      <c r="CD81" s="84"/>
      <c r="CE81" s="84"/>
      <c r="CF81" s="84"/>
      <c r="CG81" s="84"/>
      <c r="CH81" s="84"/>
      <c r="IT81" s="84"/>
      <c r="IU81" s="84"/>
    </row>
    <row r="82" spans="1:255" s="5" customFormat="1" ht="13.35" customHeight="1">
      <c r="A82" s="764" t="s">
        <v>344</v>
      </c>
      <c r="B82" s="776" t="s">
        <v>609</v>
      </c>
      <c r="C82" s="766" t="s">
        <v>24</v>
      </c>
      <c r="D82" s="754" t="s">
        <v>1041</v>
      </c>
      <c r="E82" s="771" t="s">
        <v>1042</v>
      </c>
      <c r="F82" s="771" t="s">
        <v>1138</v>
      </c>
      <c r="G82" s="771" t="s">
        <v>1043</v>
      </c>
      <c r="H82" s="771"/>
      <c r="I82" s="981" t="s">
        <v>1044</v>
      </c>
      <c r="J82" s="771" t="s">
        <v>744</v>
      </c>
      <c r="K82" s="605"/>
      <c r="BA82" s="230"/>
      <c r="BB82" s="230"/>
      <c r="BC82" s="84"/>
      <c r="BD82" s="84"/>
      <c r="BE82" s="229"/>
      <c r="BF82" s="229"/>
      <c r="BG82" s="84"/>
      <c r="BH82" s="84"/>
      <c r="BI82" s="84"/>
      <c r="BJ82" s="84"/>
      <c r="BK82" s="84"/>
      <c r="BL82" s="84"/>
      <c r="BM82" s="231"/>
      <c r="BN82" s="84"/>
      <c r="BO82" s="84"/>
      <c r="BP82" s="84"/>
      <c r="BQ82" s="84"/>
      <c r="BR82" s="84"/>
      <c r="BS82" s="84"/>
      <c r="BT82" s="84"/>
      <c r="BU82" s="78"/>
      <c r="BV82" s="78"/>
      <c r="BW82" s="78"/>
      <c r="BX82" s="78"/>
      <c r="BY82" s="78"/>
      <c r="BZ82" s="78"/>
      <c r="CA82" s="78"/>
      <c r="CB82" s="78"/>
      <c r="CC82" s="84"/>
      <c r="CD82" s="84"/>
      <c r="CE82" s="84"/>
      <c r="CF82" s="84"/>
      <c r="CG82" s="84"/>
      <c r="CH82" s="84"/>
      <c r="IT82" s="84"/>
      <c r="IU82" s="84"/>
    </row>
    <row r="83" spans="1:255" s="5" customFormat="1" ht="13.35" customHeight="1">
      <c r="A83" s="764" t="s">
        <v>344</v>
      </c>
      <c r="B83" s="776" t="s">
        <v>610</v>
      </c>
      <c r="C83" s="766" t="s">
        <v>24</v>
      </c>
      <c r="D83" s="754" t="s">
        <v>1041</v>
      </c>
      <c r="E83" s="771" t="s">
        <v>1042</v>
      </c>
      <c r="F83" s="771" t="s">
        <v>1138</v>
      </c>
      <c r="G83" s="771" t="s">
        <v>1043</v>
      </c>
      <c r="H83" s="771"/>
      <c r="I83" s="981" t="s">
        <v>1044</v>
      </c>
      <c r="J83" s="758" t="s">
        <v>744</v>
      </c>
      <c r="K83" s="605"/>
      <c r="BA83" s="230"/>
      <c r="BB83" s="230"/>
      <c r="BC83" s="84"/>
      <c r="BD83" s="84"/>
      <c r="BE83" s="229"/>
      <c r="BF83" s="229"/>
      <c r="BG83" s="84"/>
      <c r="BH83" s="84"/>
      <c r="BI83" s="84"/>
      <c r="BJ83" s="84"/>
      <c r="BK83" s="84"/>
      <c r="BL83" s="84"/>
      <c r="BM83" s="231"/>
      <c r="BN83" s="84"/>
      <c r="BO83" s="84"/>
      <c r="BP83" s="84"/>
      <c r="BQ83" s="84"/>
      <c r="BR83" s="84"/>
      <c r="BS83" s="84"/>
      <c r="BT83" s="84"/>
      <c r="BU83" s="78"/>
      <c r="BV83" s="78"/>
      <c r="BW83" s="78"/>
      <c r="BX83" s="78"/>
      <c r="BY83" s="78"/>
      <c r="BZ83" s="78"/>
      <c r="CA83" s="78"/>
      <c r="CB83" s="78"/>
      <c r="CC83" s="84"/>
      <c r="CD83" s="84"/>
      <c r="CE83" s="84"/>
      <c r="CF83" s="84"/>
      <c r="CG83" s="84"/>
      <c r="CH83" s="84"/>
      <c r="IT83" s="84"/>
      <c r="IU83" s="84"/>
    </row>
    <row r="84" spans="1:255" s="5" customFormat="1" ht="13.35" customHeight="1">
      <c r="A84" s="764" t="s">
        <v>344</v>
      </c>
      <c r="B84" s="776" t="s">
        <v>611</v>
      </c>
      <c r="C84" s="766" t="s">
        <v>24</v>
      </c>
      <c r="D84" s="754" t="s">
        <v>1041</v>
      </c>
      <c r="E84" s="771" t="s">
        <v>1042</v>
      </c>
      <c r="F84" s="771" t="s">
        <v>1138</v>
      </c>
      <c r="G84" s="771" t="s">
        <v>1043</v>
      </c>
      <c r="H84" s="771"/>
      <c r="I84" s="981" t="s">
        <v>1044</v>
      </c>
      <c r="J84" s="758" t="s">
        <v>744</v>
      </c>
      <c r="K84" s="605"/>
      <c r="BA84" s="230"/>
      <c r="BB84" s="230"/>
      <c r="BC84" s="84"/>
      <c r="BD84" s="84"/>
      <c r="BE84" s="229"/>
      <c r="BF84" s="229"/>
      <c r="BG84" s="84"/>
      <c r="BH84" s="84"/>
      <c r="BI84" s="84"/>
      <c r="BJ84" s="84"/>
      <c r="BK84" s="84"/>
      <c r="BL84" s="84"/>
      <c r="BM84" s="231"/>
      <c r="BN84" s="84"/>
      <c r="BO84" s="84"/>
      <c r="BP84" s="84"/>
      <c r="BQ84" s="84"/>
      <c r="BR84" s="84"/>
      <c r="BS84" s="84"/>
      <c r="BT84" s="84"/>
      <c r="BU84" s="78"/>
      <c r="BV84" s="78"/>
      <c r="BW84" s="78"/>
      <c r="BX84" s="78"/>
      <c r="BY84" s="78"/>
      <c r="BZ84" s="78"/>
      <c r="CA84" s="78"/>
      <c r="CB84" s="78"/>
      <c r="CC84" s="84"/>
      <c r="CD84" s="84"/>
      <c r="CE84" s="84"/>
      <c r="CF84" s="84"/>
      <c r="CG84" s="84"/>
      <c r="CH84" s="84"/>
      <c r="IT84" s="84"/>
      <c r="IU84" s="84"/>
    </row>
    <row r="85" spans="1:255" s="5" customFormat="1" ht="13.35" customHeight="1">
      <c r="A85" s="764" t="s">
        <v>344</v>
      </c>
      <c r="B85" s="776" t="s">
        <v>612</v>
      </c>
      <c r="C85" s="766" t="s">
        <v>24</v>
      </c>
      <c r="D85" s="754" t="s">
        <v>1041</v>
      </c>
      <c r="E85" s="771" t="s">
        <v>1042</v>
      </c>
      <c r="F85" s="771" t="s">
        <v>1138</v>
      </c>
      <c r="G85" s="771" t="s">
        <v>1043</v>
      </c>
      <c r="H85" s="771"/>
      <c r="I85" s="981" t="s">
        <v>1044</v>
      </c>
      <c r="J85" s="758" t="s">
        <v>744</v>
      </c>
      <c r="K85" s="605"/>
      <c r="BA85" s="230"/>
      <c r="BB85" s="230"/>
      <c r="BC85" s="84"/>
      <c r="BD85" s="84"/>
      <c r="BE85" s="229"/>
      <c r="BF85" s="229"/>
      <c r="BG85" s="84"/>
      <c r="BH85" s="84"/>
      <c r="BI85" s="84"/>
      <c r="BJ85" s="84"/>
      <c r="BK85" s="84"/>
      <c r="BL85" s="84"/>
      <c r="BM85" s="231"/>
      <c r="BN85" s="84"/>
      <c r="BO85" s="84"/>
      <c r="BP85" s="84"/>
      <c r="BQ85" s="84"/>
      <c r="BR85" s="84"/>
      <c r="BS85" s="84"/>
      <c r="BT85" s="84"/>
      <c r="BU85" s="78"/>
      <c r="BV85" s="78"/>
      <c r="BW85" s="78"/>
      <c r="BX85" s="78"/>
      <c r="BY85" s="78"/>
      <c r="BZ85" s="78"/>
      <c r="CA85" s="78"/>
      <c r="CB85" s="78"/>
      <c r="CC85" s="84"/>
      <c r="CD85" s="84"/>
      <c r="CE85" s="84"/>
      <c r="CF85" s="84"/>
      <c r="CG85" s="84"/>
      <c r="CH85" s="84"/>
      <c r="IT85" s="84"/>
      <c r="IU85" s="84"/>
    </row>
    <row r="86" spans="1:255" s="5" customFormat="1" ht="13.35" customHeight="1">
      <c r="A86" s="764" t="s">
        <v>344</v>
      </c>
      <c r="B86" s="776" t="s">
        <v>613</v>
      </c>
      <c r="C86" s="766" t="s">
        <v>24</v>
      </c>
      <c r="D86" s="754" t="s">
        <v>1041</v>
      </c>
      <c r="E86" s="771" t="s">
        <v>1042</v>
      </c>
      <c r="F86" s="771" t="s">
        <v>1138</v>
      </c>
      <c r="G86" s="771" t="s">
        <v>1081</v>
      </c>
      <c r="H86" s="771"/>
      <c r="I86" s="981" t="s">
        <v>1319</v>
      </c>
      <c r="J86" s="771" t="s">
        <v>744</v>
      </c>
      <c r="K86" s="605"/>
      <c r="BA86" s="230"/>
      <c r="BB86" s="230"/>
      <c r="BC86" s="84"/>
      <c r="BD86" s="84"/>
      <c r="BE86" s="229"/>
      <c r="BF86" s="229"/>
      <c r="BG86" s="84"/>
      <c r="BH86" s="84"/>
      <c r="BI86" s="84"/>
      <c r="BJ86" s="84"/>
      <c r="BK86" s="84"/>
      <c r="BL86" s="84"/>
      <c r="BM86" s="231"/>
      <c r="BN86" s="84"/>
      <c r="BO86" s="84"/>
      <c r="BP86" s="84"/>
      <c r="BQ86" s="84"/>
      <c r="BR86" s="84"/>
      <c r="BS86" s="84"/>
      <c r="BT86" s="84"/>
      <c r="BU86" s="78"/>
      <c r="BV86" s="78"/>
      <c r="BW86" s="78"/>
      <c r="BX86" s="78"/>
      <c r="BY86" s="78"/>
      <c r="BZ86" s="78"/>
      <c r="CA86" s="78"/>
      <c r="CB86" s="78"/>
      <c r="CC86" s="84"/>
      <c r="CD86" s="84"/>
      <c r="CE86" s="84"/>
      <c r="CF86" s="84"/>
      <c r="CG86" s="84"/>
      <c r="CH86" s="84"/>
      <c r="IT86" s="84"/>
      <c r="IU86" s="84"/>
    </row>
    <row r="87" spans="1:255" s="5" customFormat="1" ht="13.35" customHeight="1">
      <c r="A87" s="764" t="s">
        <v>344</v>
      </c>
      <c r="B87" s="776" t="s">
        <v>614</v>
      </c>
      <c r="C87" s="766" t="s">
        <v>24</v>
      </c>
      <c r="D87" s="754" t="s">
        <v>1041</v>
      </c>
      <c r="E87" s="771" t="s">
        <v>1042</v>
      </c>
      <c r="F87" s="771" t="s">
        <v>1140</v>
      </c>
      <c r="G87" s="771" t="s">
        <v>1100</v>
      </c>
      <c r="H87" s="771"/>
      <c r="I87" s="981" t="s">
        <v>1346</v>
      </c>
      <c r="J87" s="771" t="s">
        <v>744</v>
      </c>
      <c r="K87" s="604" t="s">
        <v>1352</v>
      </c>
      <c r="BA87" s="230"/>
      <c r="BB87" s="230"/>
      <c r="BC87" s="84"/>
      <c r="BD87" s="84"/>
      <c r="BE87" s="229"/>
      <c r="BF87" s="229"/>
      <c r="BG87" s="84"/>
      <c r="BH87" s="84"/>
      <c r="BI87" s="84"/>
      <c r="BJ87" s="84"/>
      <c r="BK87" s="84"/>
      <c r="BL87" s="84"/>
      <c r="BM87" s="231"/>
      <c r="BN87" s="84"/>
      <c r="BO87" s="84"/>
      <c r="BP87" s="84"/>
      <c r="BQ87" s="84"/>
      <c r="BR87" s="84"/>
      <c r="BS87" s="84"/>
      <c r="BT87" s="84"/>
      <c r="BU87" s="78"/>
      <c r="BV87" s="78"/>
      <c r="BW87" s="78"/>
      <c r="BX87" s="78"/>
      <c r="BY87" s="78"/>
      <c r="BZ87" s="78"/>
      <c r="CA87" s="78"/>
      <c r="CB87" s="78"/>
      <c r="CC87" s="84"/>
      <c r="CD87" s="84"/>
      <c r="CE87" s="84"/>
      <c r="CF87" s="84"/>
      <c r="CG87" s="84"/>
      <c r="CH87" s="84"/>
      <c r="IT87" s="84"/>
      <c r="IU87" s="84"/>
    </row>
    <row r="88" spans="1:255" s="5" customFormat="1" ht="13.35" customHeight="1">
      <c r="A88" s="772" t="s">
        <v>344</v>
      </c>
      <c r="B88" s="773" t="s">
        <v>1101</v>
      </c>
      <c r="C88" s="774" t="s">
        <v>24</v>
      </c>
      <c r="D88" s="662" t="s">
        <v>1041</v>
      </c>
      <c r="E88" s="775" t="s">
        <v>1042</v>
      </c>
      <c r="F88" s="775" t="s">
        <v>1140</v>
      </c>
      <c r="G88" s="775" t="s">
        <v>1043</v>
      </c>
      <c r="H88" s="775"/>
      <c r="I88" s="980" t="s">
        <v>1044</v>
      </c>
      <c r="J88" s="746" t="s">
        <v>65</v>
      </c>
      <c r="K88" s="605"/>
      <c r="BA88" s="230"/>
      <c r="BB88" s="230"/>
      <c r="BC88" s="84"/>
      <c r="BD88" s="84"/>
      <c r="BE88" s="229"/>
      <c r="BF88" s="229"/>
      <c r="BG88" s="84"/>
      <c r="BH88" s="84"/>
      <c r="BI88" s="84"/>
      <c r="BJ88" s="84"/>
      <c r="BK88" s="84"/>
      <c r="BL88" s="84"/>
      <c r="BM88" s="231"/>
      <c r="BN88" s="84"/>
      <c r="BO88" s="84"/>
      <c r="BP88" s="84"/>
      <c r="BQ88" s="84"/>
      <c r="BR88" s="84"/>
      <c r="BS88" s="84"/>
      <c r="BT88" s="84"/>
      <c r="BU88" s="78"/>
      <c r="BV88" s="78"/>
      <c r="BW88" s="78"/>
      <c r="BX88" s="78"/>
      <c r="BY88" s="78"/>
      <c r="BZ88" s="78"/>
      <c r="CA88" s="78"/>
      <c r="CB88" s="78"/>
      <c r="CC88" s="84"/>
      <c r="CD88" s="84"/>
      <c r="CE88" s="84"/>
      <c r="CF88" s="84"/>
      <c r="CG88" s="84"/>
      <c r="CH88" s="84"/>
      <c r="IT88" s="84"/>
      <c r="IU88" s="84"/>
    </row>
    <row r="89" spans="1:255" s="5" customFormat="1" ht="13.35" customHeight="1">
      <c r="A89" s="772" t="s">
        <v>344</v>
      </c>
      <c r="B89" s="773" t="s">
        <v>1102</v>
      </c>
      <c r="C89" s="774" t="s">
        <v>24</v>
      </c>
      <c r="D89" s="662" t="s">
        <v>1041</v>
      </c>
      <c r="E89" s="775" t="s">
        <v>1042</v>
      </c>
      <c r="F89" s="775" t="s">
        <v>1138</v>
      </c>
      <c r="G89" s="775" t="s">
        <v>1103</v>
      </c>
      <c r="H89" s="775"/>
      <c r="I89" s="980" t="s">
        <v>1350</v>
      </c>
      <c r="J89" s="775" t="s">
        <v>65</v>
      </c>
      <c r="K89" s="605"/>
      <c r="BA89" s="230"/>
      <c r="BB89" s="230"/>
      <c r="BC89" s="84"/>
      <c r="BD89" s="84"/>
      <c r="BE89" s="229"/>
      <c r="BF89" s="229"/>
      <c r="BG89" s="84"/>
      <c r="BH89" s="84"/>
      <c r="BI89" s="84"/>
      <c r="BJ89" s="84"/>
      <c r="BK89" s="84"/>
      <c r="BL89" s="84"/>
      <c r="BM89" s="231"/>
      <c r="BN89" s="84"/>
      <c r="BO89" s="84"/>
      <c r="BP89" s="84"/>
      <c r="BQ89" s="84"/>
      <c r="BR89" s="84"/>
      <c r="BS89" s="84"/>
      <c r="BT89" s="84"/>
      <c r="BU89" s="78"/>
      <c r="BV89" s="78"/>
      <c r="BW89" s="78"/>
      <c r="BX89" s="78"/>
      <c r="BY89" s="78"/>
      <c r="BZ89" s="78"/>
      <c r="CA89" s="78"/>
      <c r="CB89" s="78"/>
      <c r="CC89" s="84"/>
      <c r="CD89" s="84"/>
      <c r="CE89" s="84"/>
      <c r="CF89" s="84"/>
      <c r="CG89" s="84"/>
      <c r="CH89" s="84"/>
      <c r="IT89" s="84"/>
      <c r="IU89" s="84"/>
    </row>
    <row r="90" spans="1:255" s="5" customFormat="1" ht="13.35" customHeight="1">
      <c r="A90" s="764" t="s">
        <v>344</v>
      </c>
      <c r="B90" s="776" t="s">
        <v>619</v>
      </c>
      <c r="C90" s="766" t="s">
        <v>24</v>
      </c>
      <c r="D90" s="754" t="s">
        <v>1041</v>
      </c>
      <c r="E90" s="771" t="s">
        <v>1042</v>
      </c>
      <c r="F90" s="771" t="s">
        <v>1138</v>
      </c>
      <c r="G90" s="771" t="s">
        <v>1043</v>
      </c>
      <c r="H90" s="771"/>
      <c r="I90" s="981" t="s">
        <v>1044</v>
      </c>
      <c r="J90" s="758" t="s">
        <v>744</v>
      </c>
      <c r="K90" s="605"/>
      <c r="BA90" s="230"/>
      <c r="BB90" s="230"/>
      <c r="BC90" s="84"/>
      <c r="BD90" s="84"/>
      <c r="BE90" s="229"/>
      <c r="BF90" s="229"/>
      <c r="BG90" s="84"/>
      <c r="BH90" s="84"/>
      <c r="BI90" s="84"/>
      <c r="BJ90" s="84"/>
      <c r="BK90" s="84"/>
      <c r="BL90" s="84"/>
      <c r="BM90" s="231"/>
      <c r="BN90" s="84"/>
      <c r="BO90" s="84"/>
      <c r="BP90" s="84"/>
      <c r="BQ90" s="84"/>
      <c r="BR90" s="84"/>
      <c r="BS90" s="84"/>
      <c r="BT90" s="84"/>
      <c r="BU90" s="78"/>
      <c r="BV90" s="78"/>
      <c r="BW90" s="78"/>
      <c r="BX90" s="78"/>
      <c r="BY90" s="78"/>
      <c r="BZ90" s="78"/>
      <c r="CA90" s="78"/>
      <c r="CB90" s="78"/>
      <c r="CC90" s="84"/>
      <c r="CD90" s="84"/>
      <c r="CE90" s="84"/>
      <c r="CF90" s="84"/>
      <c r="CG90" s="84"/>
      <c r="CH90" s="84"/>
      <c r="IT90" s="84"/>
      <c r="IU90" s="84"/>
    </row>
    <row r="91" spans="1:255" s="5" customFormat="1" ht="13.35" customHeight="1">
      <c r="A91" s="772" t="s">
        <v>344</v>
      </c>
      <c r="B91" s="773" t="s">
        <v>1104</v>
      </c>
      <c r="C91" s="774" t="s">
        <v>24</v>
      </c>
      <c r="D91" s="662" t="s">
        <v>1041</v>
      </c>
      <c r="E91" s="775" t="s">
        <v>1042</v>
      </c>
      <c r="F91" s="775" t="s">
        <v>1140</v>
      </c>
      <c r="G91" s="775" t="s">
        <v>1105</v>
      </c>
      <c r="H91" s="775"/>
      <c r="I91" s="980" t="s">
        <v>1347</v>
      </c>
      <c r="J91" s="775" t="s">
        <v>65</v>
      </c>
      <c r="K91" s="605"/>
      <c r="BA91" s="230"/>
      <c r="BB91" s="230"/>
      <c r="BC91" s="84"/>
      <c r="BD91" s="84"/>
      <c r="BE91" s="229"/>
      <c r="BF91" s="229"/>
      <c r="BG91" s="84"/>
      <c r="BH91" s="84"/>
      <c r="BI91" s="84"/>
      <c r="BJ91" s="84"/>
      <c r="BK91" s="84"/>
      <c r="BL91" s="84"/>
      <c r="BM91" s="231"/>
      <c r="BN91" s="84"/>
      <c r="BO91" s="84"/>
      <c r="BP91" s="84"/>
      <c r="BQ91" s="84"/>
      <c r="BR91" s="84"/>
      <c r="BS91" s="84"/>
      <c r="BT91" s="84"/>
      <c r="BU91" s="78"/>
      <c r="BV91" s="78"/>
      <c r="BW91" s="78"/>
      <c r="BX91" s="78"/>
      <c r="BY91" s="78"/>
      <c r="BZ91" s="78"/>
      <c r="CA91" s="78"/>
      <c r="CB91" s="78"/>
      <c r="CC91" s="84"/>
      <c r="CD91" s="84"/>
      <c r="CE91" s="84"/>
      <c r="CF91" s="84"/>
      <c r="CG91" s="84"/>
      <c r="CH91" s="84"/>
      <c r="IT91" s="84"/>
      <c r="IU91" s="84"/>
    </row>
    <row r="92" spans="1:255" s="5" customFormat="1" ht="13.35" customHeight="1">
      <c r="A92" s="772" t="s">
        <v>344</v>
      </c>
      <c r="B92" s="773" t="s">
        <v>1106</v>
      </c>
      <c r="C92" s="774" t="s">
        <v>24</v>
      </c>
      <c r="D92" s="662" t="s">
        <v>1041</v>
      </c>
      <c r="E92" s="775" t="s">
        <v>1042</v>
      </c>
      <c r="F92" s="775" t="s">
        <v>1140</v>
      </c>
      <c r="G92" s="775" t="s">
        <v>1107</v>
      </c>
      <c r="H92" s="775"/>
      <c r="I92" s="980" t="s">
        <v>1348</v>
      </c>
      <c r="J92" s="775" t="s">
        <v>65</v>
      </c>
      <c r="K92" s="605"/>
      <c r="BA92" s="230"/>
      <c r="BB92" s="230"/>
      <c r="BC92" s="84"/>
      <c r="BD92" s="84"/>
      <c r="BE92" s="229"/>
      <c r="BF92" s="229"/>
      <c r="BG92" s="84"/>
      <c r="BH92" s="84"/>
      <c r="BI92" s="84"/>
      <c r="BJ92" s="84"/>
      <c r="BK92" s="84"/>
      <c r="BL92" s="84"/>
      <c r="BM92" s="231"/>
      <c r="BN92" s="84"/>
      <c r="BO92" s="84"/>
      <c r="BP92" s="84"/>
      <c r="BQ92" s="84"/>
      <c r="BR92" s="84"/>
      <c r="BS92" s="84"/>
      <c r="BT92" s="84"/>
      <c r="BU92" s="78"/>
      <c r="BV92" s="78"/>
      <c r="BW92" s="78"/>
      <c r="BX92" s="78"/>
      <c r="BY92" s="78"/>
      <c r="BZ92" s="78"/>
      <c r="CA92" s="78"/>
      <c r="CB92" s="78"/>
      <c r="CC92" s="84"/>
      <c r="CD92" s="84"/>
      <c r="CE92" s="84"/>
      <c r="CF92" s="84"/>
      <c r="CG92" s="84"/>
      <c r="CH92" s="84"/>
      <c r="IT92" s="84"/>
      <c r="IU92" s="84"/>
    </row>
    <row r="93" spans="1:255" s="5" customFormat="1" ht="13.35" customHeight="1">
      <c r="A93" s="764" t="s">
        <v>344</v>
      </c>
      <c r="B93" s="776" t="s">
        <v>1108</v>
      </c>
      <c r="C93" s="766" t="s">
        <v>24</v>
      </c>
      <c r="D93" s="754" t="s">
        <v>1041</v>
      </c>
      <c r="E93" s="771" t="s">
        <v>1042</v>
      </c>
      <c r="F93" s="771" t="s">
        <v>1140</v>
      </c>
      <c r="G93" s="771" t="s">
        <v>1109</v>
      </c>
      <c r="H93" s="771"/>
      <c r="I93" s="981" t="s">
        <v>1110</v>
      </c>
      <c r="J93" s="771" t="s">
        <v>744</v>
      </c>
      <c r="K93" s="604" t="s">
        <v>1352</v>
      </c>
      <c r="BA93" s="230"/>
      <c r="BB93" s="230"/>
      <c r="BC93" s="84"/>
      <c r="BD93" s="84"/>
      <c r="BE93" s="229"/>
      <c r="BF93" s="229"/>
      <c r="BG93" s="84"/>
      <c r="BH93" s="84"/>
      <c r="BI93" s="84"/>
      <c r="BJ93" s="84"/>
      <c r="BK93" s="84"/>
      <c r="BL93" s="84"/>
      <c r="BM93" s="231"/>
      <c r="BN93" s="84"/>
      <c r="BO93" s="84"/>
      <c r="BP93" s="84"/>
      <c r="BQ93" s="84"/>
      <c r="BR93" s="84"/>
      <c r="BS93" s="84"/>
      <c r="BT93" s="84"/>
      <c r="BU93" s="78"/>
      <c r="BV93" s="78"/>
      <c r="BW93" s="78"/>
      <c r="BX93" s="78"/>
      <c r="BY93" s="78"/>
      <c r="BZ93" s="78"/>
      <c r="CA93" s="78"/>
      <c r="CB93" s="78"/>
      <c r="CC93" s="84"/>
      <c r="CD93" s="84"/>
      <c r="CE93" s="84"/>
      <c r="CF93" s="84"/>
      <c r="CG93" s="84"/>
      <c r="CH93" s="84"/>
      <c r="IT93" s="84"/>
      <c r="IU93" s="84"/>
    </row>
    <row r="94" spans="1:255" s="5" customFormat="1" ht="13.35" customHeight="1">
      <c r="A94" s="764" t="s">
        <v>344</v>
      </c>
      <c r="B94" s="776" t="s">
        <v>625</v>
      </c>
      <c r="C94" s="766" t="s">
        <v>24</v>
      </c>
      <c r="D94" s="754" t="s">
        <v>1041</v>
      </c>
      <c r="E94" s="771" t="s">
        <v>1042</v>
      </c>
      <c r="F94" s="771" t="s">
        <v>1140</v>
      </c>
      <c r="G94" s="771" t="s">
        <v>1043</v>
      </c>
      <c r="H94" s="771"/>
      <c r="I94" s="981" t="s">
        <v>1044</v>
      </c>
      <c r="J94" s="758" t="s">
        <v>744</v>
      </c>
      <c r="K94" s="604" t="s">
        <v>1352</v>
      </c>
      <c r="BA94" s="230"/>
      <c r="BB94" s="230"/>
      <c r="BC94" s="84"/>
      <c r="BD94" s="84"/>
      <c r="BE94" s="229"/>
      <c r="BF94" s="229"/>
      <c r="BG94" s="84"/>
      <c r="BH94" s="84"/>
      <c r="BI94" s="84"/>
      <c r="BJ94" s="84"/>
      <c r="BK94" s="84"/>
      <c r="BL94" s="84"/>
      <c r="BM94" s="231"/>
      <c r="BN94" s="84"/>
      <c r="BO94" s="84"/>
      <c r="BP94" s="84"/>
      <c r="BQ94" s="84"/>
      <c r="BR94" s="84"/>
      <c r="BS94" s="84"/>
      <c r="BT94" s="84"/>
      <c r="BU94" s="78"/>
      <c r="BV94" s="78"/>
      <c r="BW94" s="78"/>
      <c r="BX94" s="78"/>
      <c r="BY94" s="78"/>
      <c r="BZ94" s="78"/>
      <c r="CA94" s="78"/>
      <c r="CB94" s="78"/>
      <c r="CC94" s="84"/>
      <c r="CD94" s="84"/>
      <c r="CE94" s="84"/>
      <c r="CF94" s="84"/>
      <c r="CG94" s="84"/>
      <c r="CH94" s="84"/>
      <c r="IT94" s="84"/>
      <c r="IU94" s="84"/>
    </row>
    <row r="95" spans="1:255" s="5" customFormat="1" ht="13.35" customHeight="1">
      <c r="A95" s="772" t="s">
        <v>344</v>
      </c>
      <c r="B95" s="773" t="s">
        <v>1111</v>
      </c>
      <c r="C95" s="777" t="s">
        <v>24</v>
      </c>
      <c r="D95" s="778" t="s">
        <v>1041</v>
      </c>
      <c r="E95" s="775" t="s">
        <v>1042</v>
      </c>
      <c r="F95" s="775" t="s">
        <v>1138</v>
      </c>
      <c r="G95" s="775" t="s">
        <v>1112</v>
      </c>
      <c r="H95" s="775"/>
      <c r="I95" s="980" t="s">
        <v>1351</v>
      </c>
      <c r="J95" s="775" t="s">
        <v>65</v>
      </c>
      <c r="K95" s="605"/>
      <c r="BA95" s="230"/>
      <c r="BB95" s="230"/>
      <c r="BC95" s="84"/>
      <c r="BD95" s="84"/>
      <c r="BE95" s="229"/>
      <c r="BF95" s="229"/>
      <c r="BG95" s="84"/>
      <c r="BH95" s="84"/>
      <c r="BI95" s="84"/>
      <c r="BJ95" s="84"/>
      <c r="BK95" s="84"/>
      <c r="BL95" s="84"/>
      <c r="BM95" s="231"/>
      <c r="BN95" s="84"/>
      <c r="BO95" s="84"/>
      <c r="BP95" s="84"/>
      <c r="BQ95" s="84"/>
      <c r="BR95" s="84"/>
      <c r="BS95" s="84"/>
      <c r="BT95" s="84"/>
      <c r="BU95" s="78"/>
      <c r="BV95" s="78"/>
      <c r="BW95" s="78"/>
      <c r="BX95" s="78"/>
      <c r="BY95" s="78"/>
      <c r="BZ95" s="78"/>
      <c r="CA95" s="78"/>
      <c r="CB95" s="78"/>
      <c r="CC95" s="84"/>
      <c r="CD95" s="84"/>
      <c r="CE95" s="84"/>
      <c r="CF95" s="84"/>
      <c r="CG95" s="84"/>
      <c r="CH95" s="84"/>
      <c r="IT95" s="84"/>
      <c r="IU95" s="84"/>
    </row>
    <row r="96" spans="1:255" s="5" customFormat="1" ht="13.35" customHeight="1">
      <c r="A96" s="487"/>
      <c r="B96" s="742"/>
      <c r="C96" s="743"/>
      <c r="D96" s="662"/>
      <c r="E96" s="744"/>
      <c r="F96" s="744"/>
      <c r="G96" s="744"/>
      <c r="H96" s="745"/>
      <c r="I96" s="745"/>
      <c r="J96" s="746"/>
      <c r="K96" s="605"/>
      <c r="BA96" s="230"/>
      <c r="BB96" s="230"/>
      <c r="BC96" s="84"/>
      <c r="BD96" s="84"/>
      <c r="BE96" s="229"/>
      <c r="BF96" s="229"/>
      <c r="BG96" s="84"/>
      <c r="BH96" s="84"/>
      <c r="BI96" s="84"/>
      <c r="BJ96" s="84"/>
      <c r="BK96" s="84"/>
      <c r="BL96" s="84"/>
      <c r="BM96" s="231"/>
      <c r="BN96" s="84"/>
      <c r="BO96" s="84"/>
      <c r="BP96" s="84"/>
      <c r="BQ96" s="84"/>
      <c r="BR96" s="84"/>
      <c r="BS96" s="84"/>
      <c r="BT96" s="84"/>
      <c r="BU96" s="78"/>
      <c r="BV96" s="78"/>
      <c r="BW96" s="78"/>
      <c r="BX96" s="78"/>
      <c r="BY96" s="78"/>
      <c r="BZ96" s="78"/>
      <c r="CA96" s="78"/>
      <c r="CB96" s="78"/>
      <c r="CC96" s="84"/>
      <c r="CD96" s="84"/>
      <c r="CE96" s="84"/>
      <c r="CF96" s="84"/>
      <c r="CG96" s="84"/>
      <c r="CH96" s="84"/>
      <c r="IT96" s="84"/>
      <c r="IU96" s="84"/>
    </row>
    <row r="97" spans="1:255" s="5" customFormat="1" ht="13.35" customHeight="1">
      <c r="A97" s="298"/>
      <c r="B97" s="363"/>
      <c r="C97" s="299"/>
      <c r="D97" s="294"/>
      <c r="E97" s="16"/>
      <c r="F97" s="17"/>
      <c r="G97" s="17"/>
      <c r="H97" s="248"/>
      <c r="I97" s="248"/>
      <c r="J97" s="398"/>
      <c r="K97" s="261"/>
      <c r="BA97" s="230" t="s">
        <v>349</v>
      </c>
      <c r="BB97" s="230" t="s">
        <v>94</v>
      </c>
      <c r="BC97" s="84"/>
      <c r="BD97" s="84" t="s">
        <v>424</v>
      </c>
      <c r="BE97" s="229"/>
      <c r="BF97" s="229"/>
      <c r="BG97" s="84"/>
      <c r="BH97" s="84"/>
      <c r="BI97" s="84"/>
      <c r="BJ97" s="84"/>
      <c r="BK97" s="84"/>
      <c r="BL97" s="84"/>
      <c r="BM97" s="231" t="s">
        <v>471</v>
      </c>
      <c r="BN97" s="84"/>
      <c r="BO97" s="84" t="s">
        <v>660</v>
      </c>
      <c r="BP97" s="84"/>
      <c r="BQ97" s="84"/>
      <c r="BR97" s="84"/>
      <c r="BS97" s="84"/>
      <c r="BT97" s="84"/>
      <c r="BU97" s="78" t="s">
        <v>726</v>
      </c>
      <c r="BV97" s="78"/>
      <c r="BW97" s="78"/>
      <c r="BX97" s="78"/>
      <c r="BY97" s="78"/>
      <c r="BZ97" s="78" t="s">
        <v>713</v>
      </c>
      <c r="CA97" s="78"/>
      <c r="CB97" s="78"/>
      <c r="CC97" s="84"/>
      <c r="CD97" s="84"/>
      <c r="CE97" s="84"/>
      <c r="CF97" s="84"/>
      <c r="CG97" s="84"/>
      <c r="CH97" s="84"/>
      <c r="IT97" s="84"/>
      <c r="IU97" s="84"/>
    </row>
    <row r="98" spans="1:255" ht="14.25" customHeight="1">
      <c r="BA98" s="230" t="s">
        <v>351</v>
      </c>
      <c r="BB98" s="230" t="s">
        <v>323</v>
      </c>
      <c r="BC98" s="84"/>
      <c r="BD98" s="84" t="s">
        <v>425</v>
      </c>
      <c r="BE98" s="229"/>
      <c r="BF98" s="229"/>
      <c r="BG98" s="84"/>
      <c r="BH98" s="84"/>
      <c r="BI98" s="84"/>
      <c r="BJ98" s="84"/>
      <c r="BK98" s="84"/>
      <c r="BL98" s="84"/>
      <c r="BM98" s="231" t="s">
        <v>472</v>
      </c>
      <c r="BN98" s="84"/>
      <c r="BO98" s="84" t="s">
        <v>661</v>
      </c>
      <c r="BP98" s="84"/>
      <c r="BQ98" s="84"/>
      <c r="BR98" s="84"/>
      <c r="BS98" s="84"/>
      <c r="BT98" s="84"/>
      <c r="BU98" s="78" t="s">
        <v>727</v>
      </c>
      <c r="BV98" s="78"/>
      <c r="BW98" s="78"/>
      <c r="BX98" s="78"/>
      <c r="BY98" s="78"/>
      <c r="BZ98" s="78" t="s">
        <v>721</v>
      </c>
      <c r="CA98" s="78"/>
      <c r="CB98" s="78"/>
      <c r="CC98" s="84"/>
      <c r="CD98" s="84"/>
      <c r="CE98" s="84"/>
      <c r="CF98" s="84"/>
      <c r="CG98" s="84"/>
      <c r="CH98" s="84"/>
    </row>
    <row r="99" spans="1:255" ht="14.25" customHeight="1">
      <c r="BA99" s="230" t="s">
        <v>352</v>
      </c>
      <c r="BB99" s="230" t="s">
        <v>353</v>
      </c>
      <c r="BC99" s="84"/>
      <c r="BD99" s="84" t="s">
        <v>426</v>
      </c>
      <c r="BE99" s="229"/>
      <c r="BF99" s="229"/>
      <c r="BG99" s="84"/>
      <c r="BH99" s="84"/>
      <c r="BI99" s="84"/>
      <c r="BJ99" s="84"/>
      <c r="BK99" s="84"/>
      <c r="BL99" s="84"/>
      <c r="BM99" s="231" t="s">
        <v>473</v>
      </c>
      <c r="BN99" s="84"/>
      <c r="BO99" s="84" t="s">
        <v>662</v>
      </c>
      <c r="BP99" s="84"/>
      <c r="BQ99" s="84"/>
      <c r="BR99" s="84"/>
      <c r="BS99" s="84"/>
      <c r="BT99" s="84"/>
      <c r="BU99" s="78" t="s">
        <v>728</v>
      </c>
      <c r="BV99" s="78"/>
      <c r="BW99" s="78"/>
      <c r="BX99" s="78"/>
      <c r="BY99" s="78"/>
      <c r="BZ99" s="78" t="s">
        <v>720</v>
      </c>
      <c r="CA99" s="78"/>
      <c r="CB99" s="78"/>
      <c r="CC99" s="84"/>
      <c r="CD99" s="84"/>
      <c r="CE99" s="84"/>
      <c r="CF99" s="84"/>
      <c r="CG99" s="84"/>
      <c r="CH99" s="84"/>
    </row>
    <row r="100" spans="1:255" ht="14.25" customHeight="1">
      <c r="BA100" s="230" t="s">
        <v>350</v>
      </c>
      <c r="BB100" s="230" t="s">
        <v>319</v>
      </c>
      <c r="BC100" s="84"/>
      <c r="BD100" s="84" t="s">
        <v>427</v>
      </c>
      <c r="BE100" s="229"/>
      <c r="BF100" s="229"/>
      <c r="BG100" s="84"/>
      <c r="BH100" s="242" t="s">
        <v>741</v>
      </c>
      <c r="BI100" t="s">
        <v>795</v>
      </c>
      <c r="BJ100" s="84"/>
      <c r="BK100" s="84"/>
      <c r="BL100" s="84"/>
      <c r="BM100" s="231" t="s">
        <v>474</v>
      </c>
      <c r="BN100" s="84"/>
      <c r="BO100" s="84" t="s">
        <v>663</v>
      </c>
      <c r="BP100" s="84"/>
      <c r="BQ100" s="84"/>
      <c r="BR100" s="84"/>
      <c r="BS100" s="84"/>
      <c r="BT100" s="84"/>
      <c r="BU100" s="78" t="s">
        <v>729</v>
      </c>
      <c r="BV100" s="78"/>
      <c r="BW100" s="78"/>
      <c r="BX100" s="78"/>
      <c r="BY100" s="78"/>
      <c r="BZ100" s="78" t="s">
        <v>714</v>
      </c>
      <c r="CA100" s="78"/>
      <c r="CB100" s="78"/>
      <c r="CC100" s="84"/>
      <c r="CD100" s="84"/>
      <c r="CE100" s="84"/>
      <c r="CF100" s="84"/>
      <c r="CG100" s="84"/>
      <c r="CH100" s="84"/>
    </row>
    <row r="101" spans="1:255" ht="14.25" customHeight="1">
      <c r="BA101" s="230" t="s">
        <v>354</v>
      </c>
      <c r="BB101" s="230" t="s">
        <v>355</v>
      </c>
      <c r="BC101" s="84"/>
      <c r="BD101" s="84" t="s">
        <v>108</v>
      </c>
      <c r="BE101" s="229"/>
      <c r="BF101" s="229"/>
      <c r="BG101" s="84"/>
      <c r="BH101" s="84"/>
      <c r="BI101" s="84"/>
      <c r="BJ101" s="84"/>
      <c r="BK101" s="84"/>
      <c r="BL101" s="84"/>
      <c r="BM101" s="231" t="s">
        <v>475</v>
      </c>
      <c r="BN101" s="84"/>
      <c r="BO101" s="84" t="s">
        <v>664</v>
      </c>
      <c r="BP101" s="84"/>
      <c r="BQ101" s="84"/>
      <c r="BR101" s="84"/>
      <c r="BS101" s="84"/>
      <c r="BT101" s="84"/>
      <c r="BU101" s="78" t="s">
        <v>674</v>
      </c>
      <c r="BV101" s="78"/>
      <c r="BW101" s="78"/>
      <c r="BX101" s="78"/>
      <c r="BY101" s="78"/>
      <c r="BZ101" s="78" t="s">
        <v>440</v>
      </c>
      <c r="CA101" s="78"/>
      <c r="CB101" s="78"/>
      <c r="CC101" s="84"/>
      <c r="CD101" s="84"/>
      <c r="CE101" s="84"/>
      <c r="CF101" s="84"/>
      <c r="CG101" s="84"/>
      <c r="CH101" s="84"/>
    </row>
    <row r="102" spans="1:255" ht="14.25" customHeight="1">
      <c r="BA102" s="230" t="s">
        <v>356</v>
      </c>
      <c r="BB102" s="230" t="s">
        <v>322</v>
      </c>
      <c r="BC102" s="84"/>
      <c r="BD102" s="84" t="s">
        <v>428</v>
      </c>
      <c r="BE102" s="229"/>
      <c r="BF102" s="229"/>
      <c r="BG102" s="84"/>
      <c r="BH102" s="84"/>
      <c r="BI102" s="84"/>
      <c r="BJ102" s="84"/>
      <c r="BK102" s="84"/>
      <c r="BL102" s="84"/>
      <c r="BM102" s="231" t="s">
        <v>476</v>
      </c>
      <c r="BN102" s="84"/>
      <c r="BO102" s="84" t="s">
        <v>665</v>
      </c>
      <c r="BP102" s="84"/>
      <c r="BQ102" s="84"/>
      <c r="BR102" s="84"/>
      <c r="BS102" s="84"/>
      <c r="BT102" s="84"/>
      <c r="BU102" s="78" t="s">
        <v>675</v>
      </c>
      <c r="BV102" s="78"/>
      <c r="BW102" s="78"/>
      <c r="BX102" s="78"/>
      <c r="BY102" s="78"/>
      <c r="BZ102" s="78" t="s">
        <v>715</v>
      </c>
      <c r="CA102" s="78"/>
      <c r="CB102" s="78"/>
      <c r="CC102" s="84"/>
      <c r="CD102" s="84"/>
      <c r="CE102" s="84"/>
      <c r="CF102" s="84"/>
      <c r="CG102" s="84"/>
      <c r="CH102" s="84"/>
    </row>
    <row r="103" spans="1:255" ht="14.25" customHeight="1">
      <c r="BA103" s="230" t="s">
        <v>357</v>
      </c>
      <c r="BB103" s="230" t="s">
        <v>358</v>
      </c>
      <c r="BC103" s="84"/>
      <c r="BD103" s="84"/>
      <c r="BE103" s="229"/>
      <c r="BF103" s="229"/>
      <c r="BG103" s="84"/>
      <c r="BH103" s="84"/>
      <c r="BI103" s="84"/>
      <c r="BJ103" s="84"/>
      <c r="BK103" s="84"/>
      <c r="BL103" s="84"/>
      <c r="BM103" s="231" t="s">
        <v>477</v>
      </c>
      <c r="BN103" s="84"/>
      <c r="BO103" s="84" t="s">
        <v>653</v>
      </c>
      <c r="BP103" s="84"/>
      <c r="BQ103" s="84"/>
      <c r="BR103" s="84"/>
      <c r="BS103" s="84"/>
      <c r="BT103" s="84"/>
      <c r="BU103" s="78" t="s">
        <v>676</v>
      </c>
      <c r="BV103" s="78"/>
      <c r="BW103" s="78"/>
      <c r="BX103" s="78"/>
      <c r="BY103" s="78"/>
      <c r="BZ103" s="84"/>
      <c r="CA103" s="78"/>
      <c r="CB103" s="78"/>
      <c r="CC103" s="84"/>
      <c r="CD103" s="84"/>
      <c r="CE103" s="84"/>
      <c r="CF103" s="84"/>
      <c r="CG103" s="84"/>
      <c r="CH103" s="84"/>
    </row>
    <row r="104" spans="1:255" ht="14.25" customHeight="1">
      <c r="BA104" s="230" t="s">
        <v>359</v>
      </c>
      <c r="BB104" s="230" t="s">
        <v>360</v>
      </c>
      <c r="BC104" s="84"/>
      <c r="BD104" s="84"/>
      <c r="BE104" s="229"/>
      <c r="BF104" s="229"/>
      <c r="BG104" s="84"/>
      <c r="BH104" s="84"/>
      <c r="BI104" s="84"/>
      <c r="BJ104" s="84"/>
      <c r="BK104" s="84"/>
      <c r="BL104" s="84"/>
      <c r="BM104" s="231" t="s">
        <v>478</v>
      </c>
      <c r="BN104" s="84"/>
      <c r="BO104" s="84" t="s">
        <v>666</v>
      </c>
      <c r="BP104" s="84"/>
      <c r="BQ104" s="84"/>
      <c r="BR104" s="84"/>
      <c r="BS104" s="84"/>
      <c r="BT104" s="84"/>
      <c r="BU104" s="78" t="s">
        <v>677</v>
      </c>
      <c r="BV104" s="78"/>
      <c r="BW104" s="78"/>
      <c r="BX104" s="78"/>
      <c r="BY104" s="78"/>
      <c r="BZ104" s="78"/>
      <c r="CA104" s="78"/>
      <c r="CB104" s="78"/>
      <c r="CC104" s="84"/>
      <c r="CD104" s="84"/>
      <c r="CE104" s="84"/>
      <c r="CF104" s="84"/>
      <c r="CG104" s="84"/>
      <c r="CH104" s="84"/>
    </row>
    <row r="105" spans="1:255" ht="14.25" customHeight="1">
      <c r="BA105" s="230" t="s">
        <v>361</v>
      </c>
      <c r="BB105" s="230" t="s">
        <v>362</v>
      </c>
      <c r="BC105" s="84"/>
      <c r="BD105" s="227" t="s">
        <v>420</v>
      </c>
      <c r="BE105" s="229"/>
      <c r="BF105" s="229"/>
      <c r="BG105" s="84"/>
      <c r="BH105" s="227" t="s">
        <v>459</v>
      </c>
      <c r="BI105" s="84"/>
      <c r="BJ105" s="84"/>
      <c r="BK105" s="84"/>
      <c r="BL105" s="84"/>
      <c r="BM105" s="231" t="s">
        <v>479</v>
      </c>
      <c r="BN105" s="84"/>
      <c r="BO105" s="84" t="s">
        <v>654</v>
      </c>
      <c r="BP105" s="84"/>
      <c r="BQ105" s="84"/>
      <c r="BR105" s="84"/>
      <c r="BS105" s="84"/>
      <c r="BT105" s="84"/>
      <c r="BU105" s="78" t="s">
        <v>698</v>
      </c>
      <c r="BV105" s="78"/>
      <c r="BW105" s="78"/>
      <c r="BX105" s="78"/>
      <c r="BY105" s="78"/>
      <c r="BZ105" s="78" t="s">
        <v>723</v>
      </c>
      <c r="CA105" s="78"/>
      <c r="CB105" s="78"/>
      <c r="CC105" s="84"/>
      <c r="CD105" s="75" t="s">
        <v>204</v>
      </c>
      <c r="CE105" s="76"/>
      <c r="CF105" s="75" t="s">
        <v>205</v>
      </c>
      <c r="CG105" s="105"/>
      <c r="CH105" s="105"/>
    </row>
    <row r="106" spans="1:255" ht="14.25" customHeight="1">
      <c r="BA106" s="230" t="s">
        <v>363</v>
      </c>
      <c r="BB106" s="230" t="s">
        <v>364</v>
      </c>
      <c r="BC106" s="84"/>
      <c r="BD106" s="84" t="s">
        <v>429</v>
      </c>
      <c r="BE106" s="229"/>
      <c r="BF106" s="229"/>
      <c r="BG106" s="84"/>
      <c r="BH106" s="84" t="s">
        <v>458</v>
      </c>
      <c r="BI106" s="84"/>
      <c r="BJ106" s="84"/>
      <c r="BK106" s="84"/>
      <c r="BL106" s="84"/>
      <c r="BM106" s="231" t="s">
        <v>480</v>
      </c>
      <c r="BN106" s="84"/>
      <c r="BO106" s="84"/>
      <c r="BP106" s="84"/>
      <c r="BQ106" s="84"/>
      <c r="BR106" s="84"/>
      <c r="BS106" s="84"/>
      <c r="BT106" s="84"/>
      <c r="BU106" s="78" t="s">
        <v>678</v>
      </c>
      <c r="BV106" s="78"/>
      <c r="BW106" s="78"/>
      <c r="BX106" s="78"/>
      <c r="BY106" s="78"/>
      <c r="BZ106" s="78" t="s">
        <v>164</v>
      </c>
      <c r="CA106" s="78"/>
      <c r="CB106" s="78"/>
      <c r="CC106" s="84"/>
      <c r="CD106" s="76" t="s">
        <v>206</v>
      </c>
      <c r="CE106" s="76"/>
      <c r="CF106" s="76" t="s">
        <v>207</v>
      </c>
      <c r="CG106" s="105"/>
      <c r="CH106" s="105"/>
    </row>
    <row r="107" spans="1:255" ht="14.25" customHeight="1">
      <c r="BA107" s="230" t="s">
        <v>365</v>
      </c>
      <c r="BB107" s="230" t="s">
        <v>366</v>
      </c>
      <c r="BC107" s="84"/>
      <c r="BD107" s="84" t="s">
        <v>430</v>
      </c>
      <c r="BE107" s="229"/>
      <c r="BF107" s="229"/>
      <c r="BG107" s="84"/>
      <c r="BH107" s="84" t="s">
        <v>268</v>
      </c>
      <c r="BI107" s="84"/>
      <c r="BJ107" s="84"/>
      <c r="BK107" s="84"/>
      <c r="BL107" s="84"/>
      <c r="BM107" s="231" t="s">
        <v>481</v>
      </c>
      <c r="BN107" s="84"/>
      <c r="BO107" s="84"/>
      <c r="BP107" s="84"/>
      <c r="BQ107" s="84"/>
      <c r="BR107" s="84"/>
      <c r="BS107" s="84"/>
      <c r="BT107" s="84"/>
      <c r="BU107" s="78" t="s">
        <v>679</v>
      </c>
      <c r="BV107" s="78"/>
      <c r="BW107" s="78"/>
      <c r="BX107" s="78"/>
      <c r="BY107" s="78"/>
      <c r="BZ107" s="78" t="s">
        <v>717</v>
      </c>
      <c r="CA107" s="78"/>
      <c r="CB107" s="78"/>
      <c r="CC107" s="84"/>
      <c r="CD107" s="76" t="s">
        <v>208</v>
      </c>
      <c r="CE107" s="76"/>
      <c r="CF107" s="76" t="s">
        <v>209</v>
      </c>
      <c r="CG107" s="105"/>
      <c r="CH107" s="105"/>
    </row>
    <row r="108" spans="1:255" ht="14.25" customHeight="1">
      <c r="BA108" s="230" t="s">
        <v>368</v>
      </c>
      <c r="BB108" s="230" t="s">
        <v>4</v>
      </c>
      <c r="BC108" s="84"/>
      <c r="BD108" s="84" t="s">
        <v>56</v>
      </c>
      <c r="BE108" s="229"/>
      <c r="BF108" s="229"/>
      <c r="BG108" s="84"/>
      <c r="BH108" s="84" t="s">
        <v>457</v>
      </c>
      <c r="BI108" s="84"/>
      <c r="BJ108" s="84"/>
      <c r="BK108" s="84"/>
      <c r="BL108" s="84"/>
      <c r="BM108" s="231" t="s">
        <v>482</v>
      </c>
      <c r="BN108" s="84"/>
      <c r="BO108" s="84"/>
      <c r="BP108" s="84"/>
      <c r="BQ108" s="84"/>
      <c r="BR108" s="84"/>
      <c r="BS108" s="84"/>
      <c r="BT108" s="84"/>
      <c r="BU108" s="78" t="s">
        <v>680</v>
      </c>
      <c r="BV108" s="78"/>
      <c r="BW108" s="78"/>
      <c r="BX108" s="78"/>
      <c r="BY108" s="78"/>
      <c r="BZ108" s="78" t="s">
        <v>56</v>
      </c>
      <c r="CA108" s="78"/>
      <c r="CB108" s="78"/>
      <c r="CC108" s="84"/>
      <c r="CD108" s="76" t="s">
        <v>210</v>
      </c>
      <c r="CE108" s="76"/>
      <c r="CF108" s="76" t="s">
        <v>211</v>
      </c>
      <c r="CG108" s="105"/>
      <c r="CH108" s="105"/>
    </row>
    <row r="109" spans="1:255" ht="14.25" customHeight="1">
      <c r="BA109" s="84"/>
      <c r="BB109" s="84"/>
      <c r="BC109" s="84"/>
      <c r="BD109" s="84" t="s">
        <v>431</v>
      </c>
      <c r="BE109" s="84"/>
      <c r="BF109" s="84"/>
      <c r="BG109" s="84"/>
      <c r="BH109" s="84" t="s">
        <v>455</v>
      </c>
      <c r="BI109" s="84"/>
      <c r="BJ109" s="84"/>
      <c r="BK109" s="84"/>
      <c r="BL109" s="84"/>
      <c r="BM109" s="231" t="s">
        <v>483</v>
      </c>
      <c r="BN109" s="84"/>
      <c r="BO109" s="84"/>
      <c r="BP109" s="84"/>
      <c r="BQ109" s="84"/>
      <c r="BR109" s="84"/>
      <c r="BS109" s="84"/>
      <c r="BT109" s="84"/>
      <c r="BU109" s="78" t="s">
        <v>681</v>
      </c>
      <c r="BV109" s="78"/>
      <c r="BW109" s="78"/>
      <c r="BX109" s="78"/>
      <c r="BY109" s="78"/>
      <c r="BZ109" s="78" t="s">
        <v>725</v>
      </c>
      <c r="CA109" s="78"/>
      <c r="CB109" s="78"/>
      <c r="CC109" s="84"/>
      <c r="CD109" s="76" t="s">
        <v>212</v>
      </c>
      <c r="CE109" s="76"/>
      <c r="CF109" s="76" t="s">
        <v>213</v>
      </c>
      <c r="CG109" s="105"/>
      <c r="CH109" s="105"/>
    </row>
    <row r="110" spans="1:255" ht="14.25" customHeight="1">
      <c r="BA110" s="84"/>
      <c r="BB110" s="84"/>
      <c r="BC110" s="84"/>
      <c r="BD110" s="84" t="s">
        <v>432</v>
      </c>
      <c r="BE110" s="84"/>
      <c r="BF110" s="84"/>
      <c r="BG110" s="84"/>
      <c r="BH110" s="84" t="s">
        <v>456</v>
      </c>
      <c r="BI110" s="84"/>
      <c r="BJ110" s="84"/>
      <c r="BK110" s="84"/>
      <c r="BL110" s="84"/>
      <c r="BM110" s="231" t="s">
        <v>484</v>
      </c>
      <c r="BN110" s="84"/>
      <c r="BO110" s="84"/>
      <c r="BP110" s="84"/>
      <c r="BQ110" s="84"/>
      <c r="BR110" s="84"/>
      <c r="BS110" s="84"/>
      <c r="BT110" s="84"/>
      <c r="BU110" s="78" t="s">
        <v>682</v>
      </c>
      <c r="BV110" s="78"/>
      <c r="BW110" s="78"/>
      <c r="BX110" s="78"/>
      <c r="BY110" s="78"/>
      <c r="BZ110" s="78" t="s">
        <v>716</v>
      </c>
      <c r="CA110" s="78"/>
      <c r="CB110" s="78"/>
      <c r="CC110" s="84"/>
      <c r="CD110" s="76" t="s">
        <v>214</v>
      </c>
      <c r="CE110" s="76"/>
      <c r="CF110" s="76" t="s">
        <v>200</v>
      </c>
      <c r="CG110" s="105"/>
      <c r="CH110" s="105"/>
    </row>
    <row r="111" spans="1:255" ht="14.25" customHeight="1">
      <c r="BA111" s="227" t="s">
        <v>411</v>
      </c>
      <c r="BB111" s="84"/>
      <c r="BC111" s="84"/>
      <c r="BD111" s="84" t="s">
        <v>165</v>
      </c>
      <c r="BE111" s="84"/>
      <c r="BF111" s="84"/>
      <c r="BG111" s="84"/>
      <c r="BH111" s="84" t="s">
        <v>269</v>
      </c>
      <c r="BI111" s="84"/>
      <c r="BJ111" s="84"/>
      <c r="BK111" s="84"/>
      <c r="BL111" s="84"/>
      <c r="BM111" s="231" t="s">
        <v>485</v>
      </c>
      <c r="BN111" s="84"/>
      <c r="BO111" s="84"/>
      <c r="BP111" s="84"/>
      <c r="BQ111" s="84"/>
      <c r="BR111" s="84"/>
      <c r="BS111" s="84"/>
      <c r="BT111" s="84"/>
      <c r="BU111" s="78" t="s">
        <v>699</v>
      </c>
      <c r="BV111" s="78"/>
      <c r="BW111" s="78"/>
      <c r="BX111" s="78"/>
      <c r="BY111" s="78"/>
      <c r="BZ111" s="78" t="s">
        <v>165</v>
      </c>
      <c r="CA111" s="78"/>
      <c r="CB111" s="78"/>
      <c r="CC111" s="84"/>
      <c r="CD111" s="76" t="s">
        <v>215</v>
      </c>
      <c r="CE111" s="76"/>
      <c r="CF111" s="76" t="s">
        <v>198</v>
      </c>
      <c r="CG111" s="105"/>
      <c r="CH111" s="105"/>
    </row>
    <row r="112" spans="1:255" ht="14.25" customHeight="1">
      <c r="BA112" s="84" t="s">
        <v>18</v>
      </c>
      <c r="BB112" s="84"/>
      <c r="BC112" s="84"/>
      <c r="BD112" s="84" t="s">
        <v>423</v>
      </c>
      <c r="BE112" s="84"/>
      <c r="BF112" s="84"/>
      <c r="BG112" s="84"/>
      <c r="BH112" s="84"/>
      <c r="BI112" s="84"/>
      <c r="BJ112" s="84"/>
      <c r="BK112" s="84"/>
      <c r="BL112" s="84"/>
      <c r="BM112" s="231" t="s">
        <v>486</v>
      </c>
      <c r="BN112" s="84"/>
      <c r="BO112" s="84"/>
      <c r="BP112" s="84"/>
      <c r="BQ112" s="84"/>
      <c r="BR112" s="84"/>
      <c r="BS112" s="84"/>
      <c r="BT112" s="84"/>
      <c r="BU112" s="78" t="s">
        <v>683</v>
      </c>
      <c r="BV112" s="78"/>
      <c r="BW112" s="78"/>
      <c r="BX112" s="78"/>
      <c r="BY112" s="78"/>
      <c r="BZ112" s="78" t="s">
        <v>724</v>
      </c>
      <c r="CA112" s="78"/>
      <c r="CB112" s="78"/>
      <c r="CC112" s="84"/>
      <c r="CD112" s="76" t="s">
        <v>216</v>
      </c>
      <c r="CE112" s="76"/>
      <c r="CF112" s="76" t="s">
        <v>217</v>
      </c>
      <c r="CG112" s="105"/>
      <c r="CH112" s="105"/>
    </row>
    <row r="113" spans="53:86" ht="14.25" customHeight="1">
      <c r="BA113" s="84" t="s">
        <v>20</v>
      </c>
      <c r="BB113" s="84"/>
      <c r="BC113" s="84"/>
      <c r="BD113" s="84" t="s">
        <v>433</v>
      </c>
      <c r="BE113" s="84"/>
      <c r="BF113" s="84"/>
      <c r="BG113" s="84"/>
      <c r="BH113" s="84"/>
      <c r="BI113" s="84"/>
      <c r="BJ113" s="84"/>
      <c r="BK113" s="84"/>
      <c r="BL113" s="84"/>
      <c r="BM113" s="231" t="s">
        <v>487</v>
      </c>
      <c r="BN113" s="84"/>
      <c r="BO113" s="84"/>
      <c r="BP113" s="84"/>
      <c r="BQ113" s="84"/>
      <c r="BR113" s="84"/>
      <c r="BS113" s="84"/>
      <c r="BT113" s="84"/>
      <c r="BU113" s="78" t="s">
        <v>700</v>
      </c>
      <c r="BV113" s="78"/>
      <c r="BW113" s="78"/>
      <c r="BX113" s="78"/>
      <c r="BY113" s="78"/>
      <c r="BZ113" s="78" t="s">
        <v>175</v>
      </c>
      <c r="CA113" s="78"/>
      <c r="CB113" s="78"/>
      <c r="CC113" s="84"/>
      <c r="CD113" s="76" t="s">
        <v>218</v>
      </c>
      <c r="CE113" s="76"/>
      <c r="CF113" s="76" t="s">
        <v>199</v>
      </c>
      <c r="CG113" s="105"/>
      <c r="CH113" s="105"/>
    </row>
    <row r="114" spans="53:86" ht="14.25" customHeight="1">
      <c r="BA114" s="84" t="s">
        <v>22</v>
      </c>
      <c r="BB114" s="84"/>
      <c r="BC114" s="84"/>
      <c r="BD114" s="84" t="s">
        <v>434</v>
      </c>
      <c r="BE114" s="84"/>
      <c r="BF114" s="84"/>
      <c r="BG114" s="84"/>
      <c r="BH114" s="227" t="s">
        <v>629</v>
      </c>
      <c r="BI114" s="84"/>
      <c r="BJ114" s="84"/>
      <c r="BK114" s="84"/>
      <c r="BL114" s="84"/>
      <c r="BM114" s="231" t="s">
        <v>488</v>
      </c>
      <c r="BN114" s="84"/>
      <c r="BO114" s="84"/>
      <c r="BP114" s="84"/>
      <c r="BQ114" s="84"/>
      <c r="BR114" s="84"/>
      <c r="BS114" s="84"/>
      <c r="BT114" s="84"/>
      <c r="BU114" s="78" t="s">
        <v>684</v>
      </c>
      <c r="BV114" s="78"/>
      <c r="BW114" s="78"/>
      <c r="BX114" s="78"/>
      <c r="BY114" s="78"/>
      <c r="BZ114" s="78" t="s">
        <v>709</v>
      </c>
      <c r="CA114" s="78"/>
      <c r="CB114" s="78"/>
      <c r="CC114" s="84"/>
      <c r="CD114" s="76" t="s">
        <v>219</v>
      </c>
      <c r="CE114" s="76"/>
      <c r="CF114" s="76"/>
      <c r="CG114" s="105"/>
      <c r="CH114" s="105"/>
    </row>
    <row r="115" spans="53:86" ht="14.25" customHeight="1">
      <c r="BA115" s="84" t="s">
        <v>24</v>
      </c>
      <c r="BB115" s="84"/>
      <c r="BC115" s="84"/>
      <c r="BD115" s="78" t="s">
        <v>436</v>
      </c>
      <c r="BE115" s="84"/>
      <c r="BF115" s="84"/>
      <c r="BG115" s="84"/>
      <c r="BH115" s="84" t="s">
        <v>736</v>
      </c>
      <c r="BI115" s="84"/>
      <c r="BJ115" s="84"/>
      <c r="BK115" s="84"/>
      <c r="BL115" s="84"/>
      <c r="BM115" s="231" t="s">
        <v>489</v>
      </c>
      <c r="BN115" s="84"/>
      <c r="BO115" s="84"/>
      <c r="BP115" s="84"/>
      <c r="BQ115" s="84"/>
      <c r="BR115" s="84"/>
      <c r="BS115" s="84"/>
      <c r="BT115" s="84"/>
      <c r="BU115" s="78" t="s">
        <v>701</v>
      </c>
      <c r="BV115" s="78"/>
      <c r="BW115" s="78"/>
      <c r="BX115" s="78"/>
      <c r="BY115" s="78"/>
      <c r="BZ115" s="78" t="s">
        <v>719</v>
      </c>
      <c r="CA115" s="78"/>
      <c r="CB115" s="78"/>
      <c r="CC115" s="84"/>
      <c r="CD115" s="76" t="s">
        <v>220</v>
      </c>
      <c r="CE115" s="76"/>
      <c r="CF115" s="76"/>
      <c r="CG115" s="105"/>
      <c r="CH115" s="105"/>
    </row>
    <row r="116" spans="53:86" ht="14.25" customHeight="1">
      <c r="BA116" s="84" t="s">
        <v>400</v>
      </c>
      <c r="BB116" s="84"/>
      <c r="BC116" s="84"/>
      <c r="BD116" s="78" t="s">
        <v>435</v>
      </c>
      <c r="BE116" s="84"/>
      <c r="BF116" s="84"/>
      <c r="BG116" s="84"/>
      <c r="BH116" s="84" t="s">
        <v>630</v>
      </c>
      <c r="BI116" s="84"/>
      <c r="BJ116" s="84"/>
      <c r="BK116" s="84"/>
      <c r="BL116" s="84"/>
      <c r="BM116" s="231" t="s">
        <v>490</v>
      </c>
      <c r="BN116" s="84"/>
      <c r="BO116" s="84"/>
      <c r="BP116" s="84"/>
      <c r="BQ116" s="84"/>
      <c r="BR116" s="84"/>
      <c r="BS116" s="84"/>
      <c r="BT116" s="84"/>
      <c r="BU116" s="78" t="s">
        <v>685</v>
      </c>
      <c r="BV116" s="78"/>
      <c r="BW116" s="78"/>
      <c r="BX116" s="78"/>
      <c r="BY116" s="78"/>
      <c r="BZ116" s="78" t="s">
        <v>710</v>
      </c>
      <c r="CA116" s="78"/>
      <c r="CB116" s="78"/>
      <c r="CC116" s="84"/>
      <c r="CD116" s="76" t="s">
        <v>221</v>
      </c>
      <c r="CE116" s="76"/>
      <c r="CF116" s="76"/>
      <c r="CG116" s="105"/>
      <c r="CH116" s="105"/>
    </row>
    <row r="117" spans="53:86" ht="14.25" customHeight="1">
      <c r="BA117" s="84"/>
      <c r="BB117" s="84"/>
      <c r="BC117" s="84"/>
      <c r="BD117" s="78" t="s">
        <v>437</v>
      </c>
      <c r="BE117" s="84"/>
      <c r="BF117" s="84"/>
      <c r="BG117" s="84"/>
      <c r="BH117" s="84" t="s">
        <v>631</v>
      </c>
      <c r="BI117" s="84"/>
      <c r="BJ117" s="84"/>
      <c r="BK117" s="84"/>
      <c r="BL117" s="84"/>
      <c r="BM117" s="231" t="s">
        <v>491</v>
      </c>
      <c r="BN117" s="84"/>
      <c r="BO117" s="84"/>
      <c r="BP117" s="84"/>
      <c r="BQ117" s="84"/>
      <c r="BR117" s="84"/>
      <c r="BS117" s="84"/>
      <c r="BT117" s="84"/>
      <c r="BU117" s="78" t="s">
        <v>702</v>
      </c>
      <c r="BV117" s="78"/>
      <c r="BW117" s="78"/>
      <c r="BX117" s="78"/>
      <c r="BY117" s="78"/>
      <c r="BZ117" s="78" t="s">
        <v>711</v>
      </c>
      <c r="CA117" s="78"/>
      <c r="CB117" s="78"/>
      <c r="CC117" s="84"/>
      <c r="CD117" s="76" t="s">
        <v>222</v>
      </c>
      <c r="CE117" s="76"/>
      <c r="CF117" s="76"/>
      <c r="CG117" s="105"/>
      <c r="CH117" s="105"/>
    </row>
    <row r="118" spans="53:86" ht="14.25" customHeight="1">
      <c r="BA118" s="84"/>
      <c r="BB118" s="84"/>
      <c r="BC118" s="84"/>
      <c r="BD118" s="78" t="s">
        <v>438</v>
      </c>
      <c r="BE118" s="84"/>
      <c r="BF118" s="84"/>
      <c r="BG118" s="84"/>
      <c r="BH118" s="84" t="s">
        <v>632</v>
      </c>
      <c r="BI118" s="84"/>
      <c r="BJ118" s="84"/>
      <c r="BK118" s="84"/>
      <c r="BL118" s="84"/>
      <c r="BM118" s="231" t="s">
        <v>492</v>
      </c>
      <c r="BN118" s="84"/>
      <c r="BO118" s="84"/>
      <c r="BP118" s="84"/>
      <c r="BQ118" s="84"/>
      <c r="BR118" s="84"/>
      <c r="BS118" s="84"/>
      <c r="BT118" s="84"/>
      <c r="BU118" s="78" t="s">
        <v>703</v>
      </c>
      <c r="BV118" s="78"/>
      <c r="BW118" s="78"/>
      <c r="BX118" s="78"/>
      <c r="BY118" s="78"/>
      <c r="BZ118" s="78" t="s">
        <v>722</v>
      </c>
      <c r="CA118" s="78"/>
      <c r="CB118" s="78"/>
      <c r="CC118" s="84"/>
      <c r="CD118" s="76" t="s">
        <v>223</v>
      </c>
      <c r="CE118" s="76"/>
      <c r="CF118" s="76"/>
      <c r="CG118" s="105"/>
      <c r="CH118" s="105"/>
    </row>
    <row r="119" spans="53:86" ht="14.25" customHeight="1">
      <c r="BA119" s="84" t="s">
        <v>412</v>
      </c>
      <c r="BB119" s="84"/>
      <c r="BC119" s="84"/>
      <c r="BD119" s="78" t="s">
        <v>439</v>
      </c>
      <c r="BE119" s="84"/>
      <c r="BF119" s="84"/>
      <c r="BG119" s="84"/>
      <c r="BH119" s="84" t="s">
        <v>633</v>
      </c>
      <c r="BI119" s="84"/>
      <c r="BJ119" s="84"/>
      <c r="BK119" s="84"/>
      <c r="BL119" s="84"/>
      <c r="BM119" s="231" t="s">
        <v>493</v>
      </c>
      <c r="BN119" s="84"/>
      <c r="BO119" s="84"/>
      <c r="BP119" s="84"/>
      <c r="BQ119" s="84"/>
      <c r="BR119" s="84"/>
      <c r="BS119" s="84"/>
      <c r="BT119" s="84"/>
      <c r="BU119" s="78" t="s">
        <v>704</v>
      </c>
      <c r="BV119" s="78"/>
      <c r="BW119" s="78"/>
      <c r="BX119" s="78"/>
      <c r="BY119" s="78"/>
      <c r="BZ119" s="78" t="s">
        <v>712</v>
      </c>
      <c r="CA119" s="78"/>
      <c r="CB119" s="78"/>
      <c r="CC119" s="84"/>
      <c r="CD119" s="84"/>
      <c r="CE119" s="84"/>
      <c r="CF119" s="84"/>
      <c r="CG119" s="84"/>
      <c r="CH119" s="84"/>
    </row>
    <row r="120" spans="53:86" ht="14.25" customHeight="1">
      <c r="BA120" s="84" t="s">
        <v>40</v>
      </c>
      <c r="BB120" s="84"/>
      <c r="BC120" s="84"/>
      <c r="BD120" s="78" t="s">
        <v>440</v>
      </c>
      <c r="BE120" s="84"/>
      <c r="BF120" s="84"/>
      <c r="BG120" s="84"/>
      <c r="BH120" s="84" t="s">
        <v>634</v>
      </c>
      <c r="BI120" s="84"/>
      <c r="BJ120" s="84"/>
      <c r="BK120" s="84"/>
      <c r="BL120" s="84"/>
      <c r="BM120" s="231" t="s">
        <v>494</v>
      </c>
      <c r="BN120" s="84"/>
      <c r="BO120" s="84"/>
      <c r="BP120" s="84"/>
      <c r="BQ120" s="84"/>
      <c r="BR120" s="84"/>
      <c r="BS120" s="84"/>
      <c r="BT120" s="84"/>
      <c r="BU120" s="78" t="s">
        <v>686</v>
      </c>
      <c r="BV120" s="78"/>
      <c r="BW120" s="78"/>
      <c r="BX120" s="78"/>
      <c r="BY120" s="78"/>
      <c r="BZ120" s="78" t="s">
        <v>714</v>
      </c>
      <c r="CA120" s="78"/>
      <c r="CB120" s="78"/>
      <c r="CC120" s="84"/>
      <c r="CD120" s="84"/>
      <c r="CE120" s="84"/>
      <c r="CF120" s="84"/>
      <c r="CG120" s="84"/>
      <c r="CH120" s="84"/>
    </row>
    <row r="121" spans="53:86" ht="14.25" customHeight="1">
      <c r="BA121" s="84" t="s">
        <v>24</v>
      </c>
      <c r="BB121" s="84"/>
      <c r="BC121" s="84"/>
      <c r="BD121" s="78" t="s">
        <v>441</v>
      </c>
      <c r="BE121" s="84"/>
      <c r="BF121" s="84"/>
      <c r="BG121" s="84"/>
      <c r="BH121" s="84" t="s">
        <v>635</v>
      </c>
      <c r="BI121" s="84"/>
      <c r="BJ121" s="84"/>
      <c r="BK121" s="84"/>
      <c r="BL121" s="84"/>
      <c r="BM121" s="231" t="s">
        <v>495</v>
      </c>
      <c r="BN121" s="84"/>
      <c r="BO121" s="84"/>
      <c r="BP121" s="84"/>
      <c r="BQ121" s="84"/>
      <c r="BR121" s="84"/>
      <c r="BS121" s="84"/>
      <c r="BT121" s="84"/>
      <c r="BU121" s="78" t="s">
        <v>687</v>
      </c>
      <c r="BV121" s="78"/>
      <c r="BW121" s="78"/>
      <c r="BX121" s="78"/>
      <c r="BY121" s="78"/>
      <c r="BZ121" s="78" t="s">
        <v>440</v>
      </c>
      <c r="CA121" s="78"/>
      <c r="CB121" s="78"/>
      <c r="CC121" s="84"/>
      <c r="CD121" s="84"/>
      <c r="CE121" s="84"/>
      <c r="CF121" s="84"/>
      <c r="CG121" s="84"/>
      <c r="CH121" s="84"/>
    </row>
    <row r="122" spans="53:86" ht="14.25" customHeight="1">
      <c r="BA122" s="84" t="s">
        <v>400</v>
      </c>
      <c r="BB122" s="84"/>
      <c r="BC122" s="84"/>
      <c r="BD122" s="78" t="s">
        <v>442</v>
      </c>
      <c r="BE122" s="84"/>
      <c r="BF122" s="84"/>
      <c r="BG122" s="84"/>
      <c r="BH122" s="84" t="s">
        <v>636</v>
      </c>
      <c r="BI122" s="84"/>
      <c r="BJ122" s="84"/>
      <c r="BK122" s="84"/>
      <c r="BL122" s="84"/>
      <c r="BM122" s="231" t="s">
        <v>496</v>
      </c>
      <c r="BN122" s="84"/>
      <c r="BO122" s="84"/>
      <c r="BP122" s="84"/>
      <c r="BQ122" s="84"/>
      <c r="BR122" s="84"/>
      <c r="BS122" s="84"/>
      <c r="BT122" s="84"/>
      <c r="BU122" s="78" t="s">
        <v>689</v>
      </c>
      <c r="BV122" s="78"/>
      <c r="BW122" s="78"/>
      <c r="BX122" s="78"/>
      <c r="BY122" s="78"/>
      <c r="BZ122" s="78" t="s">
        <v>715</v>
      </c>
      <c r="CA122" s="78"/>
      <c r="CB122" s="78"/>
      <c r="CC122" s="84"/>
      <c r="CD122" s="84"/>
      <c r="CE122" s="84"/>
      <c r="CF122" s="84"/>
      <c r="CG122" s="84"/>
      <c r="CH122" s="84"/>
    </row>
    <row r="123" spans="53:86" ht="14.25" customHeight="1">
      <c r="BA123" s="84"/>
      <c r="BB123" s="84"/>
      <c r="BC123" s="84"/>
      <c r="BD123" s="84" t="s">
        <v>428</v>
      </c>
      <c r="BE123" s="84"/>
      <c r="BF123" s="84"/>
      <c r="BG123" s="84"/>
      <c r="BH123" s="84" t="s">
        <v>637</v>
      </c>
      <c r="BI123" s="84"/>
      <c r="BJ123" s="84"/>
      <c r="BK123" s="84"/>
      <c r="BL123" s="84"/>
      <c r="BM123" s="231" t="s">
        <v>497</v>
      </c>
      <c r="BN123" s="84"/>
      <c r="BO123" s="84"/>
      <c r="BP123" s="84"/>
      <c r="BQ123" s="84"/>
      <c r="BR123" s="84"/>
      <c r="BS123" s="84"/>
      <c r="BT123" s="84"/>
      <c r="BU123" s="78" t="s">
        <v>690</v>
      </c>
      <c r="BV123" s="78"/>
      <c r="BW123" s="78"/>
      <c r="BX123" s="78"/>
      <c r="BY123" s="78"/>
      <c r="BZ123" s="84"/>
      <c r="CA123" s="78"/>
      <c r="CB123" s="78"/>
      <c r="CC123" s="84"/>
      <c r="CD123" s="84"/>
      <c r="CE123" s="84"/>
      <c r="CF123" s="84"/>
      <c r="CG123" s="84"/>
      <c r="CH123" s="84"/>
    </row>
    <row r="124" spans="53:86" ht="14.25" customHeight="1">
      <c r="BA124" s="84"/>
      <c r="BB124" s="84"/>
      <c r="BC124" s="84"/>
      <c r="BD124" s="84"/>
      <c r="BE124" s="84"/>
      <c r="BF124" s="84"/>
      <c r="BG124" s="84"/>
      <c r="BH124" s="84" t="s">
        <v>102</v>
      </c>
      <c r="BI124" s="84"/>
      <c r="BJ124" s="84"/>
      <c r="BK124" s="84"/>
      <c r="BL124" s="84"/>
      <c r="BM124" s="231" t="s">
        <v>498</v>
      </c>
      <c r="BN124" s="84"/>
      <c r="BO124" s="84"/>
      <c r="BP124" s="84"/>
      <c r="BQ124" s="84"/>
      <c r="BR124" s="84"/>
      <c r="BS124" s="84"/>
      <c r="BT124" s="84"/>
      <c r="BU124" s="84"/>
      <c r="BV124" s="78"/>
      <c r="BW124" s="78"/>
      <c r="BX124" s="78"/>
      <c r="BY124" s="78"/>
      <c r="BZ124" s="84"/>
      <c r="CA124" s="78"/>
      <c r="CB124" s="78"/>
      <c r="CC124" s="84"/>
      <c r="CD124" s="84"/>
      <c r="CE124" s="84"/>
      <c r="CF124" s="84"/>
      <c r="CG124" s="84"/>
      <c r="CH124" s="84"/>
    </row>
    <row r="125" spans="53:86" ht="14.25" customHeight="1">
      <c r="BA125" s="227" t="s">
        <v>290</v>
      </c>
      <c r="BB125" s="84"/>
      <c r="BC125" s="84"/>
      <c r="BD125" s="84"/>
      <c r="BE125" s="84"/>
      <c r="BF125" s="84"/>
      <c r="BG125" s="84"/>
      <c r="BH125" s="84" t="s">
        <v>103</v>
      </c>
      <c r="BI125" s="84"/>
      <c r="BJ125" s="84"/>
      <c r="BK125" s="84"/>
      <c r="BL125" s="84"/>
      <c r="BM125" s="231" t="s">
        <v>499</v>
      </c>
      <c r="BN125" s="84"/>
      <c r="BO125" s="84"/>
      <c r="BP125" s="84"/>
      <c r="BQ125" s="84"/>
      <c r="BR125" s="84"/>
      <c r="BS125" s="84"/>
      <c r="BT125" s="84"/>
      <c r="BU125" s="84"/>
      <c r="BV125" s="78"/>
      <c r="BW125" s="78"/>
      <c r="BX125" s="78"/>
      <c r="BY125" s="78"/>
      <c r="BZ125" s="78"/>
      <c r="CA125" s="78"/>
      <c r="CB125" s="78"/>
      <c r="CC125" s="84"/>
      <c r="CD125" s="84"/>
      <c r="CE125" s="84"/>
      <c r="CF125" s="84"/>
      <c r="CG125" s="84"/>
      <c r="CH125" s="84"/>
    </row>
    <row r="126" spans="53:86" ht="14.25" customHeight="1">
      <c r="BA126" s="84" t="s">
        <v>6</v>
      </c>
      <c r="BB126" s="84"/>
      <c r="BC126" s="84"/>
      <c r="BD126" s="227" t="s">
        <v>275</v>
      </c>
      <c r="BE126" s="84"/>
      <c r="BF126" s="84"/>
      <c r="BG126" s="84"/>
      <c r="BH126" s="84" t="s">
        <v>104</v>
      </c>
      <c r="BI126" s="84"/>
      <c r="BJ126" s="84"/>
      <c r="BK126" s="84"/>
      <c r="BL126" s="84"/>
      <c r="BM126" s="231" t="s">
        <v>500</v>
      </c>
      <c r="BN126" s="84"/>
      <c r="BO126" s="84"/>
      <c r="BP126" s="84"/>
      <c r="BQ126" s="84"/>
      <c r="BR126" s="84"/>
      <c r="BS126" s="84"/>
      <c r="BT126" s="84"/>
      <c r="BU126" s="78"/>
      <c r="BV126" s="78"/>
      <c r="BW126" s="78"/>
      <c r="BX126" s="78"/>
      <c r="BY126" s="78"/>
      <c r="BZ126" s="78"/>
      <c r="CA126" s="78"/>
      <c r="CB126" s="78"/>
      <c r="CC126" s="84"/>
      <c r="CD126" s="84"/>
      <c r="CE126" s="84"/>
      <c r="CF126" s="84"/>
      <c r="CG126" s="84"/>
      <c r="CH126" s="84"/>
    </row>
    <row r="127" spans="53:86" ht="14.25" customHeight="1">
      <c r="BA127" s="84" t="s">
        <v>96</v>
      </c>
      <c r="BB127" s="84"/>
      <c r="BC127" s="84"/>
      <c r="BD127" s="84" t="s">
        <v>443</v>
      </c>
      <c r="BE127" s="84"/>
      <c r="BF127" s="84"/>
      <c r="BG127" s="84"/>
      <c r="BH127" s="84"/>
      <c r="BI127" s="84"/>
      <c r="BJ127" s="84"/>
      <c r="BK127" s="84"/>
      <c r="BL127" s="84"/>
      <c r="BM127" s="231" t="s">
        <v>501</v>
      </c>
      <c r="BN127" s="84"/>
      <c r="BO127" s="84"/>
      <c r="BP127" s="84"/>
      <c r="BQ127" s="84"/>
      <c r="BR127" s="84"/>
      <c r="BS127" s="84"/>
      <c r="BT127" s="84"/>
      <c r="BU127" s="84"/>
      <c r="BV127" s="78"/>
      <c r="BW127" s="78"/>
      <c r="BX127" s="78"/>
      <c r="BY127" s="78"/>
      <c r="BZ127" s="78"/>
      <c r="CA127" s="78"/>
      <c r="CB127" s="78"/>
      <c r="CC127" s="84"/>
      <c r="CD127" s="84"/>
      <c r="CE127" s="84"/>
      <c r="CF127" s="84"/>
      <c r="CG127" s="84"/>
      <c r="CH127" s="84"/>
    </row>
    <row r="128" spans="53:86" ht="14.25" customHeight="1">
      <c r="BA128" s="84" t="s">
        <v>195</v>
      </c>
      <c r="BB128" s="84"/>
      <c r="BC128" s="84"/>
      <c r="BD128" s="84" t="s">
        <v>444</v>
      </c>
      <c r="BE128" s="84"/>
      <c r="BF128" s="84"/>
      <c r="BG128" s="84"/>
      <c r="BH128" s="84"/>
      <c r="BI128" s="84"/>
      <c r="BJ128" s="84"/>
      <c r="BK128" s="84"/>
      <c r="BL128" s="84"/>
      <c r="BM128" s="231" t="s">
        <v>502</v>
      </c>
      <c r="BN128" s="84"/>
      <c r="BO128" s="84"/>
      <c r="BP128" s="84"/>
      <c r="BQ128" s="84"/>
      <c r="BR128" s="84"/>
      <c r="BS128" s="84"/>
      <c r="BT128" s="84"/>
      <c r="BU128" s="84"/>
      <c r="BV128" s="78"/>
      <c r="BW128" s="78"/>
      <c r="BX128" s="78"/>
      <c r="BY128" s="78"/>
      <c r="BZ128" s="78"/>
      <c r="CA128" s="78"/>
      <c r="CB128" s="78"/>
      <c r="CC128" s="84"/>
      <c r="CD128" s="84"/>
      <c r="CE128" s="84"/>
      <c r="CF128" s="84"/>
      <c r="CG128" s="84"/>
      <c r="CH128" s="84"/>
    </row>
    <row r="129" spans="53:86" ht="14.25" customHeight="1">
      <c r="BA129" s="84" t="s">
        <v>402</v>
      </c>
      <c r="BB129" s="84"/>
      <c r="BC129" s="84"/>
      <c r="BD129" s="84" t="s">
        <v>445</v>
      </c>
      <c r="BE129" s="84"/>
      <c r="BF129" s="84"/>
      <c r="BG129" s="84"/>
      <c r="BH129" s="84"/>
      <c r="BI129" s="84"/>
      <c r="BJ129" s="84"/>
      <c r="BK129" s="84"/>
      <c r="BL129" s="84"/>
      <c r="BM129" s="231" t="s">
        <v>503</v>
      </c>
      <c r="BN129" s="84"/>
      <c r="BO129" s="84"/>
      <c r="BP129" s="84"/>
      <c r="BQ129" s="84"/>
      <c r="BR129" s="84"/>
      <c r="BS129" s="84"/>
      <c r="BT129" s="84"/>
      <c r="BU129" s="84"/>
      <c r="BV129" s="78"/>
      <c r="BW129" s="78"/>
      <c r="BX129" s="78"/>
      <c r="BY129" s="78"/>
      <c r="BZ129" s="78"/>
      <c r="CA129" s="78"/>
      <c r="CB129" s="78"/>
      <c r="CC129" s="84"/>
      <c r="CD129" s="84"/>
      <c r="CE129" s="84"/>
      <c r="CF129" s="84"/>
      <c r="CG129" s="84"/>
      <c r="CH129" s="84"/>
    </row>
    <row r="130" spans="53:86" ht="14.25" customHeight="1">
      <c r="BA130" s="84" t="s">
        <v>403</v>
      </c>
      <c r="BB130" s="84"/>
      <c r="BC130" s="84"/>
      <c r="BD130" s="84"/>
      <c r="BE130" s="84"/>
      <c r="BF130" s="84"/>
      <c r="BG130" s="84"/>
      <c r="BH130" s="84"/>
      <c r="BI130" s="84"/>
      <c r="BJ130" s="84"/>
      <c r="BK130" s="84"/>
      <c r="BL130" s="84"/>
      <c r="BM130" s="231" t="s">
        <v>92</v>
      </c>
      <c r="BN130" s="84"/>
      <c r="BO130" s="84"/>
      <c r="BP130" s="84"/>
      <c r="BQ130" s="84"/>
      <c r="BR130" s="84"/>
      <c r="BS130" s="84"/>
      <c r="BT130" s="84"/>
      <c r="BU130" s="84"/>
      <c r="BV130" s="78"/>
      <c r="BW130" s="78"/>
      <c r="BX130" s="78"/>
      <c r="BY130" s="78"/>
      <c r="BZ130" s="78"/>
      <c r="CA130" s="78"/>
      <c r="CB130" s="78"/>
      <c r="CC130" s="84"/>
      <c r="CD130" s="84"/>
      <c r="CE130" s="84"/>
      <c r="CF130" s="84"/>
      <c r="CG130" s="84"/>
      <c r="CH130" s="84"/>
    </row>
    <row r="131" spans="53:86" ht="14.25" customHeight="1">
      <c r="BA131" s="84" t="s">
        <v>262</v>
      </c>
      <c r="BB131" s="84"/>
      <c r="BC131" s="84"/>
      <c r="BD131" s="84"/>
      <c r="BE131" s="84"/>
      <c r="BF131" s="84"/>
      <c r="BG131" s="84"/>
      <c r="BH131" s="84"/>
      <c r="BI131" s="84"/>
      <c r="BJ131" s="84"/>
      <c r="BK131" s="84"/>
      <c r="BL131" s="84"/>
      <c r="BM131" s="231" t="s">
        <v>504</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ht="14.25" customHeight="1">
      <c r="BA132" s="84" t="s">
        <v>404</v>
      </c>
      <c r="BB132" s="84"/>
      <c r="BC132" s="84"/>
      <c r="BD132" s="84"/>
      <c r="BE132" s="84"/>
      <c r="BF132" s="84"/>
      <c r="BG132" s="84"/>
      <c r="BH132" s="84"/>
      <c r="BI132" s="84"/>
      <c r="BJ132" s="84"/>
      <c r="BK132" s="84"/>
      <c r="BL132" s="84"/>
      <c r="BM132" s="231" t="s">
        <v>505</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ht="14.25" customHeight="1">
      <c r="BA133" s="84" t="s">
        <v>405</v>
      </c>
      <c r="BB133" s="84"/>
      <c r="BC133" s="84"/>
      <c r="BD133" s="84"/>
      <c r="BE133" s="84"/>
      <c r="BF133" s="84"/>
      <c r="BG133" s="84"/>
      <c r="BH133" s="84"/>
      <c r="BI133" s="84"/>
      <c r="BJ133" s="84"/>
      <c r="BK133" s="84"/>
      <c r="BL133" s="84"/>
      <c r="BM133" s="231" t="s">
        <v>506</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ht="14.25" customHeight="1">
      <c r="BA134" s="84" t="s">
        <v>406</v>
      </c>
      <c r="BB134" s="84"/>
      <c r="BC134" s="84"/>
      <c r="BD134" s="84"/>
      <c r="BE134" s="84"/>
      <c r="BF134" s="84"/>
      <c r="BG134" s="84"/>
      <c r="BH134" s="84"/>
      <c r="BI134" s="84"/>
      <c r="BJ134" s="84"/>
      <c r="BK134" s="84"/>
      <c r="BL134" s="84"/>
      <c r="BM134" s="231" t="s">
        <v>507</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ht="14.25" customHeight="1">
      <c r="BA135" s="84" t="s">
        <v>407</v>
      </c>
      <c r="BB135" s="84"/>
      <c r="BC135" s="84"/>
      <c r="BD135" s="84"/>
      <c r="BE135" s="84"/>
      <c r="BF135" s="84"/>
      <c r="BG135" s="84"/>
      <c r="BH135" s="84"/>
      <c r="BI135" s="84"/>
      <c r="BJ135" s="84"/>
      <c r="BK135" s="84"/>
      <c r="BL135" s="84"/>
      <c r="BM135" s="231" t="s">
        <v>508</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ht="14.25" customHeight="1">
      <c r="BA136" s="84" t="s">
        <v>408</v>
      </c>
      <c r="BB136" s="84"/>
      <c r="BC136" s="84"/>
      <c r="BD136" s="84"/>
      <c r="BE136" s="84"/>
      <c r="BF136" s="84"/>
      <c r="BG136" s="84"/>
      <c r="BH136" s="84"/>
      <c r="BI136" s="84"/>
      <c r="BJ136" s="84"/>
      <c r="BK136" s="84"/>
      <c r="BL136" s="84"/>
      <c r="BM136" s="231" t="s">
        <v>509</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ht="14.25" customHeight="1">
      <c r="BA137" s="84" t="s">
        <v>409</v>
      </c>
      <c r="BB137" s="84"/>
      <c r="BC137" s="84"/>
      <c r="BD137" s="84"/>
      <c r="BE137" s="84"/>
      <c r="BF137" s="84"/>
      <c r="BG137" s="84"/>
      <c r="BH137" s="84"/>
      <c r="BI137" s="84"/>
      <c r="BJ137" s="84"/>
      <c r="BK137" s="84"/>
      <c r="BL137" s="84"/>
      <c r="BM137" s="231" t="s">
        <v>510</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ht="14.25" customHeight="1">
      <c r="BA138" s="84" t="s">
        <v>410</v>
      </c>
      <c r="BB138" s="84"/>
      <c r="BC138" s="84"/>
      <c r="BD138" s="84"/>
      <c r="BE138" s="84"/>
      <c r="BF138" s="84"/>
      <c r="BG138" s="84"/>
      <c r="BH138" s="84"/>
      <c r="BI138" s="84"/>
      <c r="BJ138" s="84"/>
      <c r="BK138" s="84"/>
      <c r="BL138" s="84"/>
      <c r="BM138" s="231" t="s">
        <v>511</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ht="14.25" customHeight="1">
      <c r="BA139" s="84"/>
      <c r="BB139" s="84"/>
      <c r="BC139" s="84"/>
      <c r="BD139" s="84"/>
      <c r="BE139" s="84"/>
      <c r="BF139" s="84"/>
      <c r="BG139" s="84"/>
      <c r="BH139" s="84"/>
      <c r="BI139" s="84"/>
      <c r="BJ139" s="84"/>
      <c r="BK139" s="84"/>
      <c r="BL139" s="84"/>
      <c r="BM139" s="231" t="s">
        <v>512</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ht="14.25" customHeight="1">
      <c r="BA140" s="84"/>
      <c r="BB140" s="84"/>
      <c r="BC140" s="84"/>
      <c r="BD140" s="84"/>
      <c r="BE140" s="84"/>
      <c r="BF140" s="84"/>
      <c r="BG140" s="84"/>
      <c r="BH140" s="84"/>
      <c r="BI140" s="84"/>
      <c r="BJ140" s="84"/>
      <c r="BK140" s="84"/>
      <c r="BL140" s="84"/>
      <c r="BM140" s="231" t="s">
        <v>513</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ht="14.25" customHeight="1">
      <c r="BA141" s="245" t="s">
        <v>745</v>
      </c>
      <c r="BB141" s="84"/>
      <c r="BC141" s="84"/>
      <c r="BD141" s="84"/>
      <c r="BE141" s="84"/>
      <c r="BF141" s="84"/>
      <c r="BG141" s="84"/>
      <c r="BH141" s="84"/>
      <c r="BI141" s="84"/>
      <c r="BJ141" s="84"/>
      <c r="BK141" s="84"/>
      <c r="BL141" s="84"/>
      <c r="BM141" s="231" t="s">
        <v>642</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ht="14.25" customHeight="1">
      <c r="BA142" s="246" t="s">
        <v>746</v>
      </c>
      <c r="BB142" s="84"/>
      <c r="BC142" s="84"/>
      <c r="BD142" s="84"/>
      <c r="BE142" s="84"/>
      <c r="BF142" s="84"/>
      <c r="BG142" s="84"/>
      <c r="BH142" s="84"/>
      <c r="BI142" s="84"/>
      <c r="BJ142" s="84"/>
      <c r="BK142" s="84"/>
      <c r="BL142" s="84"/>
      <c r="BM142" s="232" t="s">
        <v>514</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ht="14.25" customHeight="1">
      <c r="BA143" s="247" t="s">
        <v>194</v>
      </c>
      <c r="BB143" s="84"/>
      <c r="BC143" s="84"/>
      <c r="BD143" s="84"/>
      <c r="BE143" s="84"/>
      <c r="BF143" s="84"/>
      <c r="BG143" s="84"/>
      <c r="BH143" s="84"/>
      <c r="BI143" s="84"/>
      <c r="BJ143" s="84"/>
      <c r="BK143" s="84"/>
      <c r="BL143" s="84"/>
      <c r="BM143" s="231" t="s">
        <v>515</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ht="14.25" customHeight="1">
      <c r="BA144" s="247" t="s">
        <v>803</v>
      </c>
      <c r="BB144" s="84"/>
      <c r="BC144" s="84"/>
      <c r="BD144" s="84"/>
      <c r="BE144" s="84"/>
      <c r="BF144" s="84"/>
      <c r="BG144" s="84"/>
      <c r="BH144" s="84"/>
      <c r="BI144" s="84"/>
      <c r="BJ144" s="84"/>
      <c r="BK144" s="84"/>
      <c r="BL144" s="84"/>
      <c r="BM144" s="231" t="s">
        <v>516</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ht="14.25" customHeight="1">
      <c r="BA145" s="247" t="s">
        <v>804</v>
      </c>
      <c r="BB145" s="84"/>
      <c r="BC145" s="84"/>
      <c r="BD145" s="84"/>
      <c r="BE145" s="84"/>
      <c r="BF145" s="84"/>
      <c r="BG145" s="84"/>
      <c r="BH145" s="84"/>
      <c r="BI145" s="84"/>
      <c r="BJ145" s="84"/>
      <c r="BK145" s="84"/>
      <c r="BL145" s="84"/>
      <c r="BM145" s="231" t="s">
        <v>517</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ht="14.25" customHeight="1">
      <c r="BA146" s="247" t="s">
        <v>64</v>
      </c>
      <c r="BB146" s="84"/>
      <c r="BC146" s="84"/>
      <c r="BD146" s="84"/>
      <c r="BE146" s="84"/>
      <c r="BF146" s="84"/>
      <c r="BG146" s="84"/>
      <c r="BH146" s="84"/>
      <c r="BI146" s="84"/>
      <c r="BJ146" s="84"/>
      <c r="BK146" s="84"/>
      <c r="BL146" s="84"/>
      <c r="BM146" s="231" t="s">
        <v>518</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ht="14.25" customHeight="1">
      <c r="BA147" s="247" t="s">
        <v>805</v>
      </c>
      <c r="BB147" s="84"/>
      <c r="BC147" s="84"/>
      <c r="BD147" s="84"/>
      <c r="BE147" s="84"/>
      <c r="BF147" s="84"/>
      <c r="BG147" s="84"/>
      <c r="BH147" s="84"/>
      <c r="BI147" s="84"/>
      <c r="BJ147" s="84"/>
      <c r="BK147" s="84"/>
      <c r="BL147" s="84"/>
      <c r="BM147" s="231" t="s">
        <v>519</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ht="14.25" customHeight="1">
      <c r="BA148" s="246" t="s">
        <v>747</v>
      </c>
      <c r="BB148" s="84"/>
      <c r="BC148" s="84"/>
      <c r="BD148" s="84"/>
      <c r="BE148" s="84"/>
      <c r="BF148" s="84"/>
      <c r="BG148" s="84"/>
      <c r="BH148" s="84"/>
      <c r="BI148" s="84"/>
      <c r="BJ148" s="84"/>
      <c r="BK148" s="84"/>
      <c r="BL148" s="84"/>
      <c r="BM148" s="231" t="s">
        <v>520</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ht="14.25" customHeight="1">
      <c r="BA149" t="s">
        <v>748</v>
      </c>
      <c r="BB149" s="84"/>
      <c r="BC149" s="84"/>
      <c r="BD149" s="84"/>
      <c r="BE149" s="84"/>
      <c r="BF149" s="84"/>
      <c r="BG149" s="84"/>
      <c r="BH149" s="84"/>
      <c r="BI149" s="84"/>
      <c r="BJ149" s="84"/>
      <c r="BK149" s="84"/>
      <c r="BL149" s="84"/>
      <c r="BM149" s="231" t="s">
        <v>521</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ht="14.25" customHeight="1">
      <c r="BA150" t="s">
        <v>749</v>
      </c>
      <c r="BB150" s="84"/>
      <c r="BC150" s="84"/>
      <c r="BD150" s="84"/>
      <c r="BE150" s="84"/>
      <c r="BF150" s="84"/>
      <c r="BG150" s="84"/>
      <c r="BH150" s="84"/>
      <c r="BI150" s="84"/>
      <c r="BJ150" s="84"/>
      <c r="BK150" s="84"/>
      <c r="BL150" s="84"/>
      <c r="BM150" s="231" t="s">
        <v>522</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ht="14.25" customHeight="1">
      <c r="BA151" t="s">
        <v>750</v>
      </c>
      <c r="BB151" s="84"/>
      <c r="BC151" s="84"/>
      <c r="BD151" s="84"/>
      <c r="BE151" s="84"/>
      <c r="BF151" s="84"/>
      <c r="BG151" s="84"/>
      <c r="BH151" s="84"/>
      <c r="BI151" s="84"/>
      <c r="BJ151" s="84"/>
      <c r="BK151" s="84"/>
      <c r="BL151" s="84"/>
      <c r="BM151" s="231" t="s">
        <v>523</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ht="14.25" customHeight="1">
      <c r="BA152" t="s">
        <v>751</v>
      </c>
      <c r="BB152" s="84"/>
      <c r="BC152" s="84"/>
      <c r="BD152" s="84"/>
      <c r="BE152" s="84"/>
      <c r="BF152" s="84"/>
      <c r="BG152" s="84"/>
      <c r="BH152" s="84"/>
      <c r="BI152" s="84"/>
      <c r="BJ152" s="84"/>
      <c r="BK152" s="84"/>
      <c r="BL152" s="84"/>
      <c r="BM152" s="231" t="s">
        <v>524</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ht="14.25" customHeight="1">
      <c r="BA153" t="s">
        <v>752</v>
      </c>
      <c r="BB153" s="84"/>
      <c r="BC153" s="84"/>
      <c r="BD153" s="84"/>
      <c r="BE153" s="84"/>
      <c r="BF153" s="84"/>
      <c r="BG153" s="84"/>
      <c r="BH153" s="84"/>
      <c r="BI153" s="84"/>
      <c r="BJ153" s="84"/>
      <c r="BK153" s="84"/>
      <c r="BL153" s="84"/>
      <c r="BM153" s="231" t="s">
        <v>525</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ht="14.25" customHeight="1">
      <c r="BA154" t="s">
        <v>753</v>
      </c>
      <c r="BB154" s="84"/>
      <c r="BC154" s="84"/>
      <c r="BD154" s="84"/>
      <c r="BE154" s="84"/>
      <c r="BF154" s="84"/>
      <c r="BG154" s="84"/>
      <c r="BH154" s="84"/>
      <c r="BI154" s="84"/>
      <c r="BJ154" s="84"/>
      <c r="BK154" s="84"/>
      <c r="BL154" s="84"/>
      <c r="BM154" s="231" t="s">
        <v>526</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ht="14.25" customHeight="1">
      <c r="BA155" t="s">
        <v>754</v>
      </c>
      <c r="BB155" s="84"/>
      <c r="BC155" s="84"/>
      <c r="BD155" s="84"/>
      <c r="BE155" s="84"/>
      <c r="BF155" s="84"/>
      <c r="BG155" s="84"/>
      <c r="BH155" s="84"/>
      <c r="BI155" s="84"/>
      <c r="BJ155" s="84"/>
      <c r="BK155" s="84"/>
      <c r="BL155" s="84"/>
      <c r="BM155" s="231" t="s">
        <v>527</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ht="14.25" customHeight="1">
      <c r="BA156" t="s">
        <v>755</v>
      </c>
      <c r="BB156" s="84"/>
      <c r="BC156" s="84"/>
      <c r="BD156" s="84"/>
      <c r="BE156" s="84"/>
      <c r="BF156" s="84"/>
      <c r="BG156" s="84"/>
      <c r="BH156" s="84"/>
      <c r="BI156" s="84"/>
      <c r="BJ156" s="84"/>
      <c r="BK156" s="84"/>
      <c r="BL156" s="84"/>
      <c r="BM156" s="231" t="s">
        <v>528</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ht="14.25" customHeight="1">
      <c r="BA157" t="s">
        <v>756</v>
      </c>
      <c r="BB157" s="84"/>
      <c r="BC157" s="84"/>
      <c r="BD157" s="84"/>
      <c r="BE157" s="84"/>
      <c r="BF157" s="84"/>
      <c r="BG157" s="84"/>
      <c r="BH157" s="84"/>
      <c r="BI157" s="84"/>
      <c r="BJ157" s="84"/>
      <c r="BK157" s="84"/>
      <c r="BL157" s="84"/>
      <c r="BM157" s="231" t="s">
        <v>529</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ht="14.25" customHeight="1">
      <c r="BA158" s="246" t="s">
        <v>799</v>
      </c>
      <c r="BB158" s="84"/>
      <c r="BC158" s="84"/>
      <c r="BD158" s="84"/>
      <c r="BE158" s="84"/>
      <c r="BF158" s="84"/>
      <c r="BG158" s="84"/>
      <c r="BH158" s="84"/>
      <c r="BI158" s="84"/>
      <c r="BJ158" s="84"/>
      <c r="BK158" s="84"/>
      <c r="BL158" s="84"/>
      <c r="BM158" s="232" t="s">
        <v>530</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ht="14.25" customHeight="1">
      <c r="BA159" t="s">
        <v>796</v>
      </c>
      <c r="BB159" s="84"/>
      <c r="BC159" s="84"/>
      <c r="BD159" s="84"/>
      <c r="BE159" s="84"/>
      <c r="BF159" s="84"/>
      <c r="BG159" s="84"/>
      <c r="BH159" s="84"/>
      <c r="BI159" s="84"/>
      <c r="BJ159" s="84"/>
      <c r="BK159" s="84"/>
      <c r="BL159" s="84"/>
      <c r="BM159" s="231" t="s">
        <v>531</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ht="14.25" customHeight="1">
      <c r="BA160" t="s">
        <v>797</v>
      </c>
      <c r="BB160" s="84"/>
      <c r="BC160" s="84"/>
      <c r="BD160" s="84"/>
      <c r="BE160" s="84"/>
      <c r="BF160" s="84"/>
      <c r="BG160" s="84"/>
      <c r="BH160" s="84"/>
      <c r="BI160" s="84"/>
      <c r="BJ160" s="84"/>
      <c r="BK160" s="84"/>
      <c r="BL160" s="84"/>
      <c r="BM160" s="231" t="s">
        <v>532</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ht="14.25" customHeight="1">
      <c r="BA161" t="s">
        <v>798</v>
      </c>
      <c r="BB161" s="84"/>
      <c r="BC161" s="84"/>
      <c r="BD161" s="84"/>
      <c r="BE161" s="84"/>
      <c r="BF161" s="84"/>
      <c r="BG161" s="84"/>
      <c r="BH161" s="84"/>
      <c r="BI161" s="84"/>
      <c r="BJ161" s="84"/>
      <c r="BK161" s="84"/>
      <c r="BL161" s="84"/>
      <c r="BM161" s="231" t="s">
        <v>533</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ht="14.25" customHeight="1">
      <c r="BA162" s="246" t="s">
        <v>757</v>
      </c>
      <c r="BB162" s="84"/>
      <c r="BC162" s="84"/>
      <c r="BD162" s="84"/>
      <c r="BE162" s="84"/>
      <c r="BF162" s="84"/>
      <c r="BG162" s="84"/>
      <c r="BH162" s="84"/>
      <c r="BI162" s="84"/>
      <c r="BJ162" s="84"/>
      <c r="BK162" s="84"/>
      <c r="BL162" s="84"/>
      <c r="BM162" s="231" t="s">
        <v>534</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ht="14.25" customHeight="1">
      <c r="BA163" t="s">
        <v>758</v>
      </c>
      <c r="BB163" s="84"/>
      <c r="BC163" s="84"/>
      <c r="BD163" s="84"/>
      <c r="BE163" s="84"/>
      <c r="BF163" s="84"/>
      <c r="BG163" s="84"/>
      <c r="BH163" s="84"/>
      <c r="BI163" s="84"/>
      <c r="BJ163" s="84"/>
      <c r="BK163" s="84"/>
      <c r="BL163" s="84"/>
      <c r="BM163" s="231" t="s">
        <v>97</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ht="14.25" customHeight="1">
      <c r="BA164" t="s">
        <v>759</v>
      </c>
      <c r="BB164" s="84"/>
      <c r="BC164" s="84"/>
      <c r="BD164" s="84"/>
      <c r="BE164" s="84"/>
      <c r="BF164" s="84"/>
      <c r="BG164" s="84"/>
      <c r="BH164" s="84"/>
      <c r="BI164" s="84"/>
      <c r="BJ164" s="84"/>
      <c r="BK164" s="84"/>
      <c r="BL164" s="84"/>
      <c r="BM164" s="231" t="s">
        <v>643</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ht="14.25" customHeight="1">
      <c r="BA165" t="s">
        <v>760</v>
      </c>
      <c r="BB165" s="84"/>
      <c r="BC165" s="84"/>
      <c r="BD165" s="84"/>
      <c r="BE165" s="84"/>
      <c r="BF165" s="84"/>
      <c r="BG165" s="84"/>
      <c r="BH165" s="84"/>
      <c r="BI165" s="84"/>
      <c r="BJ165" s="84"/>
      <c r="BK165" s="84"/>
      <c r="BL165" s="84"/>
      <c r="BM165" s="231" t="s">
        <v>535</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ht="14.25" customHeight="1">
      <c r="BA166" t="s">
        <v>761</v>
      </c>
      <c r="BB166" s="84"/>
      <c r="BC166" s="84"/>
      <c r="BD166" s="84"/>
      <c r="BE166" s="84"/>
      <c r="BF166" s="84"/>
      <c r="BG166" s="84"/>
      <c r="BH166" s="84"/>
      <c r="BI166" s="84"/>
      <c r="BJ166" s="84"/>
      <c r="BK166" s="84"/>
      <c r="BL166" s="84"/>
      <c r="BM166" s="231" t="s">
        <v>536</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ht="14.25" customHeight="1">
      <c r="BA167" t="s">
        <v>82</v>
      </c>
      <c r="BB167" s="84"/>
      <c r="BC167" s="84"/>
      <c r="BD167" s="84"/>
      <c r="BE167" s="84"/>
      <c r="BF167" s="84"/>
      <c r="BG167" s="84"/>
      <c r="BH167" s="84"/>
      <c r="BI167" s="84"/>
      <c r="BJ167" s="84"/>
      <c r="BK167" s="84"/>
      <c r="BL167" s="84"/>
      <c r="BM167" s="231" t="s">
        <v>537</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ht="14.25" customHeight="1">
      <c r="BA168" t="s">
        <v>762</v>
      </c>
      <c r="BB168" s="84"/>
      <c r="BC168" s="84"/>
      <c r="BD168" s="84"/>
      <c r="BE168" s="84"/>
      <c r="BF168" s="84"/>
      <c r="BG168" s="84"/>
      <c r="BH168" s="84"/>
      <c r="BI168" s="84"/>
      <c r="BJ168" s="84"/>
      <c r="BK168" s="84"/>
      <c r="BL168" s="84"/>
      <c r="BM168" s="231" t="s">
        <v>538</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ht="14.25" customHeight="1">
      <c r="BA169" t="s">
        <v>763</v>
      </c>
      <c r="BB169" s="84"/>
      <c r="BC169" s="84"/>
      <c r="BD169" s="84"/>
      <c r="BE169" s="84"/>
      <c r="BF169" s="84"/>
      <c r="BG169" s="84"/>
      <c r="BH169" s="84"/>
      <c r="BI169" s="84"/>
      <c r="BJ169" s="84"/>
      <c r="BK169" s="84"/>
      <c r="BL169" s="84"/>
      <c r="BM169" s="231" t="s">
        <v>539</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ht="14.25" customHeight="1">
      <c r="BA170" t="s">
        <v>764</v>
      </c>
      <c r="BB170" s="84"/>
      <c r="BC170" s="84"/>
      <c r="BD170" s="84"/>
      <c r="BE170" s="84"/>
      <c r="BF170" s="84"/>
      <c r="BG170" s="84"/>
      <c r="BH170" s="84"/>
      <c r="BI170" s="84"/>
      <c r="BJ170" s="84"/>
      <c r="BK170" s="84"/>
      <c r="BL170" s="84"/>
      <c r="BM170" s="232" t="s">
        <v>540</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ht="14.25" customHeight="1">
      <c r="BA171" t="s">
        <v>765</v>
      </c>
      <c r="BB171" s="84"/>
      <c r="BC171" s="84"/>
      <c r="BD171" s="84"/>
      <c r="BE171" s="84"/>
      <c r="BF171" s="84"/>
      <c r="BG171" s="84"/>
      <c r="BH171" s="84"/>
      <c r="BI171" s="84"/>
      <c r="BJ171" s="84"/>
      <c r="BK171" s="84"/>
      <c r="BL171" s="84"/>
      <c r="BM171" s="231" t="s">
        <v>541</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ht="14.25" customHeight="1">
      <c r="BA172" t="s">
        <v>766</v>
      </c>
      <c r="BB172" s="84"/>
      <c r="BC172" s="84"/>
      <c r="BD172" s="84"/>
      <c r="BE172" s="84"/>
      <c r="BF172" s="84"/>
      <c r="BG172" s="84"/>
      <c r="BH172" s="84"/>
      <c r="BI172" s="84"/>
      <c r="BJ172" s="84"/>
      <c r="BK172" s="84"/>
      <c r="BL172" s="84"/>
      <c r="BM172" s="231" t="s">
        <v>542</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ht="14.25" customHeight="1">
      <c r="BA173" t="s">
        <v>767</v>
      </c>
      <c r="BB173" s="84"/>
      <c r="BC173" s="84"/>
      <c r="BD173" s="84"/>
      <c r="BE173" s="84"/>
      <c r="BF173" s="84"/>
      <c r="BG173" s="84"/>
      <c r="BH173" s="84"/>
      <c r="BI173" s="84"/>
      <c r="BJ173" s="84"/>
      <c r="BK173" s="84"/>
      <c r="BL173" s="84"/>
      <c r="BM173" s="231" t="s">
        <v>543</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ht="14.25" customHeight="1">
      <c r="BA174" t="s">
        <v>768</v>
      </c>
      <c r="BB174" s="84"/>
      <c r="BC174" s="84"/>
      <c r="BD174" s="84"/>
      <c r="BE174" s="84"/>
      <c r="BF174" s="84"/>
      <c r="BG174" s="84"/>
      <c r="BH174" s="84"/>
      <c r="BI174" s="84"/>
      <c r="BJ174" s="84"/>
      <c r="BK174" s="84"/>
      <c r="BL174" s="84"/>
      <c r="BM174" s="231" t="s">
        <v>544</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ht="14.25" customHeight="1">
      <c r="BA175" t="s">
        <v>769</v>
      </c>
      <c r="BB175" s="84"/>
      <c r="BC175" s="84"/>
      <c r="BD175" s="84"/>
      <c r="BE175" s="84"/>
      <c r="BF175" s="84"/>
      <c r="BG175" s="84"/>
      <c r="BH175" s="84"/>
      <c r="BI175" s="84"/>
      <c r="BJ175" s="84"/>
      <c r="BK175" s="84"/>
      <c r="BL175" s="84"/>
      <c r="BM175" s="231" t="s">
        <v>545</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ht="14.25" customHeight="1">
      <c r="BA176" t="s">
        <v>770</v>
      </c>
      <c r="BB176" s="84"/>
      <c r="BC176" s="84"/>
      <c r="BD176" s="84"/>
      <c r="BE176" s="84"/>
      <c r="BF176" s="84"/>
      <c r="BG176" s="84"/>
      <c r="BH176" s="84"/>
      <c r="BI176" s="84"/>
      <c r="BJ176" s="84"/>
      <c r="BK176" s="84"/>
      <c r="BL176" s="84"/>
      <c r="BM176" s="231" t="s">
        <v>644</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ht="14.25" customHeight="1">
      <c r="BA177" t="s">
        <v>771</v>
      </c>
      <c r="BB177" s="84"/>
      <c r="BC177" s="84"/>
      <c r="BD177" s="84"/>
      <c r="BE177" s="84"/>
      <c r="BF177" s="84"/>
      <c r="BG177" s="84"/>
      <c r="BH177" s="84"/>
      <c r="BI177" s="84"/>
      <c r="BJ177" s="84"/>
      <c r="BK177" s="84"/>
      <c r="BL177" s="84"/>
      <c r="BM177" s="231" t="s">
        <v>546</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ht="14.25" customHeight="1">
      <c r="BA178" t="s">
        <v>772</v>
      </c>
      <c r="BB178" s="84"/>
      <c r="BC178" s="84"/>
      <c r="BD178" s="84"/>
      <c r="BE178" s="84"/>
      <c r="BF178" s="84"/>
      <c r="BG178" s="84"/>
      <c r="BH178" s="84"/>
      <c r="BI178" s="84"/>
      <c r="BJ178" s="84"/>
      <c r="BK178" s="84"/>
      <c r="BL178" s="84"/>
      <c r="BM178" s="231" t="s">
        <v>93</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ht="14.25" customHeight="1">
      <c r="BA179" t="s">
        <v>773</v>
      </c>
      <c r="BB179" s="84"/>
      <c r="BC179" s="84"/>
      <c r="BD179" s="84"/>
      <c r="BE179" s="84"/>
      <c r="BF179" s="84"/>
      <c r="BG179" s="84"/>
      <c r="BH179" s="84"/>
      <c r="BI179" s="84"/>
      <c r="BJ179" s="84"/>
      <c r="BK179" s="84"/>
      <c r="BL179" s="84"/>
      <c r="BM179" s="231" t="s">
        <v>547</v>
      </c>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ht="14.25" customHeight="1">
      <c r="BA180" t="s">
        <v>774</v>
      </c>
      <c r="BB180" s="84"/>
      <c r="BC180" s="84"/>
      <c r="BD180" s="84"/>
      <c r="BE180" s="84"/>
      <c r="BF180" s="84"/>
      <c r="BG180" s="84"/>
      <c r="BH180" s="84"/>
      <c r="BI180" s="84"/>
      <c r="BJ180" s="84"/>
      <c r="BK180" s="84"/>
      <c r="BL180" s="84"/>
      <c r="BM180" s="231" t="s">
        <v>548</v>
      </c>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ht="14.25" customHeight="1">
      <c r="BA181" t="s">
        <v>775</v>
      </c>
      <c r="BB181" s="84"/>
      <c r="BC181" s="84"/>
      <c r="BD181" s="84"/>
      <c r="BE181" s="84"/>
      <c r="BF181" s="84"/>
      <c r="BG181" s="84"/>
      <c r="BH181" s="84"/>
      <c r="BI181" s="84"/>
      <c r="BJ181" s="84"/>
      <c r="BK181" s="84"/>
      <c r="BL181" s="84"/>
      <c r="BM181" s="231" t="s">
        <v>549</v>
      </c>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ht="14.25" customHeight="1">
      <c r="BA182" s="246" t="s">
        <v>776</v>
      </c>
      <c r="BB182" s="84"/>
      <c r="BC182" s="84"/>
      <c r="BD182" s="84"/>
      <c r="BE182" s="84"/>
      <c r="BF182" s="84"/>
      <c r="BG182" s="84"/>
      <c r="BH182" s="84"/>
      <c r="BI182" s="84"/>
      <c r="BJ182" s="84"/>
      <c r="BK182" s="84"/>
      <c r="BL182" s="84"/>
      <c r="BM182" s="231" t="s">
        <v>550</v>
      </c>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ht="14.25" customHeight="1">
      <c r="BA183" t="s">
        <v>800</v>
      </c>
      <c r="BB183" s="84"/>
      <c r="BC183" s="84"/>
      <c r="BD183" s="84"/>
      <c r="BE183" s="84"/>
      <c r="BF183" s="84"/>
      <c r="BG183" s="84"/>
      <c r="BH183" s="84"/>
      <c r="BI183" s="84"/>
      <c r="BJ183" s="84"/>
      <c r="BK183" s="84"/>
      <c r="BL183" s="84"/>
      <c r="BM183" s="231" t="s">
        <v>551</v>
      </c>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ht="14.25" customHeight="1">
      <c r="BA184" t="s">
        <v>801</v>
      </c>
      <c r="BB184" s="84"/>
      <c r="BC184" s="84"/>
      <c r="BD184" s="84"/>
      <c r="BE184" s="84"/>
      <c r="BF184" s="84"/>
      <c r="BG184" s="84"/>
      <c r="BH184" s="84"/>
      <c r="BI184" s="84"/>
      <c r="BJ184" s="84"/>
      <c r="BK184" s="84"/>
      <c r="BL184" s="84"/>
      <c r="BM184" s="231" t="s">
        <v>552</v>
      </c>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ht="14.25" customHeight="1">
      <c r="BA185" t="s">
        <v>802</v>
      </c>
      <c r="BB185" s="84"/>
      <c r="BC185" s="84"/>
      <c r="BD185" s="84"/>
      <c r="BE185" s="84"/>
      <c r="BF185" s="84"/>
      <c r="BG185" s="84"/>
      <c r="BH185" s="84"/>
      <c r="BI185" s="84"/>
      <c r="BJ185" s="84"/>
      <c r="BK185" s="84"/>
      <c r="BL185" s="84"/>
      <c r="BM185" s="231" t="s">
        <v>645</v>
      </c>
      <c r="BN185" s="84"/>
      <c r="BO185" s="84"/>
      <c r="BP185" s="84"/>
      <c r="BQ185" s="84"/>
      <c r="BR185" s="84"/>
      <c r="BS185" s="84"/>
      <c r="BT185" s="84"/>
      <c r="BU185" s="84"/>
      <c r="BV185" s="84"/>
      <c r="BW185" s="84"/>
      <c r="BX185" s="84"/>
      <c r="BY185" s="84"/>
      <c r="BZ185" s="84"/>
      <c r="CA185" s="84"/>
      <c r="CB185" s="84"/>
      <c r="CC185" s="84"/>
      <c r="CD185" s="84"/>
      <c r="CE185" s="84"/>
      <c r="CF185" s="84"/>
      <c r="CG185" s="84"/>
      <c r="CH185" s="84"/>
    </row>
    <row r="186" spans="53:86" ht="14.25" customHeight="1">
      <c r="BA186" s="246" t="s">
        <v>777</v>
      </c>
      <c r="BB186" s="84"/>
      <c r="BC186" s="84"/>
      <c r="BD186" s="84"/>
      <c r="BE186" s="84"/>
      <c r="BF186" s="84"/>
      <c r="BG186" s="84"/>
      <c r="BH186" s="84"/>
      <c r="BI186" s="84"/>
      <c r="BJ186" s="84"/>
      <c r="BK186" s="84"/>
      <c r="BL186" s="84"/>
      <c r="BM186" s="231" t="s">
        <v>83</v>
      </c>
      <c r="BN186" s="84"/>
      <c r="BO186" s="84"/>
      <c r="BP186" s="84"/>
      <c r="BQ186" s="84"/>
      <c r="BR186" s="84"/>
      <c r="BS186" s="84"/>
      <c r="BT186" s="84"/>
      <c r="BU186" s="84"/>
      <c r="BV186" s="84"/>
      <c r="BW186" s="84"/>
      <c r="BX186" s="84"/>
      <c r="BY186" s="84"/>
      <c r="BZ186" s="84"/>
      <c r="CA186" s="84"/>
      <c r="CB186" s="84"/>
      <c r="CC186" s="84"/>
      <c r="CD186" s="84"/>
      <c r="CE186" s="84"/>
      <c r="CF186" s="84"/>
      <c r="CG186" s="84"/>
      <c r="CH186" s="84"/>
    </row>
    <row r="187" spans="53:86" ht="14.25" customHeight="1">
      <c r="BA187" t="s">
        <v>778</v>
      </c>
      <c r="BB187" s="84"/>
      <c r="BC187" s="84"/>
      <c r="BD187" s="84"/>
      <c r="BE187" s="84"/>
      <c r="BF187" s="84"/>
      <c r="BG187" s="84"/>
      <c r="BH187" s="84"/>
      <c r="BI187" s="84"/>
      <c r="BJ187" s="84"/>
      <c r="BK187" s="84"/>
      <c r="BL187" s="84"/>
      <c r="BM187" s="231" t="s">
        <v>553</v>
      </c>
      <c r="BN187" s="84"/>
      <c r="BO187" s="84"/>
      <c r="BP187" s="84"/>
      <c r="BQ187" s="84"/>
      <c r="BR187" s="84"/>
      <c r="BS187" s="84"/>
      <c r="BT187" s="84"/>
      <c r="BU187" s="84"/>
      <c r="BV187" s="84"/>
      <c r="BW187" s="84"/>
      <c r="BX187" s="84"/>
      <c r="BY187" s="84"/>
      <c r="BZ187" s="84"/>
      <c r="CA187" s="84"/>
      <c r="CB187" s="84"/>
      <c r="CC187" s="84"/>
      <c r="CD187" s="84"/>
      <c r="CE187" s="84"/>
      <c r="CF187" s="84"/>
      <c r="CG187" s="84"/>
      <c r="CH187" s="84"/>
    </row>
    <row r="188" spans="53:86" ht="14.25" customHeight="1">
      <c r="BA188" s="246" t="s">
        <v>779</v>
      </c>
      <c r="BB188" s="84"/>
      <c r="BC188" s="84"/>
      <c r="BD188" s="84"/>
      <c r="BE188" s="84"/>
      <c r="BF188" s="84"/>
      <c r="BG188" s="84"/>
      <c r="BH188" s="84"/>
      <c r="BI188" s="84"/>
      <c r="BJ188" s="84"/>
      <c r="BK188" s="84"/>
      <c r="BL188" s="84"/>
      <c r="BM188" s="231" t="s">
        <v>554</v>
      </c>
      <c r="BN188" s="84"/>
      <c r="BO188" s="84"/>
      <c r="BP188" s="84"/>
      <c r="BQ188" s="84"/>
      <c r="BR188" s="84"/>
      <c r="BS188" s="84"/>
      <c r="BT188" s="84"/>
      <c r="BU188" s="84"/>
      <c r="BV188" s="84"/>
      <c r="BW188" s="84"/>
      <c r="BX188" s="84"/>
      <c r="BY188" s="84"/>
      <c r="BZ188" s="84"/>
      <c r="CA188" s="84"/>
      <c r="CB188" s="84"/>
      <c r="CC188" s="84"/>
      <c r="CD188" s="84"/>
      <c r="CE188" s="84"/>
      <c r="CF188" s="84"/>
      <c r="CG188" s="84"/>
      <c r="CH188" s="84"/>
    </row>
    <row r="189" spans="53:86" ht="14.25" customHeight="1">
      <c r="BA189" t="s">
        <v>780</v>
      </c>
      <c r="BB189" s="84"/>
      <c r="BC189" s="84"/>
      <c r="BD189" s="84"/>
      <c r="BE189" s="84"/>
      <c r="BF189" s="84"/>
      <c r="BG189" s="84"/>
      <c r="BH189" s="84"/>
      <c r="BI189" s="84"/>
      <c r="BJ189" s="84"/>
      <c r="BK189" s="84"/>
      <c r="BL189" s="84"/>
      <c r="BM189" s="231" t="s">
        <v>555</v>
      </c>
      <c r="BN189" s="84"/>
      <c r="BO189" s="84"/>
      <c r="BP189" s="84"/>
      <c r="BQ189" s="84"/>
      <c r="BR189" s="84"/>
      <c r="BS189" s="84"/>
      <c r="BT189" s="84"/>
      <c r="BU189" s="84"/>
      <c r="BV189" s="84"/>
      <c r="BW189" s="84"/>
      <c r="BX189" s="84"/>
      <c r="BY189" s="84"/>
      <c r="BZ189" s="84"/>
      <c r="CA189" s="84"/>
      <c r="CB189" s="84"/>
      <c r="CC189" s="84"/>
      <c r="CD189" s="84"/>
      <c r="CE189" s="84"/>
      <c r="CF189" s="84"/>
      <c r="CG189" s="84"/>
      <c r="CH189" s="84"/>
    </row>
    <row r="190" spans="53:86" ht="14.25" customHeight="1">
      <c r="BA190" t="s">
        <v>781</v>
      </c>
      <c r="BB190" s="84"/>
      <c r="BC190" s="84"/>
      <c r="BD190" s="84"/>
      <c r="BE190" s="84"/>
      <c r="BF190" s="84"/>
      <c r="BG190" s="84"/>
      <c r="BH190" s="84"/>
      <c r="BI190" s="84"/>
      <c r="BJ190" s="84"/>
      <c r="BK190" s="84"/>
      <c r="BL190" s="84"/>
      <c r="BM190" s="231" t="s">
        <v>556</v>
      </c>
      <c r="BN190" s="84"/>
      <c r="BO190" s="84"/>
      <c r="BP190" s="84"/>
      <c r="BQ190" s="84"/>
      <c r="BR190" s="84"/>
      <c r="BS190" s="84"/>
      <c r="BT190" s="84"/>
      <c r="BU190" s="84"/>
      <c r="BV190" s="84"/>
      <c r="BW190" s="84"/>
      <c r="BX190" s="84"/>
      <c r="BY190" s="84"/>
      <c r="BZ190" s="84"/>
      <c r="CA190" s="84"/>
      <c r="CB190" s="84"/>
      <c r="CC190" s="84"/>
      <c r="CD190" s="84"/>
      <c r="CE190" s="84"/>
      <c r="CF190" s="84"/>
      <c r="CG190" s="84"/>
      <c r="CH190" s="84"/>
    </row>
    <row r="191" spans="53:86" ht="14.25" customHeight="1">
      <c r="BA191" t="s">
        <v>782</v>
      </c>
      <c r="BB191" s="84"/>
      <c r="BC191" s="84"/>
      <c r="BD191" s="84"/>
      <c r="BE191" s="84"/>
      <c r="BF191" s="84"/>
      <c r="BG191" s="84"/>
      <c r="BH191" s="84"/>
      <c r="BI191" s="84"/>
      <c r="BJ191" s="84"/>
      <c r="BK191" s="84"/>
      <c r="BL191" s="84"/>
      <c r="BM191" s="231" t="s">
        <v>557</v>
      </c>
      <c r="BN191" s="84"/>
      <c r="BO191" s="84"/>
      <c r="BP191" s="84"/>
      <c r="BQ191" s="84"/>
      <c r="BR191" s="84"/>
      <c r="BS191" s="84"/>
      <c r="BT191" s="84"/>
      <c r="BU191" s="84"/>
      <c r="BV191" s="84"/>
      <c r="BW191" s="84"/>
      <c r="BX191" s="84"/>
      <c r="BY191" s="84"/>
      <c r="BZ191" s="84"/>
      <c r="CA191" s="84"/>
      <c r="CB191" s="84"/>
      <c r="CC191" s="84"/>
      <c r="CD191" s="84"/>
      <c r="CE191" s="84"/>
      <c r="CF191" s="84"/>
      <c r="CG191" s="84"/>
      <c r="CH191" s="84"/>
    </row>
    <row r="192" spans="53:86" ht="14.25" customHeight="1">
      <c r="BA192" t="s">
        <v>783</v>
      </c>
      <c r="BB192" s="84"/>
      <c r="BC192" s="84"/>
      <c r="BD192" s="84"/>
      <c r="BE192" s="84"/>
      <c r="BF192" s="84"/>
      <c r="BG192" s="84"/>
      <c r="BH192" s="84"/>
      <c r="BI192" s="84"/>
      <c r="BJ192" s="84"/>
      <c r="BK192" s="84"/>
      <c r="BL192" s="84"/>
      <c r="BM192" s="231" t="s">
        <v>558</v>
      </c>
      <c r="BN192" s="84"/>
      <c r="BO192" s="84"/>
      <c r="BP192" s="84"/>
      <c r="BQ192" s="84"/>
      <c r="BR192" s="84"/>
      <c r="BS192" s="84"/>
      <c r="BT192" s="84"/>
      <c r="BU192" s="84"/>
      <c r="BV192" s="84"/>
      <c r="BW192" s="84"/>
      <c r="BX192" s="84"/>
      <c r="BY192" s="84"/>
      <c r="BZ192" s="84"/>
      <c r="CA192" s="84"/>
      <c r="CB192" s="84"/>
      <c r="CC192" s="84"/>
      <c r="CD192" s="84"/>
      <c r="CE192" s="84"/>
      <c r="CF192" s="84"/>
      <c r="CG192" s="84"/>
      <c r="CH192" s="84"/>
    </row>
    <row r="193" spans="53:86" ht="14.25" customHeight="1">
      <c r="BA193" s="246" t="s">
        <v>784</v>
      </c>
      <c r="BB193" s="84"/>
      <c r="BC193" s="84"/>
      <c r="BD193" s="84"/>
      <c r="BE193" s="84"/>
      <c r="BF193" s="84"/>
      <c r="BG193" s="84"/>
      <c r="BH193" s="84"/>
      <c r="BI193" s="84"/>
      <c r="BJ193" s="84"/>
      <c r="BK193" s="84"/>
      <c r="BL193" s="84"/>
      <c r="BM193" s="231" t="s">
        <v>559</v>
      </c>
      <c r="BN193" s="84"/>
      <c r="BO193" s="84"/>
      <c r="BP193" s="84"/>
      <c r="BQ193" s="84"/>
      <c r="BR193" s="84"/>
      <c r="BS193" s="84"/>
      <c r="BT193" s="84"/>
      <c r="BU193" s="84"/>
      <c r="BV193" s="84"/>
      <c r="BW193" s="84"/>
      <c r="BX193" s="84"/>
      <c r="BY193" s="84"/>
      <c r="BZ193" s="84"/>
      <c r="CA193" s="84"/>
      <c r="CB193" s="84"/>
      <c r="CC193" s="84"/>
      <c r="CD193" s="84"/>
      <c r="CE193" s="84"/>
      <c r="CF193" s="84"/>
      <c r="CG193" s="84"/>
      <c r="CH193" s="84"/>
    </row>
    <row r="194" spans="53:86" ht="14.25" customHeight="1">
      <c r="BA194" t="s">
        <v>785</v>
      </c>
      <c r="BB194" s="84"/>
      <c r="BC194" s="84"/>
      <c r="BD194" s="84"/>
      <c r="BE194" s="84"/>
      <c r="BF194" s="84"/>
      <c r="BG194" s="84"/>
      <c r="BH194" s="84"/>
      <c r="BI194" s="84"/>
      <c r="BJ194" s="84"/>
      <c r="BK194" s="84"/>
      <c r="BL194" s="84"/>
      <c r="BM194" s="231" t="s">
        <v>84</v>
      </c>
      <c r="BN194" s="84"/>
      <c r="BO194" s="84"/>
      <c r="BP194" s="84"/>
      <c r="BQ194" s="84"/>
      <c r="BR194" s="84"/>
      <c r="BS194" s="84"/>
      <c r="BT194" s="84"/>
      <c r="BU194" s="84"/>
      <c r="BV194" s="84"/>
      <c r="BW194" s="84"/>
      <c r="BX194" s="84"/>
      <c r="BY194" s="84"/>
      <c r="BZ194" s="84"/>
      <c r="CA194" s="84"/>
      <c r="CB194" s="84"/>
      <c r="CC194" s="84"/>
      <c r="CD194" s="84"/>
      <c r="CE194" s="84"/>
      <c r="CF194" s="84"/>
      <c r="CG194" s="84"/>
      <c r="CH194" s="84"/>
    </row>
    <row r="195" spans="53:86" ht="14.25" customHeight="1">
      <c r="BA195" t="s">
        <v>786</v>
      </c>
      <c r="BB195" s="84"/>
      <c r="BC195" s="84"/>
      <c r="BD195" s="84"/>
      <c r="BE195" s="84"/>
      <c r="BF195" s="84"/>
      <c r="BG195" s="84"/>
      <c r="BH195" s="84"/>
      <c r="BI195" s="84"/>
      <c r="BJ195" s="84"/>
      <c r="BK195" s="84"/>
      <c r="BL195" s="84"/>
      <c r="BM195" s="231" t="s">
        <v>560</v>
      </c>
      <c r="BN195" s="84"/>
      <c r="BO195" s="84"/>
      <c r="BP195" s="84"/>
      <c r="BQ195" s="84"/>
      <c r="BR195" s="84"/>
      <c r="BS195" s="84"/>
      <c r="BT195" s="84"/>
      <c r="BU195" s="84"/>
      <c r="BV195" s="84"/>
      <c r="BW195" s="84"/>
      <c r="BX195" s="84"/>
      <c r="BY195" s="84"/>
      <c r="BZ195" s="84"/>
      <c r="CA195" s="84"/>
      <c r="CB195" s="84"/>
      <c r="CC195" s="84"/>
      <c r="CD195" s="84"/>
      <c r="CE195" s="84"/>
      <c r="CF195" s="84"/>
      <c r="CG195" s="84"/>
      <c r="CH195" s="84"/>
    </row>
    <row r="196" spans="53:86" ht="14.25" customHeight="1">
      <c r="BA196" t="s">
        <v>787</v>
      </c>
      <c r="BB196" s="84"/>
      <c r="BC196" s="84"/>
      <c r="BD196" s="84"/>
      <c r="BE196" s="84"/>
      <c r="BF196" s="84"/>
      <c r="BG196" s="84"/>
      <c r="BH196" s="84"/>
      <c r="BI196" s="84"/>
      <c r="BJ196" s="84"/>
      <c r="BK196" s="84"/>
      <c r="BL196" s="84"/>
      <c r="BM196" s="231" t="s">
        <v>561</v>
      </c>
      <c r="BN196" s="84"/>
      <c r="BO196" s="84"/>
      <c r="BP196" s="84"/>
      <c r="BQ196" s="84"/>
      <c r="BR196" s="84"/>
      <c r="BS196" s="84"/>
      <c r="BT196" s="84"/>
      <c r="BU196" s="84"/>
      <c r="BV196" s="84"/>
      <c r="BW196" s="84"/>
      <c r="BX196" s="84"/>
      <c r="BY196" s="84"/>
      <c r="BZ196" s="84"/>
      <c r="CA196" s="84"/>
      <c r="CB196" s="84"/>
      <c r="CC196" s="84"/>
      <c r="CD196" s="84"/>
      <c r="CE196" s="84"/>
      <c r="CF196" s="84"/>
      <c r="CG196" s="84"/>
      <c r="CH196" s="84"/>
    </row>
    <row r="197" spans="53:86" ht="14.25" customHeight="1">
      <c r="BA197" t="s">
        <v>788</v>
      </c>
      <c r="BB197" s="84"/>
      <c r="BC197" s="84"/>
      <c r="BD197" s="84"/>
      <c r="BE197" s="84"/>
      <c r="BF197" s="84"/>
      <c r="BG197" s="84"/>
      <c r="BH197" s="84"/>
      <c r="BI197" s="84"/>
      <c r="BJ197" s="84"/>
      <c r="BK197" s="84"/>
      <c r="BL197" s="84"/>
      <c r="BM197" s="231" t="s">
        <v>562</v>
      </c>
      <c r="BN197" s="84"/>
      <c r="BO197" s="84"/>
      <c r="BP197" s="84"/>
      <c r="BQ197" s="84"/>
      <c r="BR197" s="84"/>
      <c r="BS197" s="84"/>
      <c r="BT197" s="84"/>
      <c r="BU197" s="84"/>
      <c r="BV197" s="84"/>
      <c r="BW197" s="84"/>
      <c r="BX197" s="84"/>
      <c r="BY197" s="84"/>
      <c r="BZ197" s="84"/>
      <c r="CA197" s="84"/>
      <c r="CB197" s="84"/>
      <c r="CC197" s="84"/>
      <c r="CD197" s="84"/>
      <c r="CE197" s="84"/>
      <c r="CF197" s="84"/>
      <c r="CG197" s="84"/>
      <c r="CH197" s="84"/>
    </row>
    <row r="198" spans="53:86" ht="14.25" customHeight="1">
      <c r="BA198" t="s">
        <v>789</v>
      </c>
      <c r="BB198" s="84"/>
      <c r="BC198" s="84"/>
      <c r="BD198" s="84"/>
      <c r="BE198" s="84"/>
      <c r="BF198" s="84"/>
      <c r="BG198" s="84"/>
      <c r="BH198" s="84"/>
      <c r="BI198" s="84"/>
      <c r="BJ198" s="84"/>
      <c r="BK198" s="84"/>
      <c r="BL198" s="84"/>
      <c r="BM198" s="231" t="s">
        <v>563</v>
      </c>
      <c r="BN198" s="84"/>
      <c r="BO198" s="84"/>
      <c r="BP198" s="84"/>
      <c r="BQ198" s="84"/>
      <c r="BR198" s="84"/>
      <c r="BS198" s="84"/>
      <c r="BT198" s="84"/>
      <c r="BU198" s="84"/>
      <c r="BV198" s="84"/>
      <c r="BW198" s="84"/>
      <c r="BX198" s="84"/>
      <c r="BY198" s="84"/>
      <c r="BZ198" s="84"/>
      <c r="CA198" s="84"/>
      <c r="CB198" s="84"/>
      <c r="CC198" s="84"/>
      <c r="CD198" s="84"/>
      <c r="CE198" s="84"/>
      <c r="CF198" s="84"/>
      <c r="CG198" s="84"/>
      <c r="CH198" s="84"/>
    </row>
    <row r="199" spans="53:86" ht="14.25" customHeight="1">
      <c r="BA199" t="s">
        <v>790</v>
      </c>
      <c r="BB199" s="84"/>
      <c r="BC199" s="84"/>
      <c r="BD199" s="84"/>
      <c r="BE199" s="84"/>
      <c r="BF199" s="84"/>
      <c r="BG199" s="84"/>
      <c r="BH199" s="84"/>
      <c r="BI199" s="84"/>
      <c r="BJ199" s="84"/>
      <c r="BK199" s="84"/>
      <c r="BL199" s="84"/>
      <c r="BM199" s="231" t="s">
        <v>564</v>
      </c>
      <c r="BN199" s="84"/>
      <c r="BO199" s="84"/>
      <c r="BP199" s="84"/>
      <c r="BQ199" s="84"/>
      <c r="BR199" s="84"/>
      <c r="BS199" s="84"/>
      <c r="BT199" s="84"/>
      <c r="BU199" s="84"/>
      <c r="BV199" s="84"/>
      <c r="BW199" s="84"/>
      <c r="BX199" s="84"/>
      <c r="BY199" s="84"/>
      <c r="BZ199" s="84"/>
      <c r="CA199" s="84"/>
      <c r="CB199" s="84"/>
      <c r="CC199" s="84"/>
      <c r="CD199" s="84"/>
      <c r="CE199" s="84"/>
      <c r="CF199" s="84"/>
      <c r="CG199" s="84"/>
      <c r="CH199" s="84"/>
    </row>
    <row r="200" spans="53:86" ht="14.25" customHeight="1">
      <c r="BA200" s="246" t="s">
        <v>791</v>
      </c>
      <c r="BB200" s="84"/>
      <c r="BC200" s="84"/>
      <c r="BD200" s="84"/>
      <c r="BE200" s="84"/>
      <c r="BF200" s="84"/>
      <c r="BG200" s="84"/>
      <c r="BH200" s="84"/>
      <c r="BI200" s="84"/>
      <c r="BJ200" s="84"/>
      <c r="BK200" s="84"/>
      <c r="BL200" s="84"/>
      <c r="BM200" s="231" t="s">
        <v>565</v>
      </c>
      <c r="BN200" s="84"/>
      <c r="BO200" s="84"/>
      <c r="BP200" s="84"/>
      <c r="BQ200" s="84"/>
      <c r="BR200" s="84"/>
      <c r="BS200" s="84"/>
      <c r="BT200" s="84"/>
      <c r="BU200" s="84"/>
      <c r="BV200" s="84"/>
      <c r="BW200" s="84"/>
      <c r="BX200" s="84"/>
      <c r="BY200" s="84"/>
      <c r="BZ200" s="84"/>
      <c r="CA200" s="84"/>
      <c r="CB200" s="84"/>
      <c r="CC200" s="84"/>
      <c r="CD200" s="84"/>
      <c r="CE200" s="84"/>
      <c r="CF200" s="84"/>
      <c r="CG200" s="84"/>
      <c r="CH200" s="84"/>
    </row>
    <row r="201" spans="53:86" ht="14.25" customHeight="1">
      <c r="BA201" t="s">
        <v>792</v>
      </c>
      <c r="BB201" s="84"/>
      <c r="BC201" s="84"/>
      <c r="BD201" s="84"/>
      <c r="BE201" s="84"/>
      <c r="BF201" s="84"/>
      <c r="BG201" s="84"/>
      <c r="BH201" s="84"/>
      <c r="BI201" s="84"/>
      <c r="BJ201" s="84"/>
      <c r="BK201" s="84"/>
      <c r="BL201" s="84"/>
      <c r="BM201" s="231" t="s">
        <v>566</v>
      </c>
      <c r="BN201" s="84"/>
      <c r="BO201" s="84"/>
      <c r="BP201" s="84"/>
      <c r="BQ201" s="84"/>
      <c r="BR201" s="84"/>
      <c r="BS201" s="84"/>
      <c r="BT201" s="84"/>
      <c r="BU201" s="84"/>
      <c r="BV201" s="84"/>
      <c r="BW201" s="84"/>
      <c r="BX201" s="84"/>
      <c r="BY201" s="84"/>
      <c r="BZ201" s="84"/>
      <c r="CA201" s="84"/>
      <c r="CB201" s="84"/>
      <c r="CC201" s="84"/>
      <c r="CD201" s="84"/>
      <c r="CE201" s="84"/>
      <c r="CF201" s="84"/>
      <c r="CG201" s="84"/>
      <c r="CH201" s="84"/>
    </row>
    <row r="202" spans="53:86" ht="14.25" customHeight="1">
      <c r="BA202" s="246" t="s">
        <v>793</v>
      </c>
      <c r="BB202" s="84"/>
      <c r="BC202" s="84"/>
      <c r="BD202" s="84"/>
      <c r="BE202" s="84"/>
      <c r="BF202" s="84"/>
      <c r="BG202" s="84"/>
      <c r="BH202" s="84"/>
      <c r="BI202" s="84"/>
      <c r="BJ202" s="84"/>
      <c r="BK202" s="84"/>
      <c r="BL202" s="84"/>
      <c r="BM202" s="231" t="s">
        <v>567</v>
      </c>
      <c r="BN202" s="84"/>
      <c r="BO202" s="84"/>
      <c r="BP202" s="84"/>
      <c r="BQ202" s="84"/>
      <c r="BR202" s="84"/>
      <c r="BS202" s="84"/>
      <c r="BT202" s="84"/>
      <c r="BU202" s="84"/>
      <c r="BV202" s="84"/>
      <c r="BW202" s="84"/>
      <c r="BX202" s="84"/>
      <c r="BY202" s="84"/>
      <c r="BZ202" s="84"/>
      <c r="CA202" s="84"/>
      <c r="CB202" s="84"/>
      <c r="CC202" s="84"/>
      <c r="CD202" s="84"/>
      <c r="CE202" s="84"/>
      <c r="CF202" s="84"/>
      <c r="CG202" s="84"/>
      <c r="CH202" s="84"/>
    </row>
    <row r="203" spans="53:86" ht="14.25" customHeight="1">
      <c r="BA203" t="s">
        <v>794</v>
      </c>
      <c r="BB203" s="84"/>
      <c r="BC203" s="84"/>
      <c r="BD203" s="84"/>
      <c r="BE203" s="84"/>
      <c r="BF203" s="84"/>
      <c r="BG203" s="84"/>
      <c r="BH203" s="84"/>
      <c r="BI203" s="84"/>
      <c r="BJ203" s="84"/>
      <c r="BK203" s="84"/>
      <c r="BL203" s="84"/>
      <c r="BM203" s="231" t="s">
        <v>568</v>
      </c>
      <c r="BN203" s="84"/>
      <c r="BO203" s="84"/>
      <c r="BP203" s="84"/>
      <c r="BQ203" s="84"/>
      <c r="BR203" s="84"/>
      <c r="BS203" s="84"/>
      <c r="BT203" s="84"/>
      <c r="BU203" s="84"/>
      <c r="BV203" s="84"/>
      <c r="BW203" s="84"/>
      <c r="BX203" s="84"/>
      <c r="BY203" s="84"/>
      <c r="BZ203" s="84"/>
      <c r="CA203" s="84"/>
      <c r="CB203" s="84"/>
      <c r="CC203" s="84"/>
      <c r="CD203" s="84"/>
      <c r="CE203" s="84"/>
      <c r="CF203" s="84"/>
      <c r="CG203" s="84"/>
      <c r="CH203" s="84"/>
    </row>
    <row r="204" spans="53:86" ht="14.25" customHeight="1">
      <c r="BA204" s="84"/>
      <c r="BB204" s="84"/>
      <c r="BC204" s="84"/>
      <c r="BD204" s="84"/>
      <c r="BE204" s="84"/>
      <c r="BF204" s="84"/>
      <c r="BG204" s="84"/>
      <c r="BH204" s="84"/>
      <c r="BI204" s="84"/>
      <c r="BJ204" s="84"/>
      <c r="BK204" s="84"/>
      <c r="BL204" s="84"/>
      <c r="BM204" s="231" t="s">
        <v>569</v>
      </c>
      <c r="BN204" s="84"/>
      <c r="BO204" s="84"/>
      <c r="BP204" s="84"/>
      <c r="BQ204" s="84"/>
      <c r="BR204" s="84"/>
      <c r="BS204" s="84"/>
      <c r="BT204" s="84"/>
      <c r="BU204" s="84"/>
      <c r="BV204" s="84"/>
      <c r="BW204" s="84"/>
      <c r="BX204" s="84"/>
      <c r="BY204" s="84"/>
      <c r="BZ204" s="84"/>
      <c r="CA204" s="84"/>
      <c r="CB204" s="84"/>
      <c r="CC204" s="84"/>
      <c r="CD204" s="84"/>
      <c r="CE204" s="84"/>
      <c r="CF204" s="84"/>
      <c r="CG204" s="84"/>
      <c r="CH204" s="84"/>
    </row>
    <row r="205" spans="53:86" ht="14.25" customHeight="1">
      <c r="BA205" s="84"/>
      <c r="BB205" s="84"/>
      <c r="BC205" s="84"/>
      <c r="BD205" s="84"/>
      <c r="BE205" s="84"/>
      <c r="BF205" s="84"/>
      <c r="BG205" s="84"/>
      <c r="BH205" s="84"/>
      <c r="BI205" s="84"/>
      <c r="BJ205" s="84"/>
      <c r="BK205" s="84"/>
      <c r="BL205" s="84"/>
      <c r="BM205" s="231" t="s">
        <v>570</v>
      </c>
      <c r="BN205" s="84"/>
      <c r="BO205" s="84"/>
      <c r="BP205" s="84"/>
      <c r="BQ205" s="84"/>
      <c r="BR205" s="84"/>
      <c r="BS205" s="84"/>
      <c r="BT205" s="84"/>
      <c r="BU205" s="84"/>
      <c r="BV205" s="84"/>
      <c r="BW205" s="84"/>
      <c r="BX205" s="84"/>
      <c r="BY205" s="84"/>
      <c r="BZ205" s="84"/>
      <c r="CA205" s="84"/>
      <c r="CB205" s="84"/>
      <c r="CC205" s="84"/>
      <c r="CD205" s="84"/>
      <c r="CE205" s="84"/>
      <c r="CF205" s="84"/>
      <c r="CG205" s="84"/>
      <c r="CH205" s="84"/>
    </row>
    <row r="206" spans="53:86" ht="14.25" customHeight="1">
      <c r="BA206" s="84"/>
      <c r="BB206" s="84"/>
      <c r="BC206" s="84"/>
      <c r="BD206" s="84"/>
      <c r="BE206" s="84"/>
      <c r="BF206" s="84"/>
      <c r="BG206" s="84"/>
      <c r="BH206" s="84"/>
      <c r="BI206" s="84"/>
      <c r="BJ206" s="84"/>
      <c r="BK206" s="84"/>
      <c r="BL206" s="84"/>
      <c r="BM206" s="231" t="s">
        <v>571</v>
      </c>
      <c r="BN206" s="84"/>
      <c r="BO206" s="84"/>
      <c r="BP206" s="84"/>
      <c r="BQ206" s="84"/>
      <c r="BR206" s="84"/>
      <c r="BS206" s="84"/>
      <c r="BT206" s="84"/>
      <c r="BU206" s="84"/>
      <c r="BV206" s="84"/>
      <c r="BW206" s="84"/>
      <c r="BX206" s="84"/>
      <c r="BY206" s="84"/>
      <c r="BZ206" s="84"/>
      <c r="CA206" s="84"/>
      <c r="CB206" s="84"/>
      <c r="CC206" s="84"/>
      <c r="CD206" s="84"/>
      <c r="CE206" s="84"/>
      <c r="CF206" s="84"/>
      <c r="CG206" s="84"/>
      <c r="CH206" s="84"/>
    </row>
    <row r="207" spans="53:86" ht="14.25" customHeight="1">
      <c r="BA207" s="84"/>
      <c r="BB207" s="84"/>
      <c r="BC207" s="84"/>
      <c r="BD207" s="84"/>
      <c r="BE207" s="84"/>
      <c r="BF207" s="84"/>
      <c r="BG207" s="84"/>
      <c r="BH207" s="84"/>
      <c r="BI207" s="84"/>
      <c r="BJ207" s="84"/>
      <c r="BK207" s="84"/>
      <c r="BL207" s="84"/>
      <c r="BM207" s="231" t="s">
        <v>572</v>
      </c>
      <c r="BN207" s="84"/>
      <c r="BO207" s="84"/>
      <c r="BP207" s="84"/>
      <c r="BQ207" s="84"/>
      <c r="BR207" s="84"/>
      <c r="BS207" s="84"/>
      <c r="BT207" s="84"/>
      <c r="BU207" s="84"/>
      <c r="BV207" s="84"/>
      <c r="BW207" s="84"/>
      <c r="BX207" s="84"/>
      <c r="BY207" s="84"/>
      <c r="BZ207" s="84"/>
      <c r="CA207" s="84"/>
      <c r="CB207" s="84"/>
      <c r="CC207" s="84"/>
      <c r="CD207" s="84"/>
      <c r="CE207" s="84"/>
      <c r="CF207" s="84"/>
      <c r="CG207" s="84"/>
      <c r="CH207" s="84"/>
    </row>
    <row r="208" spans="53:86" ht="14.25" customHeight="1">
      <c r="BA208" s="84"/>
      <c r="BB208" s="84"/>
      <c r="BC208" s="84"/>
      <c r="BD208" s="84"/>
      <c r="BE208" s="84"/>
      <c r="BF208" s="84"/>
      <c r="BG208" s="84"/>
      <c r="BH208" s="84"/>
      <c r="BI208" s="84"/>
      <c r="BJ208" s="84"/>
      <c r="BK208" s="84"/>
      <c r="BL208" s="84"/>
      <c r="BM208" s="231" t="s">
        <v>573</v>
      </c>
      <c r="BN208" s="84"/>
      <c r="BO208" s="84"/>
      <c r="BP208" s="84"/>
      <c r="BQ208" s="84"/>
      <c r="BR208" s="84"/>
      <c r="BS208" s="84"/>
      <c r="BT208" s="84"/>
      <c r="BU208" s="84"/>
      <c r="BV208" s="84"/>
      <c r="BW208" s="84"/>
      <c r="BX208" s="84"/>
      <c r="BY208" s="84"/>
      <c r="BZ208" s="84"/>
      <c r="CA208" s="84"/>
      <c r="CB208" s="84"/>
      <c r="CC208" s="84"/>
      <c r="CD208" s="84"/>
      <c r="CE208" s="84"/>
      <c r="CF208" s="84"/>
      <c r="CG208" s="84"/>
      <c r="CH208" s="84"/>
    </row>
    <row r="209" spans="53:86" ht="14.25" customHeight="1">
      <c r="BA209" s="84"/>
      <c r="BB209" s="84"/>
      <c r="BC209" s="84"/>
      <c r="BD209" s="84"/>
      <c r="BE209" s="84"/>
      <c r="BF209" s="84"/>
      <c r="BG209" s="84"/>
      <c r="BH209" s="84"/>
      <c r="BI209" s="84"/>
      <c r="BJ209" s="84"/>
      <c r="BK209" s="84"/>
      <c r="BL209" s="84"/>
      <c r="BM209" s="231" t="s">
        <v>574</v>
      </c>
      <c r="BN209" s="84"/>
      <c r="BO209" s="84"/>
      <c r="BP209" s="84"/>
      <c r="BQ209" s="84"/>
      <c r="BR209" s="84"/>
      <c r="BS209" s="84"/>
      <c r="BT209" s="84"/>
      <c r="BU209" s="84"/>
      <c r="BV209" s="84"/>
      <c r="BW209" s="84"/>
      <c r="BX209" s="84"/>
      <c r="BY209" s="84"/>
      <c r="BZ209" s="84"/>
      <c r="CA209" s="84"/>
      <c r="CB209" s="84"/>
      <c r="CC209" s="84"/>
      <c r="CD209" s="84"/>
      <c r="CE209" s="84"/>
      <c r="CF209" s="84"/>
      <c r="CG209" s="84"/>
      <c r="CH209" s="84"/>
    </row>
    <row r="210" spans="53:86" ht="14.25" customHeight="1">
      <c r="BA210" s="84"/>
      <c r="BB210" s="84"/>
      <c r="BC210" s="84"/>
      <c r="BD210" s="84"/>
      <c r="BE210" s="84"/>
      <c r="BF210" s="84"/>
      <c r="BG210" s="84"/>
      <c r="BH210" s="84"/>
      <c r="BI210" s="84"/>
      <c r="BJ210" s="84"/>
      <c r="BK210" s="84"/>
      <c r="BL210" s="84"/>
      <c r="BM210" s="231" t="s">
        <v>575</v>
      </c>
      <c r="BN210" s="84"/>
      <c r="BO210" s="84"/>
      <c r="BP210" s="84"/>
      <c r="BQ210" s="84"/>
      <c r="BR210" s="84"/>
      <c r="BS210" s="84"/>
      <c r="BT210" s="84"/>
      <c r="BU210" s="84"/>
      <c r="BV210" s="84"/>
      <c r="BW210" s="84"/>
      <c r="BX210" s="84"/>
      <c r="BY210" s="84"/>
      <c r="BZ210" s="84"/>
      <c r="CA210" s="84"/>
      <c r="CB210" s="84"/>
      <c r="CC210" s="84"/>
      <c r="CD210" s="84"/>
      <c r="CE210" s="84"/>
      <c r="CF210" s="84"/>
      <c r="CG210" s="84"/>
      <c r="CH210" s="84"/>
    </row>
    <row r="211" spans="53:86" ht="14.25" customHeight="1">
      <c r="BA211" s="84"/>
      <c r="BB211" s="84"/>
      <c r="BC211" s="84"/>
      <c r="BD211" s="84"/>
      <c r="BE211" s="84"/>
      <c r="BF211" s="84"/>
      <c r="BG211" s="84"/>
      <c r="BH211" s="84"/>
      <c r="BI211" s="84"/>
      <c r="BJ211" s="84"/>
      <c r="BK211" s="84"/>
      <c r="BL211" s="84"/>
      <c r="BM211" s="231" t="s">
        <v>576</v>
      </c>
      <c r="BN211" s="84"/>
      <c r="BO211" s="84"/>
      <c r="BP211" s="84"/>
      <c r="BQ211" s="84"/>
      <c r="BR211" s="84"/>
      <c r="BS211" s="84"/>
      <c r="BT211" s="84"/>
      <c r="BU211" s="84"/>
      <c r="BV211" s="84"/>
      <c r="BW211" s="84"/>
      <c r="BX211" s="84"/>
      <c r="BY211" s="84"/>
      <c r="BZ211" s="84"/>
      <c r="CA211" s="84"/>
      <c r="CB211" s="84"/>
      <c r="CC211" s="84"/>
      <c r="CD211" s="84"/>
      <c r="CE211" s="84"/>
      <c r="CF211" s="84"/>
      <c r="CG211" s="84"/>
      <c r="CH211" s="84"/>
    </row>
    <row r="212" spans="53:86" ht="14.25" customHeight="1">
      <c r="BA212" s="84"/>
      <c r="BB212" s="84"/>
      <c r="BC212" s="84"/>
      <c r="BD212" s="84"/>
      <c r="BE212" s="84"/>
      <c r="BF212" s="84"/>
      <c r="BG212" s="84"/>
      <c r="BH212" s="84"/>
      <c r="BI212" s="84"/>
      <c r="BJ212" s="84"/>
      <c r="BK212" s="84"/>
      <c r="BL212" s="84"/>
      <c r="BM212" s="231" t="s">
        <v>646</v>
      </c>
      <c r="BN212" s="84"/>
      <c r="BO212" s="84"/>
      <c r="BP212" s="84"/>
      <c r="BQ212" s="84"/>
      <c r="BR212" s="84"/>
      <c r="BS212" s="84"/>
      <c r="BT212" s="84"/>
      <c r="BU212" s="84"/>
      <c r="BV212" s="84"/>
      <c r="BW212" s="84"/>
      <c r="BX212" s="84"/>
      <c r="BY212" s="84"/>
      <c r="BZ212" s="84"/>
      <c r="CA212" s="84"/>
      <c r="CB212" s="84"/>
      <c r="CC212" s="84"/>
      <c r="CD212" s="84"/>
      <c r="CE212" s="84"/>
      <c r="CF212" s="84"/>
      <c r="CG212" s="84"/>
      <c r="CH212" s="84"/>
    </row>
    <row r="213" spans="53:86" ht="14.25" customHeight="1">
      <c r="BA213" s="84"/>
      <c r="BB213" s="84"/>
      <c r="BC213" s="84"/>
      <c r="BD213" s="84"/>
      <c r="BE213" s="84"/>
      <c r="BF213" s="84"/>
      <c r="BG213" s="84"/>
      <c r="BH213" s="84"/>
      <c r="BI213" s="84"/>
      <c r="BJ213" s="84"/>
      <c r="BK213" s="84"/>
      <c r="BL213" s="84"/>
      <c r="BM213" s="231" t="s">
        <v>577</v>
      </c>
      <c r="BN213" s="84"/>
      <c r="BO213" s="84"/>
      <c r="BP213" s="84"/>
      <c r="BQ213" s="84"/>
      <c r="BR213" s="84"/>
      <c r="BS213" s="84"/>
      <c r="BT213" s="84"/>
      <c r="BU213" s="84"/>
      <c r="BV213" s="84"/>
      <c r="BW213" s="84"/>
      <c r="BX213" s="84"/>
      <c r="BY213" s="84"/>
      <c r="BZ213" s="84"/>
      <c r="CA213" s="84"/>
      <c r="CB213" s="84"/>
      <c r="CC213" s="84"/>
      <c r="CD213" s="84"/>
      <c r="CE213" s="84"/>
      <c r="CF213" s="84"/>
      <c r="CG213" s="84"/>
      <c r="CH213" s="84"/>
    </row>
    <row r="214" spans="53:86" ht="14.25" customHeight="1">
      <c r="BA214" s="84"/>
      <c r="BB214" s="84"/>
      <c r="BC214" s="84"/>
      <c r="BD214" s="84"/>
      <c r="BE214" s="84"/>
      <c r="BF214" s="84"/>
      <c r="BG214" s="84"/>
      <c r="BH214" s="84"/>
      <c r="BI214" s="84"/>
      <c r="BJ214" s="84"/>
      <c r="BK214" s="84"/>
      <c r="BL214" s="84"/>
      <c r="BM214" s="232" t="s">
        <v>578</v>
      </c>
      <c r="BN214" s="84"/>
      <c r="BO214" s="84"/>
      <c r="BP214" s="84"/>
      <c r="BQ214" s="84"/>
      <c r="BR214" s="84"/>
      <c r="BS214" s="84"/>
      <c r="BT214" s="84"/>
      <c r="BU214" s="84"/>
      <c r="BV214" s="84"/>
      <c r="BW214" s="84"/>
      <c r="BX214" s="84"/>
      <c r="BY214" s="84"/>
      <c r="BZ214" s="84"/>
      <c r="CA214" s="84"/>
      <c r="CB214" s="84"/>
      <c r="CC214" s="84"/>
      <c r="CD214" s="84"/>
      <c r="CE214" s="84"/>
      <c r="CF214" s="84"/>
      <c r="CG214" s="84"/>
      <c r="CH214" s="84"/>
    </row>
    <row r="215" spans="53:86" ht="14.25" customHeight="1">
      <c r="BA215" s="84"/>
      <c r="BB215" s="84"/>
      <c r="BC215" s="84"/>
      <c r="BD215" s="84"/>
      <c r="BE215" s="84"/>
      <c r="BF215" s="84"/>
      <c r="BG215" s="84"/>
      <c r="BH215" s="84"/>
      <c r="BI215" s="84"/>
      <c r="BJ215" s="84"/>
      <c r="BK215" s="84"/>
      <c r="BL215" s="84"/>
      <c r="BM215" s="231" t="s">
        <v>579</v>
      </c>
      <c r="BN215" s="84"/>
      <c r="BO215" s="84"/>
      <c r="BP215" s="84"/>
      <c r="BQ215" s="84"/>
      <c r="BR215" s="84"/>
      <c r="BS215" s="84"/>
      <c r="BT215" s="84"/>
      <c r="BU215" s="84"/>
      <c r="BV215" s="84"/>
      <c r="BW215" s="84"/>
      <c r="BX215" s="84"/>
      <c r="BY215" s="84"/>
      <c r="BZ215" s="84"/>
      <c r="CA215" s="84"/>
      <c r="CB215" s="84"/>
      <c r="CC215" s="84"/>
      <c r="CD215" s="84"/>
      <c r="CE215" s="84"/>
      <c r="CF215" s="84"/>
      <c r="CG215" s="84"/>
      <c r="CH215" s="84"/>
    </row>
    <row r="216" spans="53:86" ht="14.25" customHeight="1">
      <c r="BA216" s="84"/>
      <c r="BB216" s="84"/>
      <c r="BC216" s="84"/>
      <c r="BD216" s="84"/>
      <c r="BE216" s="84"/>
      <c r="BF216" s="84"/>
      <c r="BG216" s="84"/>
      <c r="BH216" s="84"/>
      <c r="BI216" s="84"/>
      <c r="BJ216" s="84"/>
      <c r="BK216" s="84"/>
      <c r="BL216" s="84"/>
      <c r="BM216" s="231" t="s">
        <v>580</v>
      </c>
      <c r="BN216" s="84"/>
      <c r="BO216" s="84"/>
      <c r="BP216" s="84"/>
      <c r="BQ216" s="84"/>
      <c r="BR216" s="84"/>
      <c r="BS216" s="84"/>
      <c r="BT216" s="84"/>
      <c r="BU216" s="84"/>
      <c r="BV216" s="84"/>
      <c r="BW216" s="84"/>
      <c r="BX216" s="84"/>
      <c r="BY216" s="84"/>
      <c r="BZ216" s="84"/>
      <c r="CA216" s="84"/>
      <c r="CB216" s="84"/>
      <c r="CC216" s="84"/>
      <c r="CD216" s="84"/>
      <c r="CE216" s="84"/>
      <c r="CF216" s="84"/>
      <c r="CG216" s="84"/>
      <c r="CH216" s="84"/>
    </row>
    <row r="217" spans="53:86" ht="14.25" customHeight="1">
      <c r="BA217" s="84"/>
      <c r="BB217" s="84"/>
      <c r="BC217" s="84"/>
      <c r="BD217" s="84"/>
      <c r="BE217" s="84"/>
      <c r="BF217" s="84"/>
      <c r="BG217" s="84"/>
      <c r="BH217" s="84"/>
      <c r="BI217" s="84"/>
      <c r="BJ217" s="84"/>
      <c r="BK217" s="84"/>
      <c r="BL217" s="84"/>
      <c r="BM217" s="231" t="s">
        <v>581</v>
      </c>
      <c r="BN217" s="84"/>
      <c r="BO217" s="84"/>
      <c r="BP217" s="84"/>
      <c r="BQ217" s="84"/>
      <c r="BR217" s="84"/>
      <c r="BS217" s="84"/>
      <c r="BT217" s="84"/>
      <c r="BU217" s="84"/>
      <c r="BV217" s="84"/>
      <c r="BW217" s="84"/>
      <c r="BX217" s="84"/>
      <c r="BY217" s="84"/>
      <c r="BZ217" s="84"/>
      <c r="CA217" s="84"/>
      <c r="CB217" s="84"/>
      <c r="CC217" s="84"/>
      <c r="CD217" s="84"/>
      <c r="CE217" s="84"/>
      <c r="CF217" s="84"/>
      <c r="CG217" s="84"/>
      <c r="CH217" s="84"/>
    </row>
    <row r="218" spans="53:86" ht="14.25" customHeight="1">
      <c r="BA218" s="84"/>
      <c r="BB218" s="84"/>
      <c r="BC218" s="84"/>
      <c r="BD218" s="84"/>
      <c r="BE218" s="84"/>
      <c r="BF218" s="84"/>
      <c r="BG218" s="84"/>
      <c r="BH218" s="84"/>
      <c r="BI218" s="84"/>
      <c r="BJ218" s="84"/>
      <c r="BK218" s="84"/>
      <c r="BL218" s="84"/>
      <c r="BM218" s="231" t="s">
        <v>582</v>
      </c>
      <c r="BN218" s="84"/>
      <c r="BO218" s="84"/>
      <c r="BP218" s="84"/>
      <c r="BQ218" s="84"/>
      <c r="BR218" s="84"/>
      <c r="BS218" s="84"/>
      <c r="BT218" s="84"/>
      <c r="BU218" s="84"/>
      <c r="BV218" s="84"/>
      <c r="BW218" s="84"/>
      <c r="BX218" s="84"/>
      <c r="BY218" s="84"/>
      <c r="BZ218" s="84"/>
      <c r="CA218" s="84"/>
      <c r="CB218" s="84"/>
      <c r="CC218" s="84"/>
      <c r="CD218" s="84"/>
      <c r="CE218" s="84"/>
      <c r="CF218" s="84"/>
      <c r="CG218" s="84"/>
      <c r="CH218" s="84"/>
    </row>
    <row r="219" spans="53:86" ht="14.25" customHeight="1">
      <c r="BA219" s="84"/>
      <c r="BB219" s="84"/>
      <c r="BC219" s="84"/>
      <c r="BD219" s="84"/>
      <c r="BE219" s="84"/>
      <c r="BF219" s="84"/>
      <c r="BG219" s="84"/>
      <c r="BH219" s="84"/>
      <c r="BI219" s="84"/>
      <c r="BJ219" s="84"/>
      <c r="BK219" s="84"/>
      <c r="BL219" s="84"/>
      <c r="BM219" s="231" t="s">
        <v>583</v>
      </c>
      <c r="BN219" s="84"/>
      <c r="BO219" s="84"/>
      <c r="BP219" s="84"/>
      <c r="BQ219" s="84"/>
      <c r="BR219" s="84"/>
      <c r="BS219" s="84"/>
      <c r="BT219" s="84"/>
      <c r="BU219" s="84"/>
      <c r="BV219" s="84"/>
      <c r="BW219" s="84"/>
      <c r="BX219" s="84"/>
      <c r="BY219" s="84"/>
      <c r="BZ219" s="84"/>
      <c r="CA219" s="84"/>
      <c r="CB219" s="84"/>
      <c r="CC219" s="84"/>
      <c r="CD219" s="84"/>
      <c r="CE219" s="84"/>
      <c r="CF219" s="84"/>
      <c r="CG219" s="84"/>
      <c r="CH219" s="84"/>
    </row>
    <row r="220" spans="53:86" ht="14.25" customHeight="1">
      <c r="BA220" s="84"/>
      <c r="BB220" s="84"/>
      <c r="BC220" s="84"/>
      <c r="BD220" s="84"/>
      <c r="BE220" s="84"/>
      <c r="BF220" s="84"/>
      <c r="BG220" s="84"/>
      <c r="BH220" s="84"/>
      <c r="BI220" s="84"/>
      <c r="BJ220" s="84"/>
      <c r="BK220" s="84"/>
      <c r="BL220" s="84"/>
      <c r="BM220" s="231" t="s">
        <v>584</v>
      </c>
      <c r="BN220" s="84"/>
      <c r="BO220" s="84"/>
      <c r="BP220" s="84"/>
      <c r="BQ220" s="84"/>
      <c r="BR220" s="84"/>
      <c r="BS220" s="84"/>
      <c r="BT220" s="84"/>
      <c r="BU220" s="84"/>
      <c r="BV220" s="84"/>
      <c r="BW220" s="84"/>
      <c r="BX220" s="84"/>
      <c r="BY220" s="84"/>
      <c r="BZ220" s="84"/>
      <c r="CA220" s="84"/>
      <c r="CB220" s="84"/>
      <c r="CC220" s="84"/>
      <c r="CD220" s="84"/>
      <c r="CE220" s="84"/>
      <c r="CF220" s="84"/>
      <c r="CG220" s="84"/>
      <c r="CH220" s="84"/>
    </row>
    <row r="221" spans="53:86" ht="14.25" customHeight="1">
      <c r="BA221" s="84"/>
      <c r="BB221" s="84"/>
      <c r="BC221" s="84"/>
      <c r="BD221" s="84"/>
      <c r="BE221" s="84"/>
      <c r="BF221" s="84"/>
      <c r="BG221" s="84"/>
      <c r="BH221" s="84"/>
      <c r="BI221" s="84"/>
      <c r="BJ221" s="84"/>
      <c r="BK221" s="84"/>
      <c r="BL221" s="84"/>
      <c r="BM221" s="231" t="s">
        <v>585</v>
      </c>
      <c r="BN221" s="84"/>
      <c r="BO221" s="84"/>
      <c r="BP221" s="84"/>
      <c r="BQ221" s="84"/>
      <c r="BR221" s="84"/>
      <c r="BS221" s="84"/>
      <c r="BT221" s="84"/>
      <c r="BU221" s="84"/>
      <c r="BV221" s="84"/>
      <c r="BW221" s="84"/>
      <c r="BX221" s="84"/>
      <c r="BY221" s="84"/>
      <c r="BZ221" s="84"/>
      <c r="CA221" s="84"/>
      <c r="CB221" s="84"/>
      <c r="CC221" s="84"/>
      <c r="CD221" s="84"/>
      <c r="CE221" s="84"/>
      <c r="CF221" s="84"/>
      <c r="CG221" s="84"/>
      <c r="CH221" s="84"/>
    </row>
    <row r="222" spans="53:86" ht="14.25" customHeight="1">
      <c r="BA222" s="84"/>
      <c r="BB222" s="84"/>
      <c r="BC222" s="84"/>
      <c r="BD222" s="84"/>
      <c r="BE222" s="84"/>
      <c r="BF222" s="84"/>
      <c r="BG222" s="84"/>
      <c r="BH222" s="84"/>
      <c r="BI222" s="84"/>
      <c r="BJ222" s="84"/>
      <c r="BK222" s="84"/>
      <c r="BL222" s="84"/>
      <c r="BM222" s="231" t="s">
        <v>586</v>
      </c>
      <c r="BN222" s="84"/>
      <c r="BO222" s="84"/>
      <c r="BP222" s="84"/>
      <c r="BQ222" s="84"/>
      <c r="BR222" s="84"/>
      <c r="BS222" s="84"/>
      <c r="BT222" s="84"/>
      <c r="BU222" s="84"/>
      <c r="BV222" s="84"/>
      <c r="BW222" s="84"/>
      <c r="BX222" s="84"/>
      <c r="BY222" s="84"/>
      <c r="BZ222" s="84"/>
      <c r="CA222" s="84"/>
      <c r="CB222" s="84"/>
      <c r="CC222" s="84"/>
      <c r="CD222" s="84"/>
      <c r="CE222" s="84"/>
      <c r="CF222" s="84"/>
      <c r="CG222" s="84"/>
      <c r="CH222" s="84"/>
    </row>
    <row r="223" spans="53:86" ht="14.25" customHeight="1">
      <c r="BA223" s="84"/>
      <c r="BB223" s="84"/>
      <c r="BC223" s="84"/>
      <c r="BD223" s="84"/>
      <c r="BE223" s="84"/>
      <c r="BF223" s="84"/>
      <c r="BG223" s="84"/>
      <c r="BH223" s="84"/>
      <c r="BI223" s="84"/>
      <c r="BJ223" s="84"/>
      <c r="BK223" s="84"/>
      <c r="BL223" s="84"/>
      <c r="BM223" s="231" t="s">
        <v>587</v>
      </c>
      <c r="BN223" s="84"/>
      <c r="BO223" s="84"/>
      <c r="BP223" s="84"/>
      <c r="BQ223" s="84"/>
      <c r="BR223" s="84"/>
      <c r="BS223" s="84"/>
      <c r="BT223" s="84"/>
      <c r="BU223" s="84"/>
      <c r="BV223" s="84"/>
      <c r="BW223" s="84"/>
      <c r="BX223" s="84"/>
      <c r="BY223" s="84"/>
      <c r="BZ223" s="84"/>
      <c r="CA223" s="84"/>
      <c r="CB223" s="84"/>
      <c r="CC223" s="84"/>
      <c r="CD223" s="84"/>
      <c r="CE223" s="84"/>
      <c r="CF223" s="84"/>
      <c r="CG223" s="84"/>
      <c r="CH223" s="84"/>
    </row>
    <row r="224" spans="53:86" ht="14.25" customHeight="1">
      <c r="BA224" s="84"/>
      <c r="BB224" s="84"/>
      <c r="BC224" s="84"/>
      <c r="BD224" s="84"/>
      <c r="BE224" s="84"/>
      <c r="BF224" s="84"/>
      <c r="BG224" s="84"/>
      <c r="BH224" s="84"/>
      <c r="BI224" s="84"/>
      <c r="BJ224" s="84"/>
      <c r="BK224" s="84"/>
      <c r="BL224" s="84"/>
      <c r="BM224" s="231" t="s">
        <v>588</v>
      </c>
      <c r="BN224" s="84"/>
      <c r="BO224" s="84"/>
      <c r="BP224" s="84"/>
      <c r="BQ224" s="84"/>
      <c r="BR224" s="84"/>
      <c r="BS224" s="84"/>
      <c r="BT224" s="84"/>
      <c r="BU224" s="84"/>
      <c r="BV224" s="84"/>
      <c r="BW224" s="84"/>
      <c r="BX224" s="84"/>
      <c r="BY224" s="84"/>
      <c r="BZ224" s="84"/>
      <c r="CA224" s="84"/>
      <c r="CB224" s="84"/>
      <c r="CC224" s="84"/>
      <c r="CD224" s="84"/>
      <c r="CE224" s="84"/>
      <c r="CF224" s="84"/>
      <c r="CG224" s="84"/>
      <c r="CH224" s="84"/>
    </row>
    <row r="225" spans="53:86" ht="14.25" customHeight="1">
      <c r="BA225" s="84"/>
      <c r="BB225" s="84"/>
      <c r="BC225" s="84"/>
      <c r="BD225" s="84"/>
      <c r="BE225" s="84"/>
      <c r="BF225" s="84"/>
      <c r="BG225" s="84"/>
      <c r="BH225" s="84"/>
      <c r="BI225" s="84"/>
      <c r="BJ225" s="84"/>
      <c r="BK225" s="84"/>
      <c r="BL225" s="84"/>
      <c r="BM225" s="231" t="s">
        <v>589</v>
      </c>
      <c r="BN225" s="84"/>
      <c r="BO225" s="84"/>
      <c r="BP225" s="84"/>
      <c r="BQ225" s="84"/>
      <c r="BR225" s="84"/>
      <c r="BS225" s="84"/>
      <c r="BT225" s="84"/>
      <c r="BU225" s="84"/>
      <c r="BV225" s="84"/>
      <c r="BW225" s="84"/>
      <c r="BX225" s="84"/>
      <c r="BY225" s="84"/>
      <c r="BZ225" s="84"/>
      <c r="CA225" s="84"/>
      <c r="CB225" s="84"/>
      <c r="CC225" s="84"/>
      <c r="CD225" s="84"/>
      <c r="CE225" s="84"/>
      <c r="CF225" s="84"/>
      <c r="CG225" s="84"/>
      <c r="CH225" s="84"/>
    </row>
    <row r="226" spans="53:86" ht="14.25" customHeight="1">
      <c r="BA226" s="84"/>
      <c r="BB226" s="84"/>
      <c r="BC226" s="84"/>
      <c r="BD226" s="84"/>
      <c r="BE226" s="84"/>
      <c r="BF226" s="84"/>
      <c r="BG226" s="84"/>
      <c r="BH226" s="84"/>
      <c r="BI226" s="84"/>
      <c r="BJ226" s="84"/>
      <c r="BK226" s="84"/>
      <c r="BL226" s="84"/>
      <c r="BM226" s="231" t="s">
        <v>590</v>
      </c>
      <c r="BN226" s="84"/>
      <c r="BO226" s="84"/>
      <c r="BP226" s="84"/>
      <c r="BQ226" s="84"/>
      <c r="BR226" s="84"/>
      <c r="BS226" s="84"/>
      <c r="BT226" s="84"/>
      <c r="BU226" s="84"/>
      <c r="BV226" s="84"/>
      <c r="BW226" s="84"/>
      <c r="BX226" s="84"/>
      <c r="BY226" s="84"/>
      <c r="BZ226" s="84"/>
      <c r="CA226" s="84"/>
      <c r="CB226" s="84"/>
      <c r="CC226" s="84"/>
      <c r="CD226" s="84"/>
      <c r="CE226" s="84"/>
      <c r="CF226" s="84"/>
      <c r="CG226" s="84"/>
      <c r="CH226" s="84"/>
    </row>
    <row r="227" spans="53:86" ht="14.25" customHeight="1">
      <c r="BA227" s="84"/>
      <c r="BB227" s="84"/>
      <c r="BC227" s="84"/>
      <c r="BD227" s="84"/>
      <c r="BE227" s="84"/>
      <c r="BF227" s="84"/>
      <c r="BG227" s="84"/>
      <c r="BH227" s="84"/>
      <c r="BI227" s="84"/>
      <c r="BJ227" s="84"/>
      <c r="BK227" s="84"/>
      <c r="BL227" s="84"/>
      <c r="BM227" s="231" t="s">
        <v>591</v>
      </c>
      <c r="BN227" s="84"/>
      <c r="BO227" s="84"/>
      <c r="BP227" s="84"/>
      <c r="BQ227" s="84"/>
      <c r="BR227" s="84"/>
      <c r="BS227" s="84"/>
      <c r="BT227" s="84"/>
      <c r="BU227" s="84"/>
      <c r="BV227" s="84"/>
      <c r="BW227" s="84"/>
      <c r="BX227" s="84"/>
      <c r="BY227" s="84"/>
      <c r="BZ227" s="84"/>
      <c r="CA227" s="84"/>
      <c r="CB227" s="84"/>
      <c r="CC227" s="84"/>
      <c r="CD227" s="84"/>
      <c r="CE227" s="84"/>
      <c r="CF227" s="84"/>
      <c r="CG227" s="84"/>
      <c r="CH227" s="84"/>
    </row>
    <row r="228" spans="53:86" ht="14.25" customHeight="1">
      <c r="BA228" s="84"/>
      <c r="BB228" s="84"/>
      <c r="BC228" s="84"/>
      <c r="BD228" s="84"/>
      <c r="BE228" s="84"/>
      <c r="BF228" s="84"/>
      <c r="BG228" s="84"/>
      <c r="BH228" s="84"/>
      <c r="BI228" s="84"/>
      <c r="BJ228" s="84"/>
      <c r="BK228" s="84"/>
      <c r="BL228" s="84"/>
      <c r="BM228" s="231" t="s">
        <v>647</v>
      </c>
      <c r="BN228" s="84"/>
      <c r="BO228" s="84"/>
      <c r="BP228" s="84"/>
      <c r="BQ228" s="84"/>
      <c r="BR228" s="84"/>
      <c r="BS228" s="84"/>
      <c r="BT228" s="84"/>
      <c r="BU228" s="84"/>
      <c r="BV228" s="84"/>
      <c r="BW228" s="84"/>
      <c r="BX228" s="84"/>
      <c r="BY228" s="84"/>
      <c r="BZ228" s="84"/>
      <c r="CA228" s="84"/>
      <c r="CB228" s="84"/>
      <c r="CC228" s="84"/>
      <c r="CD228" s="84"/>
      <c r="CE228" s="84"/>
      <c r="CF228" s="84"/>
      <c r="CG228" s="84"/>
      <c r="CH228" s="84"/>
    </row>
    <row r="229" spans="53:86" ht="14.25" customHeight="1">
      <c r="BA229" s="84"/>
      <c r="BB229" s="84"/>
      <c r="BC229" s="84"/>
      <c r="BD229" s="84"/>
      <c r="BE229" s="84"/>
      <c r="BF229" s="84"/>
      <c r="BG229" s="84"/>
      <c r="BH229" s="84"/>
      <c r="BI229" s="84"/>
      <c r="BJ229" s="84"/>
      <c r="BK229" s="84"/>
      <c r="BL229" s="84"/>
      <c r="BM229" s="231" t="s">
        <v>592</v>
      </c>
      <c r="BN229" s="84"/>
      <c r="BO229" s="84"/>
      <c r="BP229" s="84"/>
      <c r="BQ229" s="84"/>
      <c r="BR229" s="84"/>
      <c r="BS229" s="84"/>
      <c r="BT229" s="84"/>
      <c r="BU229" s="84"/>
      <c r="BV229" s="84"/>
      <c r="BW229" s="84"/>
      <c r="BX229" s="84"/>
      <c r="BY229" s="84"/>
      <c r="BZ229" s="84"/>
      <c r="CA229" s="84"/>
      <c r="CB229" s="84"/>
      <c r="CC229" s="84"/>
      <c r="CD229" s="84"/>
      <c r="CE229" s="84"/>
      <c r="CF229" s="84"/>
      <c r="CG229" s="84"/>
      <c r="CH229" s="84"/>
    </row>
    <row r="230" spans="53:86" ht="14.25" customHeight="1">
      <c r="BA230" s="84"/>
      <c r="BB230" s="84"/>
      <c r="BC230" s="84"/>
      <c r="BD230" s="84"/>
      <c r="BE230" s="84"/>
      <c r="BF230" s="84"/>
      <c r="BG230" s="84"/>
      <c r="BH230" s="84"/>
      <c r="BI230" s="84"/>
      <c r="BJ230" s="84"/>
      <c r="BK230" s="84"/>
      <c r="BL230" s="84"/>
      <c r="BM230" s="231" t="s">
        <v>593</v>
      </c>
      <c r="BN230" s="84"/>
      <c r="BO230" s="84"/>
      <c r="BP230" s="84"/>
      <c r="BQ230" s="84"/>
      <c r="BR230" s="84"/>
      <c r="BS230" s="84"/>
      <c r="BT230" s="84"/>
      <c r="BU230" s="84"/>
      <c r="BV230" s="84"/>
      <c r="BW230" s="84"/>
      <c r="BX230" s="84"/>
      <c r="BY230" s="84"/>
      <c r="BZ230" s="84"/>
      <c r="CA230" s="84"/>
      <c r="CB230" s="84"/>
      <c r="CC230" s="84"/>
      <c r="CD230" s="84"/>
      <c r="CE230" s="84"/>
      <c r="CF230" s="84"/>
      <c r="CG230" s="84"/>
      <c r="CH230" s="84"/>
    </row>
    <row r="231" spans="53:86" ht="14.25" customHeight="1">
      <c r="BA231" s="84"/>
      <c r="BB231" s="84"/>
      <c r="BC231" s="84"/>
      <c r="BD231" s="84"/>
      <c r="BE231" s="84"/>
      <c r="BF231" s="84"/>
      <c r="BG231" s="84"/>
      <c r="BH231" s="84"/>
      <c r="BI231" s="84"/>
      <c r="BJ231" s="84"/>
      <c r="BK231" s="84"/>
      <c r="BL231" s="84"/>
      <c r="BM231" s="231" t="s">
        <v>594</v>
      </c>
      <c r="BN231" s="84"/>
      <c r="BO231" s="84"/>
      <c r="BP231" s="84"/>
      <c r="BQ231" s="84"/>
      <c r="BR231" s="84"/>
      <c r="BS231" s="84"/>
      <c r="BT231" s="84"/>
      <c r="BU231" s="84"/>
      <c r="BV231" s="84"/>
      <c r="BW231" s="84"/>
      <c r="BX231" s="84"/>
      <c r="BY231" s="84"/>
      <c r="BZ231" s="84"/>
      <c r="CA231" s="84"/>
      <c r="CB231" s="84"/>
      <c r="CC231" s="84"/>
      <c r="CD231" s="84"/>
      <c r="CE231" s="84"/>
      <c r="CF231" s="84"/>
      <c r="CG231" s="84"/>
      <c r="CH231" s="84"/>
    </row>
    <row r="232" spans="53:86" ht="14.25" customHeight="1">
      <c r="BA232" s="84"/>
      <c r="BB232" s="84"/>
      <c r="BC232" s="84"/>
      <c r="BD232" s="84"/>
      <c r="BE232" s="84"/>
      <c r="BF232" s="84"/>
      <c r="BG232" s="84"/>
      <c r="BH232" s="84"/>
      <c r="BI232" s="84"/>
      <c r="BJ232" s="84"/>
      <c r="BK232" s="84"/>
      <c r="BL232" s="84"/>
      <c r="BM232" s="231" t="s">
        <v>595</v>
      </c>
      <c r="BN232" s="84"/>
      <c r="BO232" s="84"/>
      <c r="BP232" s="84"/>
      <c r="BQ232" s="84"/>
      <c r="BR232" s="84"/>
      <c r="BS232" s="84"/>
      <c r="BT232" s="84"/>
      <c r="BU232" s="84"/>
      <c r="BV232" s="84"/>
      <c r="BW232" s="84"/>
      <c r="BX232" s="84"/>
      <c r="BY232" s="84"/>
      <c r="BZ232" s="84"/>
      <c r="CA232" s="84"/>
      <c r="CB232" s="84"/>
      <c r="CC232" s="84"/>
      <c r="CD232" s="84"/>
      <c r="CE232" s="84"/>
      <c r="CF232" s="84"/>
      <c r="CG232" s="84"/>
      <c r="CH232" s="84"/>
    </row>
    <row r="233" spans="53:86" ht="14.25" customHeight="1">
      <c r="BA233" s="84"/>
      <c r="BB233" s="84"/>
      <c r="BC233" s="84"/>
      <c r="BD233" s="84"/>
      <c r="BE233" s="84"/>
      <c r="BF233" s="84"/>
      <c r="BG233" s="84"/>
      <c r="BH233" s="84"/>
      <c r="BI233" s="84"/>
      <c r="BJ233" s="84"/>
      <c r="BK233" s="84"/>
      <c r="BL233" s="84"/>
      <c r="BM233" s="231" t="s">
        <v>596</v>
      </c>
      <c r="BN233" s="84"/>
      <c r="BO233" s="84"/>
      <c r="BP233" s="84"/>
      <c r="BQ233" s="84"/>
      <c r="BR233" s="84"/>
      <c r="BS233" s="84"/>
      <c r="BT233" s="84"/>
      <c r="BU233" s="84"/>
      <c r="BV233" s="84"/>
      <c r="BW233" s="84"/>
      <c r="BX233" s="84"/>
      <c r="BY233" s="84"/>
      <c r="BZ233" s="84"/>
      <c r="CA233" s="84"/>
      <c r="CB233" s="84"/>
      <c r="CC233" s="84"/>
      <c r="CD233" s="84"/>
      <c r="CE233" s="84"/>
      <c r="CF233" s="84"/>
      <c r="CG233" s="84"/>
      <c r="CH233" s="84"/>
    </row>
    <row r="234" spans="53:86" ht="14.25" customHeight="1">
      <c r="BA234" s="84"/>
      <c r="BB234" s="84"/>
      <c r="BC234" s="84"/>
      <c r="BD234" s="84"/>
      <c r="BE234" s="84"/>
      <c r="BF234" s="84"/>
      <c r="BG234" s="84"/>
      <c r="BH234" s="84"/>
      <c r="BI234" s="84"/>
      <c r="BJ234" s="84"/>
      <c r="BK234" s="84"/>
      <c r="BL234" s="84"/>
      <c r="BM234" s="231" t="s">
        <v>648</v>
      </c>
      <c r="BN234" s="84"/>
      <c r="BO234" s="84"/>
      <c r="BP234" s="84"/>
      <c r="BQ234" s="84"/>
      <c r="BR234" s="84"/>
      <c r="BS234" s="84"/>
      <c r="BT234" s="84"/>
      <c r="BU234" s="84"/>
      <c r="BV234" s="84"/>
      <c r="BW234" s="84"/>
      <c r="BX234" s="84"/>
      <c r="BY234" s="84"/>
      <c r="BZ234" s="84"/>
      <c r="CA234" s="84"/>
      <c r="CB234" s="84"/>
      <c r="CC234" s="84"/>
      <c r="CD234" s="84"/>
      <c r="CE234" s="84"/>
      <c r="CF234" s="84"/>
      <c r="CG234" s="84"/>
      <c r="CH234" s="84"/>
    </row>
    <row r="235" spans="53:86" ht="14.25" customHeight="1">
      <c r="BA235" s="84"/>
      <c r="BB235" s="84"/>
      <c r="BC235" s="84"/>
      <c r="BD235" s="84"/>
      <c r="BE235" s="84"/>
      <c r="BF235" s="84"/>
      <c r="BG235" s="84"/>
      <c r="BH235" s="84"/>
      <c r="BI235" s="84"/>
      <c r="BJ235" s="84"/>
      <c r="BK235" s="84"/>
      <c r="BL235" s="84"/>
      <c r="BM235" s="231" t="s">
        <v>597</v>
      </c>
      <c r="BN235" s="84"/>
      <c r="BO235" s="84"/>
      <c r="BP235" s="84"/>
      <c r="BQ235" s="84"/>
      <c r="BR235" s="84"/>
      <c r="BS235" s="84"/>
      <c r="BT235" s="84"/>
      <c r="BU235" s="84"/>
      <c r="BV235" s="84"/>
      <c r="BW235" s="84"/>
      <c r="BX235" s="84"/>
      <c r="BY235" s="84"/>
      <c r="BZ235" s="84"/>
      <c r="CA235" s="84"/>
      <c r="CB235" s="84"/>
      <c r="CC235" s="84"/>
      <c r="CD235" s="84"/>
      <c r="CE235" s="84"/>
      <c r="CF235" s="84"/>
      <c r="CG235" s="84"/>
      <c r="CH235" s="84"/>
    </row>
    <row r="236" spans="53:86" ht="14.25" customHeight="1">
      <c r="BA236" s="84"/>
      <c r="BB236" s="84"/>
      <c r="BC236" s="84"/>
      <c r="BD236" s="84"/>
      <c r="BE236" s="84"/>
      <c r="BF236" s="84"/>
      <c r="BG236" s="84"/>
      <c r="BH236" s="84"/>
      <c r="BI236" s="84"/>
      <c r="BJ236" s="84"/>
      <c r="BK236" s="84"/>
      <c r="BL236" s="84"/>
      <c r="BM236" s="231" t="s">
        <v>598</v>
      </c>
      <c r="BN236" s="84"/>
      <c r="BO236" s="84"/>
      <c r="BP236" s="84"/>
      <c r="BQ236" s="84"/>
      <c r="BR236" s="84"/>
      <c r="BS236" s="84"/>
      <c r="BT236" s="84"/>
      <c r="BU236" s="84"/>
      <c r="BV236" s="84"/>
      <c r="BW236" s="84"/>
      <c r="BX236" s="84"/>
      <c r="BY236" s="84"/>
      <c r="BZ236" s="84"/>
      <c r="CA236" s="84"/>
      <c r="CB236" s="84"/>
      <c r="CC236" s="84"/>
      <c r="CD236" s="84"/>
      <c r="CE236" s="84"/>
      <c r="CF236" s="84"/>
      <c r="CG236" s="84"/>
      <c r="CH236" s="84"/>
    </row>
    <row r="237" spans="53:86" ht="14.25" customHeight="1">
      <c r="BA237" s="84"/>
      <c r="BB237" s="84"/>
      <c r="BC237" s="84"/>
      <c r="BD237" s="84"/>
      <c r="BE237" s="84"/>
      <c r="BF237" s="84"/>
      <c r="BG237" s="84"/>
      <c r="BH237" s="84"/>
      <c r="BI237" s="84"/>
      <c r="BJ237" s="84"/>
      <c r="BK237" s="84"/>
      <c r="BL237" s="84"/>
      <c r="BM237" s="232" t="s">
        <v>599</v>
      </c>
      <c r="BN237" s="84"/>
      <c r="BO237" s="84"/>
      <c r="BP237" s="84"/>
      <c r="BQ237" s="84"/>
      <c r="BR237" s="84"/>
      <c r="BS237" s="84"/>
      <c r="BT237" s="84"/>
      <c r="BU237" s="84"/>
      <c r="BV237" s="84"/>
      <c r="BW237" s="84"/>
      <c r="BX237" s="84"/>
      <c r="BY237" s="84"/>
      <c r="BZ237" s="84"/>
      <c r="CA237" s="84"/>
      <c r="CB237" s="84"/>
      <c r="CC237" s="84"/>
      <c r="CD237" s="84"/>
      <c r="CE237" s="84"/>
      <c r="CF237" s="84"/>
      <c r="CG237" s="84"/>
      <c r="CH237" s="84"/>
    </row>
    <row r="238" spans="53:86" ht="14.25" customHeight="1">
      <c r="BA238" s="84"/>
      <c r="BB238" s="84"/>
      <c r="BC238" s="84"/>
      <c r="BD238" s="84"/>
      <c r="BE238" s="84"/>
      <c r="BF238" s="84"/>
      <c r="BG238" s="84"/>
      <c r="BH238" s="84"/>
      <c r="BI238" s="84"/>
      <c r="BJ238" s="84"/>
      <c r="BK238" s="84"/>
      <c r="BL238" s="84"/>
      <c r="BM238" s="231" t="s">
        <v>81</v>
      </c>
      <c r="BN238" s="84"/>
      <c r="BO238" s="84"/>
      <c r="BP238" s="84"/>
      <c r="BQ238" s="84"/>
      <c r="BR238" s="84"/>
      <c r="BS238" s="84"/>
      <c r="BT238" s="84"/>
      <c r="BU238" s="84"/>
      <c r="BV238" s="84"/>
      <c r="BW238" s="84"/>
      <c r="BX238" s="84"/>
      <c r="BY238" s="84"/>
      <c r="BZ238" s="84"/>
      <c r="CA238" s="84"/>
      <c r="CB238" s="84"/>
      <c r="CC238" s="84"/>
      <c r="CD238" s="84"/>
      <c r="CE238" s="84"/>
      <c r="CF238" s="84"/>
      <c r="CG238" s="84"/>
      <c r="CH238" s="84"/>
    </row>
    <row r="239" spans="53:86" ht="14.25" customHeight="1">
      <c r="BA239" s="84"/>
      <c r="BB239" s="84"/>
      <c r="BC239" s="84"/>
      <c r="BD239" s="84"/>
      <c r="BE239" s="84"/>
      <c r="BF239" s="84"/>
      <c r="BG239" s="84"/>
      <c r="BH239" s="84"/>
      <c r="BI239" s="84"/>
      <c r="BJ239" s="84"/>
      <c r="BK239" s="84"/>
      <c r="BL239" s="84"/>
      <c r="BM239" s="232" t="s">
        <v>600</v>
      </c>
      <c r="BN239" s="84"/>
      <c r="BO239" s="84"/>
      <c r="BP239" s="84"/>
      <c r="BQ239" s="84"/>
      <c r="BR239" s="84"/>
      <c r="BS239" s="84"/>
      <c r="BT239" s="84"/>
      <c r="BU239" s="84"/>
      <c r="BV239" s="84"/>
      <c r="BW239" s="84"/>
      <c r="BX239" s="84"/>
      <c r="BY239" s="84"/>
      <c r="BZ239" s="84"/>
      <c r="CA239" s="84"/>
      <c r="CB239" s="84"/>
      <c r="CC239" s="84"/>
      <c r="CD239" s="84"/>
      <c r="CE239" s="84"/>
      <c r="CF239" s="84"/>
      <c r="CG239" s="84"/>
      <c r="CH239" s="84"/>
    </row>
    <row r="240" spans="53:86" ht="14.25" customHeight="1">
      <c r="BA240" s="84"/>
      <c r="BB240" s="84"/>
      <c r="BC240" s="84"/>
      <c r="BD240" s="84"/>
      <c r="BE240" s="84"/>
      <c r="BF240" s="84"/>
      <c r="BG240" s="84"/>
      <c r="BH240" s="84"/>
      <c r="BI240" s="84"/>
      <c r="BJ240" s="84"/>
      <c r="BK240" s="84"/>
      <c r="BL240" s="84"/>
      <c r="BM240" s="231" t="s">
        <v>601</v>
      </c>
      <c r="BN240" s="84"/>
      <c r="BO240" s="84"/>
      <c r="BP240" s="84"/>
      <c r="BQ240" s="84"/>
      <c r="BR240" s="84"/>
      <c r="BS240" s="84"/>
      <c r="BT240" s="84"/>
      <c r="BU240" s="84"/>
      <c r="BV240" s="84"/>
      <c r="BW240" s="84"/>
      <c r="BX240" s="84"/>
      <c r="BY240" s="84"/>
      <c r="BZ240" s="84"/>
      <c r="CA240" s="84"/>
      <c r="CB240" s="84"/>
      <c r="CC240" s="84"/>
      <c r="CD240" s="84"/>
      <c r="CE240" s="84"/>
      <c r="CF240" s="84"/>
      <c r="CG240" s="84"/>
      <c r="CH240" s="84"/>
    </row>
    <row r="241" spans="53:86" ht="14.25" customHeight="1">
      <c r="BA241" s="84"/>
      <c r="BB241" s="84"/>
      <c r="BC241" s="84"/>
      <c r="BD241" s="84"/>
      <c r="BE241" s="84"/>
      <c r="BF241" s="84"/>
      <c r="BG241" s="84"/>
      <c r="BH241" s="84"/>
      <c r="BI241" s="84"/>
      <c r="BJ241" s="84"/>
      <c r="BK241" s="84"/>
      <c r="BL241" s="84"/>
      <c r="BM241" s="231" t="s">
        <v>602</v>
      </c>
      <c r="BN241" s="84"/>
      <c r="BO241" s="84"/>
      <c r="BP241" s="84"/>
      <c r="BQ241" s="84"/>
      <c r="BR241" s="84"/>
      <c r="BS241" s="84"/>
      <c r="BT241" s="84"/>
      <c r="BU241" s="84"/>
      <c r="BV241" s="84"/>
      <c r="BW241" s="84"/>
      <c r="BX241" s="84"/>
      <c r="BY241" s="84"/>
      <c r="BZ241" s="84"/>
      <c r="CA241" s="84"/>
      <c r="CB241" s="84"/>
      <c r="CC241" s="84"/>
      <c r="CD241" s="84"/>
      <c r="CE241" s="84"/>
      <c r="CF241" s="84"/>
      <c r="CG241" s="84"/>
      <c r="CH241" s="84"/>
    </row>
    <row r="242" spans="53:86" ht="14.25" customHeight="1">
      <c r="BA242" s="84"/>
      <c r="BB242" s="84"/>
      <c r="BC242" s="84"/>
      <c r="BD242" s="84"/>
      <c r="BE242" s="84"/>
      <c r="BF242" s="84"/>
      <c r="BG242" s="84"/>
      <c r="BH242" s="84"/>
      <c r="BI242" s="84"/>
      <c r="BJ242" s="84"/>
      <c r="BK242" s="84"/>
      <c r="BL242" s="84"/>
      <c r="BM242" s="231" t="s">
        <v>603</v>
      </c>
      <c r="BN242" s="84"/>
      <c r="BO242" s="84"/>
      <c r="BP242" s="84"/>
      <c r="BQ242" s="84"/>
      <c r="BR242" s="84"/>
      <c r="BS242" s="84"/>
      <c r="BT242" s="84"/>
      <c r="BU242" s="84"/>
      <c r="BV242" s="84"/>
      <c r="BW242" s="84"/>
      <c r="BX242" s="84"/>
      <c r="BY242" s="84"/>
      <c r="BZ242" s="84"/>
      <c r="CA242" s="84"/>
      <c r="CB242" s="84"/>
      <c r="CC242" s="84"/>
      <c r="CD242" s="84"/>
      <c r="CE242" s="84"/>
      <c r="CF242" s="84"/>
      <c r="CG242" s="84"/>
      <c r="CH242" s="84"/>
    </row>
    <row r="243" spans="53:86" ht="14.25" customHeight="1">
      <c r="BA243" s="84"/>
      <c r="BB243" s="84"/>
      <c r="BC243" s="84"/>
      <c r="BD243" s="84"/>
      <c r="BE243" s="84"/>
      <c r="BF243" s="84"/>
      <c r="BG243" s="84"/>
      <c r="BH243" s="84"/>
      <c r="BI243" s="84"/>
      <c r="BJ243" s="84"/>
      <c r="BK243" s="84"/>
      <c r="BL243" s="84"/>
      <c r="BM243" s="231" t="s">
        <v>604</v>
      </c>
      <c r="BN243" s="84"/>
      <c r="BO243" s="84"/>
      <c r="BP243" s="84"/>
      <c r="BQ243" s="84"/>
      <c r="BR243" s="84"/>
      <c r="BS243" s="84"/>
      <c r="BT243" s="84"/>
      <c r="BU243" s="84"/>
      <c r="BV243" s="84"/>
      <c r="BW243" s="84"/>
      <c r="BX243" s="84"/>
      <c r="BY243" s="84"/>
      <c r="BZ243" s="84"/>
      <c r="CA243" s="84"/>
      <c r="CB243" s="84"/>
      <c r="CC243" s="84"/>
      <c r="CD243" s="84"/>
      <c r="CE243" s="84"/>
      <c r="CF243" s="84"/>
      <c r="CG243" s="84"/>
      <c r="CH243" s="84"/>
    </row>
    <row r="244" spans="53:86" ht="14.25" customHeight="1">
      <c r="BA244" s="84"/>
      <c r="BB244" s="84"/>
      <c r="BC244" s="84"/>
      <c r="BD244" s="84"/>
      <c r="BE244" s="84"/>
      <c r="BF244" s="84"/>
      <c r="BG244" s="84"/>
      <c r="BH244" s="84"/>
      <c r="BI244" s="84"/>
      <c r="BJ244" s="84"/>
      <c r="BK244" s="84"/>
      <c r="BL244" s="84"/>
      <c r="BM244" s="231" t="s">
        <v>605</v>
      </c>
      <c r="BN244" s="84"/>
      <c r="BO244" s="84"/>
      <c r="BP244" s="84"/>
      <c r="BQ244" s="84"/>
      <c r="BR244" s="84"/>
      <c r="BS244" s="84"/>
      <c r="BT244" s="84"/>
      <c r="BU244" s="84"/>
      <c r="BV244" s="84"/>
      <c r="BW244" s="84"/>
      <c r="BX244" s="84"/>
      <c r="BY244" s="84"/>
      <c r="BZ244" s="84"/>
      <c r="CA244" s="84"/>
      <c r="CB244" s="84"/>
      <c r="CC244" s="84"/>
      <c r="CD244" s="84"/>
      <c r="CE244" s="84"/>
      <c r="CF244" s="84"/>
      <c r="CG244" s="84"/>
      <c r="CH244" s="84"/>
    </row>
    <row r="245" spans="53:86" ht="14.25" customHeight="1">
      <c r="BA245" s="84"/>
      <c r="BB245" s="84"/>
      <c r="BC245" s="84"/>
      <c r="BD245" s="84"/>
      <c r="BE245" s="84"/>
      <c r="BF245" s="84"/>
      <c r="BG245" s="84"/>
      <c r="BH245" s="84"/>
      <c r="BI245" s="84"/>
      <c r="BJ245" s="84"/>
      <c r="BK245" s="84"/>
      <c r="BL245" s="84"/>
      <c r="BM245" s="231" t="s">
        <v>606</v>
      </c>
      <c r="BN245" s="84"/>
      <c r="BO245" s="84"/>
      <c r="BP245" s="84"/>
      <c r="BQ245" s="84"/>
      <c r="BR245" s="84"/>
      <c r="BS245" s="84"/>
      <c r="BT245" s="84"/>
      <c r="BU245" s="84"/>
      <c r="BV245" s="84"/>
      <c r="BW245" s="84"/>
      <c r="BX245" s="84"/>
      <c r="BY245" s="84"/>
      <c r="BZ245" s="84"/>
      <c r="CA245" s="84"/>
      <c r="CB245" s="84"/>
      <c r="CC245" s="84"/>
      <c r="CD245" s="84"/>
      <c r="CE245" s="84"/>
      <c r="CF245" s="84"/>
      <c r="CG245" s="84"/>
      <c r="CH245" s="84"/>
    </row>
    <row r="246" spans="53:86" ht="14.25" customHeight="1">
      <c r="BA246" s="84"/>
      <c r="BB246" s="84"/>
      <c r="BC246" s="84"/>
      <c r="BD246" s="84"/>
      <c r="BE246" s="84"/>
      <c r="BF246" s="84"/>
      <c r="BG246" s="84"/>
      <c r="BH246" s="84"/>
      <c r="BI246" s="84"/>
      <c r="BJ246" s="84"/>
      <c r="BK246" s="84"/>
      <c r="BL246" s="84"/>
      <c r="BM246" s="231" t="s">
        <v>607</v>
      </c>
      <c r="BN246" s="84"/>
      <c r="BO246" s="84"/>
      <c r="BP246" s="84"/>
      <c r="BQ246" s="84"/>
      <c r="BR246" s="84"/>
      <c r="BS246" s="84"/>
      <c r="BT246" s="84"/>
      <c r="BU246" s="84"/>
      <c r="BV246" s="84"/>
      <c r="BW246" s="84"/>
      <c r="BX246" s="84"/>
      <c r="BY246" s="84"/>
      <c r="BZ246" s="84"/>
      <c r="CA246" s="84"/>
      <c r="CB246" s="84"/>
      <c r="CC246" s="84"/>
      <c r="CD246" s="84"/>
      <c r="CE246" s="84"/>
      <c r="CF246" s="84"/>
      <c r="CG246" s="84"/>
      <c r="CH246" s="84"/>
    </row>
    <row r="247" spans="53:86" ht="14.25" customHeight="1">
      <c r="BA247" s="84"/>
      <c r="BB247" s="84"/>
      <c r="BC247" s="84"/>
      <c r="BD247" s="84"/>
      <c r="BE247" s="84"/>
      <c r="BF247" s="84"/>
      <c r="BG247" s="84"/>
      <c r="BH247" s="84"/>
      <c r="BI247" s="84"/>
      <c r="BJ247" s="84"/>
      <c r="BK247" s="84"/>
      <c r="BL247" s="84"/>
      <c r="BM247" s="232" t="s">
        <v>608</v>
      </c>
      <c r="BN247" s="84"/>
      <c r="BO247" s="84"/>
      <c r="BP247" s="84"/>
      <c r="BQ247" s="84"/>
      <c r="BR247" s="84"/>
      <c r="BS247" s="84"/>
      <c r="BT247" s="84"/>
      <c r="BU247" s="84"/>
      <c r="BV247" s="84"/>
      <c r="BW247" s="84"/>
      <c r="BX247" s="84"/>
      <c r="BY247" s="84"/>
      <c r="BZ247" s="84"/>
      <c r="CA247" s="84"/>
      <c r="CB247" s="84"/>
      <c r="CC247" s="84"/>
      <c r="CD247" s="84"/>
      <c r="CE247" s="84"/>
      <c r="CF247" s="84"/>
      <c r="CG247" s="84"/>
      <c r="CH247" s="84"/>
    </row>
    <row r="248" spans="53:86" ht="14.25" customHeight="1">
      <c r="BA248" s="84"/>
      <c r="BB248" s="84"/>
      <c r="BC248" s="84"/>
      <c r="BD248" s="84"/>
      <c r="BE248" s="84"/>
      <c r="BF248" s="84"/>
      <c r="BG248" s="84"/>
      <c r="BH248" s="84"/>
      <c r="BI248" s="84"/>
      <c r="BJ248" s="84"/>
      <c r="BK248" s="84"/>
      <c r="BL248" s="84"/>
      <c r="BM248" s="231" t="s">
        <v>609</v>
      </c>
      <c r="BN248" s="84"/>
      <c r="BO248" s="84"/>
      <c r="BP248" s="84"/>
      <c r="BQ248" s="84"/>
      <c r="BR248" s="84"/>
      <c r="BS248" s="84"/>
      <c r="BT248" s="84"/>
      <c r="BU248" s="84"/>
      <c r="BV248" s="84"/>
      <c r="BW248" s="84"/>
      <c r="BX248" s="84"/>
      <c r="BY248" s="84"/>
      <c r="BZ248" s="84"/>
      <c r="CA248" s="84"/>
      <c r="CB248" s="84"/>
      <c r="CC248" s="84"/>
      <c r="CD248" s="84"/>
      <c r="CE248" s="84"/>
      <c r="CF248" s="84"/>
      <c r="CG248" s="84"/>
      <c r="CH248" s="84"/>
    </row>
    <row r="249" spans="53:86" ht="14.25" customHeight="1">
      <c r="BA249" s="84"/>
      <c r="BB249" s="84"/>
      <c r="BC249" s="84"/>
      <c r="BD249" s="84"/>
      <c r="BE249" s="84"/>
      <c r="BF249" s="84"/>
      <c r="BG249" s="84"/>
      <c r="BH249" s="84"/>
      <c r="BI249" s="84"/>
      <c r="BJ249" s="84"/>
      <c r="BK249" s="84"/>
      <c r="BL249" s="84"/>
      <c r="BM249" s="231" t="s">
        <v>610</v>
      </c>
      <c r="BN249" s="84"/>
      <c r="BO249" s="84"/>
      <c r="BP249" s="84"/>
      <c r="BQ249" s="84"/>
      <c r="BR249" s="84"/>
      <c r="BS249" s="84"/>
      <c r="BT249" s="84"/>
      <c r="BU249" s="84"/>
      <c r="BV249" s="84"/>
      <c r="BW249" s="84"/>
      <c r="BX249" s="84"/>
      <c r="BY249" s="84"/>
      <c r="BZ249" s="84"/>
      <c r="CA249" s="84"/>
      <c r="CB249" s="84"/>
      <c r="CC249" s="84"/>
      <c r="CD249" s="84"/>
      <c r="CE249" s="84"/>
      <c r="CF249" s="84"/>
      <c r="CG249" s="84"/>
      <c r="CH249" s="84"/>
    </row>
    <row r="250" spans="53:86" ht="14.25" customHeight="1">
      <c r="BA250" s="84"/>
      <c r="BB250" s="84"/>
      <c r="BC250" s="84"/>
      <c r="BD250" s="84"/>
      <c r="BE250" s="84"/>
      <c r="BF250" s="84"/>
      <c r="BG250" s="84"/>
      <c r="BH250" s="84"/>
      <c r="BI250" s="84"/>
      <c r="BJ250" s="84"/>
      <c r="BK250" s="84"/>
      <c r="BL250" s="84"/>
      <c r="BM250" s="231" t="s">
        <v>611</v>
      </c>
      <c r="BN250" s="84"/>
      <c r="BO250" s="84"/>
      <c r="BP250" s="84"/>
      <c r="BQ250" s="84"/>
      <c r="BR250" s="84"/>
      <c r="BS250" s="84"/>
      <c r="BT250" s="84"/>
      <c r="BU250" s="84"/>
      <c r="BV250" s="84"/>
      <c r="BW250" s="84"/>
      <c r="BX250" s="84"/>
      <c r="BY250" s="84"/>
      <c r="BZ250" s="84"/>
      <c r="CA250" s="84"/>
      <c r="CB250" s="84"/>
      <c r="CC250" s="84"/>
      <c r="CD250" s="84"/>
      <c r="CE250" s="84"/>
      <c r="CF250" s="84"/>
      <c r="CG250" s="84"/>
      <c r="CH250" s="84"/>
    </row>
    <row r="251" spans="53:86" ht="14.25" customHeight="1">
      <c r="BA251" s="84"/>
      <c r="BB251" s="84"/>
      <c r="BC251" s="84"/>
      <c r="BD251" s="84"/>
      <c r="BE251" s="84"/>
      <c r="BF251" s="84"/>
      <c r="BG251" s="84"/>
      <c r="BH251" s="84"/>
      <c r="BI251" s="84"/>
      <c r="BJ251" s="84"/>
      <c r="BK251" s="84"/>
      <c r="BL251" s="84"/>
      <c r="BM251" s="231" t="s">
        <v>612</v>
      </c>
      <c r="BN251" s="84"/>
      <c r="BO251" s="84"/>
      <c r="BP251" s="84"/>
      <c r="BQ251" s="84"/>
      <c r="BR251" s="84"/>
      <c r="BS251" s="84"/>
      <c r="BT251" s="84"/>
      <c r="BU251" s="84"/>
      <c r="BV251" s="84"/>
      <c r="BW251" s="84"/>
      <c r="BX251" s="84"/>
      <c r="BY251" s="84"/>
      <c r="BZ251" s="84"/>
      <c r="CA251" s="84"/>
      <c r="CB251" s="84"/>
      <c r="CC251" s="84"/>
      <c r="CD251" s="84"/>
      <c r="CE251" s="84"/>
      <c r="CF251" s="84"/>
      <c r="CG251" s="84"/>
      <c r="CH251" s="84"/>
    </row>
    <row r="252" spans="53:86" ht="14.25" customHeight="1">
      <c r="BA252" s="84"/>
      <c r="BB252" s="84"/>
      <c r="BC252" s="84"/>
      <c r="BD252" s="84"/>
      <c r="BE252" s="84"/>
      <c r="BF252" s="84"/>
      <c r="BG252" s="84"/>
      <c r="BH252" s="84"/>
      <c r="BI252" s="84"/>
      <c r="BJ252" s="84"/>
      <c r="BK252" s="84"/>
      <c r="BL252" s="84"/>
      <c r="BM252" s="231" t="s">
        <v>613</v>
      </c>
      <c r="BN252" s="84"/>
      <c r="BO252" s="84"/>
      <c r="BP252" s="84"/>
      <c r="BQ252" s="84"/>
      <c r="BR252" s="84"/>
      <c r="BS252" s="84"/>
      <c r="BT252" s="84"/>
      <c r="BU252" s="84"/>
      <c r="BV252" s="84"/>
      <c r="BW252" s="84"/>
      <c r="BX252" s="84"/>
      <c r="BY252" s="84"/>
      <c r="BZ252" s="84"/>
      <c r="CA252" s="84"/>
      <c r="CB252" s="84"/>
      <c r="CC252" s="84"/>
      <c r="CD252" s="84"/>
      <c r="CE252" s="84"/>
      <c r="CF252" s="84"/>
      <c r="CG252" s="84"/>
      <c r="CH252" s="84"/>
    </row>
    <row r="253" spans="53:86" ht="14.25" customHeight="1">
      <c r="BA253" s="84"/>
      <c r="BB253" s="84"/>
      <c r="BC253" s="84"/>
      <c r="BD253" s="84"/>
      <c r="BE253" s="84"/>
      <c r="BF253" s="84"/>
      <c r="BG253" s="84"/>
      <c r="BH253" s="84"/>
      <c r="BI253" s="84"/>
      <c r="BJ253" s="84"/>
      <c r="BK253" s="84"/>
      <c r="BL253" s="84"/>
      <c r="BM253" s="231" t="s">
        <v>614</v>
      </c>
      <c r="BN253" s="84"/>
      <c r="BO253" s="84"/>
      <c r="BP253" s="84"/>
      <c r="BQ253" s="84"/>
      <c r="BR253" s="84"/>
      <c r="BS253" s="84"/>
      <c r="BT253" s="84"/>
      <c r="BU253" s="84"/>
      <c r="BV253" s="84"/>
      <c r="BW253" s="84"/>
      <c r="BX253" s="84"/>
      <c r="BY253" s="84"/>
      <c r="BZ253" s="84"/>
      <c r="CA253" s="84"/>
      <c r="CB253" s="84"/>
      <c r="CC253" s="84"/>
      <c r="CD253" s="84"/>
      <c r="CE253" s="84"/>
      <c r="CF253" s="84"/>
      <c r="CG253" s="84"/>
      <c r="CH253" s="84"/>
    </row>
    <row r="254" spans="53:86" ht="14.25" customHeight="1">
      <c r="BA254" s="84"/>
      <c r="BB254" s="84"/>
      <c r="BC254" s="84"/>
      <c r="BD254" s="84"/>
      <c r="BE254" s="84"/>
      <c r="BF254" s="84"/>
      <c r="BG254" s="84"/>
      <c r="BH254" s="84"/>
      <c r="BI254" s="84"/>
      <c r="BJ254" s="84"/>
      <c r="BK254" s="84"/>
      <c r="BL254" s="84"/>
      <c r="BM254" s="231" t="s">
        <v>615</v>
      </c>
      <c r="BN254" s="84"/>
      <c r="BO254" s="84"/>
      <c r="BP254" s="84"/>
      <c r="BQ254" s="84"/>
      <c r="BR254" s="84"/>
      <c r="BS254" s="84"/>
      <c r="BT254" s="84"/>
      <c r="BU254" s="84"/>
      <c r="BV254" s="84"/>
      <c r="BW254" s="84"/>
      <c r="BX254" s="84"/>
      <c r="BY254" s="84"/>
      <c r="BZ254" s="84"/>
      <c r="CA254" s="84"/>
      <c r="CB254" s="84"/>
      <c r="CC254" s="84"/>
      <c r="CD254" s="84"/>
      <c r="CE254" s="84"/>
      <c r="CF254" s="84"/>
      <c r="CG254" s="84"/>
      <c r="CH254" s="84"/>
    </row>
    <row r="255" spans="53:86" ht="14.25" customHeight="1">
      <c r="BA255" s="84"/>
      <c r="BB255" s="84"/>
      <c r="BC255" s="84"/>
      <c r="BD255" s="84"/>
      <c r="BE255" s="84"/>
      <c r="BF255" s="84"/>
      <c r="BG255" s="84"/>
      <c r="BH255" s="84"/>
      <c r="BI255" s="84"/>
      <c r="BJ255" s="84"/>
      <c r="BK255" s="84"/>
      <c r="BL255" s="84"/>
      <c r="BM255" s="231" t="s">
        <v>616</v>
      </c>
      <c r="BN255" s="84"/>
      <c r="BO255" s="84"/>
      <c r="BP255" s="84"/>
      <c r="BQ255" s="84"/>
      <c r="BR255" s="84"/>
      <c r="BS255" s="84"/>
      <c r="BT255" s="84"/>
      <c r="BU255" s="84"/>
      <c r="BV255" s="84"/>
      <c r="BW255" s="84"/>
      <c r="BX255" s="84"/>
      <c r="BY255" s="84"/>
      <c r="BZ255" s="84"/>
      <c r="CA255" s="84"/>
      <c r="CB255" s="84"/>
      <c r="CC255" s="84"/>
      <c r="CD255" s="84"/>
      <c r="CE255" s="84"/>
      <c r="CF255" s="84"/>
      <c r="CG255" s="84"/>
      <c r="CH255" s="84"/>
    </row>
    <row r="256" spans="53:86" ht="14.25" customHeight="1">
      <c r="BA256" s="84"/>
      <c r="BB256" s="84"/>
      <c r="BC256" s="84"/>
      <c r="BD256" s="84"/>
      <c r="BE256" s="84"/>
      <c r="BF256" s="84"/>
      <c r="BG256" s="84"/>
      <c r="BH256" s="84"/>
      <c r="BI256" s="84"/>
      <c r="BJ256" s="84"/>
      <c r="BK256" s="84"/>
      <c r="BL256" s="84"/>
      <c r="BM256" s="231" t="s">
        <v>617</v>
      </c>
      <c r="BN256" s="84"/>
      <c r="BO256" s="84"/>
      <c r="BP256" s="84"/>
      <c r="BQ256" s="84"/>
      <c r="BR256" s="84"/>
      <c r="BS256" s="84"/>
      <c r="BT256" s="84"/>
      <c r="BU256" s="84"/>
      <c r="BV256" s="84"/>
      <c r="BW256" s="84"/>
      <c r="BX256" s="84"/>
      <c r="BY256" s="84"/>
      <c r="BZ256" s="84"/>
      <c r="CA256" s="84"/>
      <c r="CB256" s="84"/>
      <c r="CC256" s="84"/>
      <c r="CD256" s="84"/>
      <c r="CE256" s="84"/>
      <c r="CF256" s="84"/>
      <c r="CG256" s="84"/>
      <c r="CH256" s="84"/>
    </row>
    <row r="257" spans="53:86" ht="14.25" customHeight="1">
      <c r="BA257" s="84"/>
      <c r="BB257" s="84"/>
      <c r="BC257" s="84"/>
      <c r="BD257" s="84"/>
      <c r="BE257" s="84"/>
      <c r="BF257" s="84"/>
      <c r="BG257" s="84"/>
      <c r="BH257" s="84"/>
      <c r="BI257" s="84"/>
      <c r="BJ257" s="84"/>
      <c r="BK257" s="84"/>
      <c r="BL257" s="84"/>
      <c r="BM257" s="231" t="s">
        <v>618</v>
      </c>
      <c r="BN257" s="84"/>
      <c r="BO257" s="84"/>
      <c r="BP257" s="84"/>
      <c r="BQ257" s="84"/>
      <c r="BR257" s="84"/>
      <c r="BS257" s="84"/>
      <c r="BT257" s="84"/>
      <c r="BU257" s="84"/>
      <c r="BV257" s="84"/>
      <c r="BW257" s="84"/>
      <c r="BX257" s="84"/>
      <c r="BY257" s="84"/>
      <c r="BZ257" s="84"/>
      <c r="CA257" s="84"/>
      <c r="CB257" s="84"/>
      <c r="CC257" s="84"/>
      <c r="CD257" s="84"/>
      <c r="CE257" s="84"/>
      <c r="CF257" s="84"/>
      <c r="CG257" s="84"/>
      <c r="CH257" s="84"/>
    </row>
    <row r="258" spans="53:86" ht="14.25" customHeight="1">
      <c r="BA258" s="84"/>
      <c r="BB258" s="84"/>
      <c r="BC258" s="84"/>
      <c r="BD258" s="84"/>
      <c r="BE258" s="84"/>
      <c r="BF258" s="84"/>
      <c r="BG258" s="84"/>
      <c r="BH258" s="84"/>
      <c r="BI258" s="84"/>
      <c r="BJ258" s="84"/>
      <c r="BK258" s="84"/>
      <c r="BL258" s="84"/>
      <c r="BM258" s="231" t="s">
        <v>619</v>
      </c>
      <c r="BN258" s="84"/>
      <c r="BO258" s="84"/>
      <c r="BP258" s="84"/>
      <c r="BQ258" s="84"/>
      <c r="BR258" s="84"/>
      <c r="BS258" s="84"/>
      <c r="BT258" s="84"/>
      <c r="BU258" s="84"/>
      <c r="BV258" s="84"/>
      <c r="BW258" s="84"/>
      <c r="BX258" s="84"/>
      <c r="BY258" s="84"/>
      <c r="BZ258" s="84"/>
      <c r="CA258" s="84"/>
      <c r="CB258" s="84"/>
      <c r="CC258" s="84"/>
      <c r="CD258" s="84"/>
      <c r="CE258" s="84"/>
      <c r="CF258" s="84"/>
      <c r="CG258" s="84"/>
      <c r="CH258" s="84"/>
    </row>
    <row r="259" spans="53:86" ht="14.25" customHeight="1">
      <c r="BA259" s="84"/>
      <c r="BB259" s="84"/>
      <c r="BC259" s="84"/>
      <c r="BD259" s="84"/>
      <c r="BE259" s="84"/>
      <c r="BF259" s="84"/>
      <c r="BG259" s="84"/>
      <c r="BH259" s="84"/>
      <c r="BI259" s="84"/>
      <c r="BJ259" s="84"/>
      <c r="BK259" s="84"/>
      <c r="BL259" s="84"/>
      <c r="BM259" s="231" t="s">
        <v>620</v>
      </c>
      <c r="BN259" s="84"/>
      <c r="BO259" s="84"/>
      <c r="BP259" s="84"/>
      <c r="BQ259" s="84"/>
      <c r="BR259" s="84"/>
      <c r="BS259" s="84"/>
      <c r="BT259" s="84"/>
      <c r="BU259" s="84"/>
      <c r="BV259" s="84"/>
      <c r="BW259" s="84"/>
      <c r="BX259" s="84"/>
      <c r="BY259" s="84"/>
      <c r="BZ259" s="84"/>
      <c r="CA259" s="84"/>
      <c r="CB259" s="84"/>
      <c r="CC259" s="84"/>
      <c r="CD259" s="84"/>
      <c r="CE259" s="84"/>
      <c r="CF259" s="84"/>
      <c r="CG259" s="84"/>
      <c r="CH259" s="84"/>
    </row>
    <row r="260" spans="53:86" ht="14.25" customHeight="1">
      <c r="BA260" s="84"/>
      <c r="BB260" s="84"/>
      <c r="BC260" s="84"/>
      <c r="BD260" s="84"/>
      <c r="BE260" s="84"/>
      <c r="BF260" s="84"/>
      <c r="BG260" s="84"/>
      <c r="BH260" s="84"/>
      <c r="BI260" s="84"/>
      <c r="BJ260" s="84"/>
      <c r="BK260" s="84"/>
      <c r="BL260" s="84"/>
      <c r="BM260" s="231" t="s">
        <v>621</v>
      </c>
      <c r="BN260" s="84"/>
      <c r="BO260" s="84"/>
      <c r="BP260" s="84"/>
      <c r="BQ260" s="84"/>
      <c r="BR260" s="84"/>
      <c r="BS260" s="84"/>
      <c r="BT260" s="84"/>
      <c r="BU260" s="84"/>
      <c r="BV260" s="84"/>
      <c r="BW260" s="84"/>
      <c r="BX260" s="84"/>
      <c r="BY260" s="84"/>
      <c r="BZ260" s="84"/>
      <c r="CA260" s="84"/>
      <c r="CB260" s="84"/>
      <c r="CC260" s="84"/>
      <c r="CD260" s="84"/>
      <c r="CE260" s="84"/>
      <c r="CF260" s="84"/>
      <c r="CG260" s="84"/>
      <c r="CH260" s="84"/>
    </row>
    <row r="261" spans="53:86" ht="14.25" customHeight="1">
      <c r="BA261" s="84"/>
      <c r="BB261" s="84"/>
      <c r="BC261" s="84"/>
      <c r="BD261" s="84"/>
      <c r="BE261" s="84"/>
      <c r="BF261" s="84"/>
      <c r="BG261" s="84"/>
      <c r="BH261" s="84"/>
      <c r="BI261" s="84"/>
      <c r="BJ261" s="84"/>
      <c r="BK261" s="84"/>
      <c r="BL261" s="84"/>
      <c r="BM261" s="231" t="s">
        <v>649</v>
      </c>
      <c r="BN261" s="84"/>
      <c r="BO261" s="84"/>
      <c r="BP261" s="84"/>
      <c r="BQ261" s="84"/>
      <c r="BR261" s="84"/>
      <c r="BS261" s="84"/>
      <c r="BT261" s="84"/>
      <c r="BU261" s="84"/>
      <c r="BV261" s="84"/>
      <c r="BW261" s="84"/>
      <c r="BX261" s="84"/>
      <c r="BY261" s="84"/>
      <c r="BZ261" s="84"/>
      <c r="CA261" s="84"/>
      <c r="CB261" s="84"/>
      <c r="CC261" s="84"/>
      <c r="CD261" s="84"/>
      <c r="CE261" s="84"/>
      <c r="CF261" s="84"/>
      <c r="CG261" s="84"/>
      <c r="CH261" s="84"/>
    </row>
    <row r="262" spans="53:86" ht="14.25" customHeight="1">
      <c r="BA262" s="84"/>
      <c r="BB262" s="84"/>
      <c r="BC262" s="84"/>
      <c r="BD262" s="84"/>
      <c r="BE262" s="84"/>
      <c r="BF262" s="84"/>
      <c r="BG262" s="84"/>
      <c r="BH262" s="84"/>
      <c r="BI262" s="84"/>
      <c r="BJ262" s="84"/>
      <c r="BK262" s="84"/>
      <c r="BL262" s="84"/>
      <c r="BM262" s="231" t="s">
        <v>622</v>
      </c>
      <c r="BN262" s="84"/>
      <c r="BO262" s="84"/>
      <c r="BP262" s="84"/>
      <c r="BQ262" s="84"/>
      <c r="BR262" s="84"/>
      <c r="BS262" s="84"/>
      <c r="BT262" s="84"/>
      <c r="BU262" s="84"/>
      <c r="BV262" s="84"/>
      <c r="BW262" s="84"/>
      <c r="BX262" s="84"/>
      <c r="BY262" s="84"/>
      <c r="BZ262" s="84"/>
      <c r="CA262" s="84"/>
      <c r="CB262" s="84"/>
      <c r="CC262" s="84"/>
      <c r="CD262" s="84"/>
      <c r="CE262" s="84"/>
      <c r="CF262" s="84"/>
      <c r="CG262" s="84"/>
      <c r="CH262" s="84"/>
    </row>
    <row r="263" spans="53:86" ht="14.25" customHeight="1">
      <c r="BA263" s="84"/>
      <c r="BB263" s="84"/>
      <c r="BC263" s="84"/>
      <c r="BD263" s="84"/>
      <c r="BE263" s="84"/>
      <c r="BF263" s="84"/>
      <c r="BG263" s="84"/>
      <c r="BH263" s="84"/>
      <c r="BI263" s="84"/>
      <c r="BJ263" s="84"/>
      <c r="BK263" s="84"/>
      <c r="BL263" s="84"/>
      <c r="BM263" s="231" t="s">
        <v>623</v>
      </c>
      <c r="BN263" s="84"/>
      <c r="BO263" s="84"/>
      <c r="BP263" s="84"/>
      <c r="BQ263" s="84"/>
      <c r="BR263" s="84"/>
      <c r="BS263" s="84"/>
      <c r="BT263" s="84"/>
      <c r="BU263" s="84"/>
      <c r="BV263" s="84"/>
      <c r="BW263" s="84"/>
      <c r="BX263" s="84"/>
      <c r="BY263" s="84"/>
      <c r="BZ263" s="84"/>
      <c r="CA263" s="84"/>
      <c r="CB263" s="84"/>
      <c r="CC263" s="84"/>
      <c r="CD263" s="84"/>
      <c r="CE263" s="84"/>
      <c r="CF263" s="84"/>
      <c r="CG263" s="84"/>
      <c r="CH263" s="84"/>
    </row>
    <row r="264" spans="53:86" ht="14.25" customHeight="1">
      <c r="BA264" s="84"/>
      <c r="BB264" s="84"/>
      <c r="BC264" s="84"/>
      <c r="BD264" s="84"/>
      <c r="BE264" s="84"/>
      <c r="BF264" s="84"/>
      <c r="BG264" s="84"/>
      <c r="BH264" s="84"/>
      <c r="BI264" s="84"/>
      <c r="BJ264" s="84"/>
      <c r="BK264" s="84"/>
      <c r="BL264" s="84"/>
      <c r="BM264" s="231" t="s">
        <v>624</v>
      </c>
      <c r="BN264" s="84"/>
      <c r="BO264" s="84"/>
      <c r="BP264" s="84"/>
      <c r="BQ264" s="84"/>
      <c r="BR264" s="84"/>
      <c r="BS264" s="84"/>
      <c r="BT264" s="84"/>
      <c r="BU264" s="84"/>
      <c r="BV264" s="84"/>
      <c r="BW264" s="84"/>
      <c r="BX264" s="84"/>
      <c r="BY264" s="84"/>
      <c r="BZ264" s="84"/>
      <c r="CA264" s="84"/>
      <c r="CB264" s="84"/>
      <c r="CC264" s="84"/>
      <c r="CD264" s="84"/>
      <c r="CE264" s="84"/>
      <c r="CF264" s="84"/>
      <c r="CG264" s="84"/>
      <c r="CH264" s="84"/>
    </row>
    <row r="265" spans="53:86" ht="14.25" customHeight="1">
      <c r="BA265" s="84"/>
      <c r="BB265" s="84"/>
      <c r="BC265" s="84"/>
      <c r="BD265" s="84"/>
      <c r="BE265" s="84"/>
      <c r="BF265" s="84"/>
      <c r="BG265" s="84"/>
      <c r="BH265" s="84"/>
      <c r="BI265" s="84"/>
      <c r="BJ265" s="84"/>
      <c r="BK265" s="84"/>
      <c r="BL265" s="84"/>
      <c r="BM265" s="231" t="s">
        <v>650</v>
      </c>
      <c r="BN265" s="84"/>
      <c r="BO265" s="84"/>
      <c r="BP265" s="84"/>
      <c r="BQ265" s="84"/>
      <c r="BR265" s="84"/>
      <c r="BS265" s="84"/>
      <c r="BT265" s="84"/>
      <c r="BU265" s="84"/>
      <c r="BV265" s="84"/>
      <c r="BW265" s="84"/>
      <c r="BX265" s="84"/>
      <c r="BY265" s="84"/>
      <c r="BZ265" s="84"/>
      <c r="CA265" s="84"/>
      <c r="CB265" s="84"/>
      <c r="CC265" s="84"/>
      <c r="CD265" s="84"/>
      <c r="CE265" s="84"/>
      <c r="CF265" s="84"/>
      <c r="CG265" s="84"/>
      <c r="CH265" s="84"/>
    </row>
    <row r="266" spans="53:86" ht="14.25" customHeight="1">
      <c r="BA266" s="84"/>
      <c r="BB266" s="84"/>
      <c r="BC266" s="84"/>
      <c r="BD266" s="84"/>
      <c r="BE266" s="84"/>
      <c r="BF266" s="84"/>
      <c r="BG266" s="84"/>
      <c r="BH266" s="84"/>
      <c r="BI266" s="84"/>
      <c r="BJ266" s="84"/>
      <c r="BK266" s="84"/>
      <c r="BL266" s="84"/>
      <c r="BM266" s="232" t="s">
        <v>625</v>
      </c>
      <c r="BN266" s="84"/>
      <c r="BO266" s="84"/>
      <c r="BP266" s="84"/>
      <c r="BQ266" s="84"/>
      <c r="BR266" s="84"/>
      <c r="BS266" s="84"/>
      <c r="BT266" s="84"/>
      <c r="BU266" s="84"/>
      <c r="BV266" s="84"/>
      <c r="BW266" s="84"/>
      <c r="BX266" s="84"/>
      <c r="BY266" s="84"/>
      <c r="BZ266" s="84"/>
      <c r="CA266" s="84"/>
      <c r="CB266" s="84"/>
      <c r="CC266" s="84"/>
      <c r="CD266" s="84"/>
      <c r="CE266" s="84"/>
      <c r="CF266" s="84"/>
      <c r="CG266" s="84"/>
      <c r="CH266" s="84"/>
    </row>
    <row r="267" spans="53:86" ht="14.25" customHeight="1">
      <c r="BA267" s="84"/>
      <c r="BB267" s="84"/>
      <c r="BC267" s="84"/>
      <c r="BD267" s="84"/>
      <c r="BE267" s="84"/>
      <c r="BF267" s="84"/>
      <c r="BG267" s="84"/>
      <c r="BH267" s="84"/>
      <c r="BI267" s="84"/>
      <c r="BJ267" s="84"/>
      <c r="BK267" s="84"/>
      <c r="BL267" s="84"/>
      <c r="BM267" s="231" t="s">
        <v>626</v>
      </c>
      <c r="BN267" s="84"/>
      <c r="BO267" s="84"/>
      <c r="BP267" s="84"/>
      <c r="BQ267" s="84"/>
      <c r="BR267" s="84"/>
      <c r="BS267" s="84"/>
      <c r="BT267" s="84"/>
      <c r="BU267" s="84"/>
      <c r="BV267" s="84"/>
      <c r="BW267" s="84"/>
      <c r="BX267" s="84"/>
      <c r="BY267" s="84"/>
      <c r="BZ267" s="84"/>
      <c r="CA267" s="84"/>
      <c r="CB267" s="84"/>
      <c r="CC267" s="84"/>
      <c r="CD267" s="84"/>
      <c r="CE267" s="84"/>
      <c r="CF267" s="84"/>
      <c r="CG267" s="84"/>
      <c r="CH267" s="84"/>
    </row>
    <row r="268" spans="53:86" ht="14.25" customHeight="1">
      <c r="BA268" s="84"/>
      <c r="BB268" s="84"/>
      <c r="BC268" s="84"/>
      <c r="BD268" s="84"/>
      <c r="BE268" s="84"/>
      <c r="BF268" s="84"/>
      <c r="BG268" s="84"/>
      <c r="BH268" s="84"/>
      <c r="BI268" s="84"/>
      <c r="BJ268" s="84"/>
      <c r="BK268" s="84"/>
      <c r="BL268" s="84"/>
      <c r="BM268" s="231" t="s">
        <v>627</v>
      </c>
      <c r="BN268" s="84"/>
      <c r="BO268" s="84"/>
      <c r="BP268" s="84"/>
      <c r="BQ268" s="84"/>
      <c r="BR268" s="84"/>
      <c r="BS268" s="84"/>
      <c r="BT268" s="84"/>
      <c r="BU268" s="84"/>
      <c r="BV268" s="84"/>
      <c r="BW268" s="84"/>
      <c r="BX268" s="84"/>
      <c r="BY268" s="84"/>
      <c r="BZ268" s="84"/>
      <c r="CA268" s="84"/>
      <c r="CB268" s="84"/>
      <c r="CC268" s="84"/>
      <c r="CD268" s="84"/>
      <c r="CE268" s="84"/>
      <c r="CF268" s="84"/>
      <c r="CG268" s="84"/>
      <c r="CH268" s="84"/>
    </row>
    <row r="269" spans="53:86" ht="14.25" customHeight="1">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row>
    <row r="270" spans="53:86" ht="14.25" customHeight="1">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row>
    <row r="271" spans="53:86" ht="14.25" customHeight="1">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row>
    <row r="272" spans="53:86" ht="14.25" customHeight="1">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row>
    <row r="273" spans="53:86" ht="14.25" customHeight="1">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row>
    <row r="274" spans="53:86" ht="14.25" customHeight="1">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row>
    <row r="275" spans="53:86" ht="14.25" customHeight="1">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row>
    <row r="276" spans="53:86" ht="14.25" customHeight="1">
      <c r="BA276" s="84"/>
      <c r="BB276" s="84"/>
      <c r="BC276" s="84"/>
      <c r="BD276" s="84"/>
      <c r="BE276" s="84"/>
      <c r="BF276" s="84"/>
      <c r="BG276" s="84"/>
      <c r="BH276" s="84"/>
      <c r="BI276" s="84"/>
      <c r="BJ276" s="84"/>
      <c r="BK276" s="84"/>
      <c r="BL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row>
    <row r="277" spans="53:86" ht="14.25" customHeight="1">
      <c r="BA277" s="84"/>
      <c r="BB277" s="84"/>
      <c r="BC277" s="84"/>
      <c r="BD277" s="84"/>
      <c r="BE277" s="84"/>
      <c r="BF277" s="84"/>
      <c r="BG277" s="84"/>
      <c r="BH277" s="84"/>
      <c r="BI277" s="84"/>
      <c r="BJ277" s="84"/>
      <c r="BK277" s="84"/>
      <c r="BL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row>
    <row r="278" spans="53:86" ht="14.25" customHeight="1">
      <c r="BA278" s="84"/>
      <c r="BB278" s="84"/>
      <c r="BC278" s="84"/>
      <c r="BD278" s="84"/>
      <c r="BE278" s="84"/>
      <c r="BF278" s="84"/>
      <c r="BG278" s="84"/>
      <c r="BH278" s="84"/>
      <c r="BI278" s="84"/>
      <c r="BJ278" s="84"/>
      <c r="BK278" s="84"/>
      <c r="BL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row>
    <row r="279" spans="53:86" ht="14.25" customHeight="1">
      <c r="BA279" s="84"/>
      <c r="BB279" s="84"/>
      <c r="BC279" s="84"/>
      <c r="BD279" s="84"/>
      <c r="BE279" s="84"/>
      <c r="BF279" s="84"/>
      <c r="BG279" s="84"/>
      <c r="BH279" s="84"/>
      <c r="BI279" s="84"/>
      <c r="BJ279" s="84"/>
      <c r="BK279" s="84"/>
      <c r="BL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row>
    <row r="280" spans="53:86" ht="14.25" customHeight="1"/>
    <row r="281" spans="53:86" ht="14.25" customHeight="1"/>
    <row r="282" spans="53:86" ht="14.25" customHeight="1"/>
    <row r="283" spans="53:86" ht="14.25" customHeight="1"/>
    <row r="284" spans="53:86" ht="14.25" customHeight="1"/>
    <row r="285" spans="53:86" ht="14.25" customHeight="1"/>
    <row r="286" spans="53:86" ht="14.25" customHeight="1"/>
    <row r="287" spans="53:86" ht="14.25" customHeight="1"/>
    <row r="288" spans="53:86"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row r="1072" ht="14.25" customHeight="1"/>
    <row r="1073" ht="14.25" customHeight="1"/>
    <row r="1074" ht="14.25" customHeight="1"/>
    <row r="1075" ht="14.25" customHeight="1"/>
    <row r="1076" ht="14.25" customHeight="1"/>
    <row r="1077" ht="14.25" customHeight="1"/>
    <row r="1078" ht="14.25" customHeight="1"/>
    <row r="1079" ht="14.25" customHeight="1"/>
    <row r="1080" ht="14.25" customHeight="1"/>
    <row r="1081" ht="14.25" customHeight="1"/>
    <row r="1082" ht="14.25" customHeight="1"/>
    <row r="1083" ht="14.25" customHeight="1"/>
    <row r="1084" ht="14.25" customHeight="1"/>
    <row r="1085" ht="14.25" customHeight="1"/>
    <row r="1086" ht="14.25" customHeight="1"/>
    <row r="1087" ht="14.25" customHeight="1"/>
    <row r="1088" ht="14.25" customHeight="1"/>
    <row r="1089" ht="14.25" customHeight="1"/>
    <row r="1090" ht="14.25" customHeight="1"/>
    <row r="1091" ht="14.25" customHeight="1"/>
    <row r="1092" ht="14.25" customHeight="1"/>
    <row r="1093" ht="14.25" customHeight="1"/>
    <row r="1094" ht="14.25" customHeight="1"/>
    <row r="1095" ht="14.25" customHeight="1"/>
    <row r="1096" ht="14.25" customHeight="1"/>
    <row r="1097" ht="14.25" customHeight="1"/>
    <row r="1098" ht="14.25" customHeight="1"/>
    <row r="1099" ht="14.25" customHeight="1"/>
    <row r="1100" ht="14.25" customHeight="1"/>
    <row r="1101" ht="14.25" customHeight="1"/>
    <row r="1102" ht="14.25" customHeight="1"/>
    <row r="1103" ht="14.25" customHeight="1"/>
    <row r="1104" ht="14.25" customHeight="1"/>
    <row r="1105" ht="14.25" customHeight="1"/>
    <row r="1106" ht="14.25" customHeight="1"/>
    <row r="1107" ht="14.25" customHeight="1"/>
    <row r="1108" ht="14.25" customHeight="1"/>
    <row r="1109" ht="14.25" customHeight="1"/>
    <row r="1110" ht="14.25" customHeight="1"/>
    <row r="1111" ht="14.25" customHeight="1"/>
    <row r="1112" ht="14.25" customHeight="1"/>
    <row r="1113" ht="14.25" customHeight="1"/>
    <row r="1114" ht="14.25" customHeight="1"/>
    <row r="1115" ht="14.25" customHeight="1"/>
    <row r="1116" ht="14.25" customHeight="1"/>
    <row r="1117" ht="14.25" customHeight="1"/>
    <row r="1118" ht="14.25" customHeight="1"/>
    <row r="1119" ht="14.25" customHeight="1"/>
    <row r="1120" ht="14.25" customHeight="1"/>
    <row r="1121" ht="14.25" customHeight="1"/>
    <row r="1122" ht="14.25" customHeight="1"/>
    <row r="1123" ht="14.25" customHeight="1"/>
    <row r="1124" ht="14.25" customHeight="1"/>
    <row r="1125" ht="14.25" customHeight="1"/>
    <row r="1126" ht="14.25" customHeight="1"/>
    <row r="1127" ht="14.25" customHeight="1"/>
    <row r="1128" ht="14.25" customHeight="1"/>
    <row r="1129" ht="14.25" customHeight="1"/>
    <row r="1130" ht="14.25" customHeight="1"/>
    <row r="1131" ht="14.25" customHeight="1"/>
    <row r="1132" ht="14.25" customHeight="1"/>
    <row r="1133" ht="14.25" customHeight="1"/>
    <row r="1134" ht="14.25" customHeight="1"/>
    <row r="1135" ht="14.25" customHeight="1"/>
    <row r="1136" ht="14.25" customHeight="1"/>
    <row r="1137" ht="14.25" customHeight="1"/>
    <row r="1138" ht="14.25" customHeight="1"/>
    <row r="1139" ht="14.25" customHeight="1"/>
    <row r="1140" ht="14.25" customHeight="1"/>
    <row r="1141" ht="14.25" customHeight="1"/>
    <row r="1142" ht="14.25" customHeight="1"/>
    <row r="1143" ht="14.25" customHeight="1"/>
    <row r="1144" ht="14.25" customHeight="1"/>
    <row r="1145" ht="14.25" customHeight="1"/>
    <row r="1146" ht="14.25" customHeight="1"/>
    <row r="1147" ht="14.25" customHeight="1"/>
    <row r="1148" ht="14.25" customHeight="1"/>
    <row r="1149" ht="14.25" customHeight="1"/>
    <row r="1150" ht="14.25" customHeight="1"/>
    <row r="1151" ht="14.25" customHeight="1"/>
    <row r="1152" ht="14.25" customHeight="1"/>
    <row r="1153" ht="14.25" customHeight="1"/>
    <row r="1154" ht="14.25" customHeight="1"/>
    <row r="1155" ht="14.25" customHeight="1"/>
    <row r="1156" ht="14.25" customHeight="1"/>
    <row r="1157" ht="14.25" customHeight="1"/>
    <row r="1158" ht="14.25" customHeight="1"/>
    <row r="1159" ht="14.25" customHeight="1"/>
    <row r="1160" ht="14.25" customHeight="1"/>
    <row r="1161" ht="14.25" customHeight="1"/>
    <row r="1162" ht="14.25" customHeight="1"/>
    <row r="1163" ht="14.25" customHeight="1"/>
    <row r="1164" ht="14.25" customHeight="1"/>
    <row r="1165" ht="14.25" customHeight="1"/>
    <row r="1166" ht="14.25" customHeight="1"/>
    <row r="1167" ht="14.25" customHeight="1"/>
    <row r="1168" ht="14.25" customHeight="1"/>
    <row r="1169" ht="14.25" customHeight="1"/>
    <row r="1170" ht="14.25" customHeight="1"/>
    <row r="1171" ht="14.25" customHeight="1"/>
    <row r="1172" ht="14.25" customHeight="1"/>
    <row r="1173" ht="14.25" customHeight="1"/>
    <row r="1174" ht="14.25" customHeight="1"/>
    <row r="1175" ht="14.25" customHeight="1"/>
    <row r="1176" ht="14.25" customHeight="1"/>
    <row r="1177" ht="14.25" customHeight="1"/>
    <row r="1178" ht="14.25" customHeight="1"/>
    <row r="1179" ht="14.25" customHeight="1"/>
    <row r="1180" ht="14.25" customHeight="1"/>
    <row r="1181" ht="14.25" customHeight="1"/>
    <row r="1182" ht="14.25" customHeight="1"/>
    <row r="1183" ht="14.25" customHeight="1"/>
    <row r="1184" ht="14.25" customHeight="1"/>
    <row r="1185" ht="14.25" customHeight="1"/>
    <row r="1186" ht="14.25" customHeight="1"/>
    <row r="1187" ht="14.25" customHeight="1"/>
    <row r="1188" ht="14.25" customHeight="1"/>
    <row r="1189" ht="14.25" customHeight="1"/>
    <row r="1190" ht="14.25" customHeight="1"/>
    <row r="1191" ht="14.25" customHeight="1"/>
    <row r="1192" ht="14.25" customHeight="1"/>
    <row r="1193" ht="14.25" customHeight="1"/>
    <row r="1194" ht="14.25" customHeight="1"/>
    <row r="1195" ht="14.25" customHeight="1"/>
    <row r="1196" ht="14.25" customHeight="1"/>
    <row r="1197" ht="14.25" customHeight="1"/>
    <row r="1198" ht="14.25" customHeight="1"/>
    <row r="1199" ht="14.25" customHeight="1"/>
    <row r="1200" ht="14.25" customHeight="1"/>
    <row r="1201" ht="14.25" customHeight="1"/>
    <row r="1202" ht="14.25" customHeight="1"/>
    <row r="1203" ht="14.25" customHeight="1"/>
    <row r="1204" ht="14.25" customHeight="1"/>
    <row r="1205" ht="14.25" customHeight="1"/>
    <row r="1206" ht="14.25" customHeight="1"/>
    <row r="1207" ht="14.25" customHeight="1"/>
    <row r="1208" ht="14.25" customHeight="1"/>
    <row r="1209" ht="14.25" customHeight="1"/>
    <row r="1210" ht="14.25" customHeight="1"/>
    <row r="1211" ht="14.25" customHeight="1"/>
    <row r="1212" ht="14.25" customHeight="1"/>
    <row r="1213" ht="14.25" customHeight="1"/>
    <row r="1214" ht="14.25" customHeight="1"/>
    <row r="1215" ht="14.25" customHeight="1"/>
    <row r="1216" ht="14.25" customHeight="1"/>
    <row r="1217" ht="14.25" customHeight="1"/>
    <row r="1218" ht="14.25" customHeight="1"/>
    <row r="1219" ht="14.25" customHeight="1"/>
    <row r="1220" ht="14.25" customHeight="1"/>
    <row r="1221" ht="14.25" customHeight="1"/>
    <row r="1222" ht="14.25" customHeight="1"/>
    <row r="1223" ht="14.25" customHeight="1"/>
    <row r="1224" ht="14.25" customHeight="1"/>
    <row r="1225" ht="14.25" customHeight="1"/>
    <row r="1226" ht="14.25" customHeight="1"/>
    <row r="1227" ht="14.25" customHeight="1"/>
    <row r="1228" ht="14.25" customHeight="1"/>
    <row r="1229" ht="14.25" customHeight="1"/>
    <row r="1230" ht="14.25" customHeight="1"/>
    <row r="1231" ht="14.25" customHeight="1"/>
    <row r="1232" ht="14.25" customHeight="1"/>
    <row r="1233" ht="14.25" customHeight="1"/>
    <row r="1234" ht="14.25" customHeight="1"/>
    <row r="1235" ht="14.25" customHeight="1"/>
    <row r="1236" ht="14.25" customHeight="1"/>
    <row r="1237" ht="14.25" customHeight="1"/>
    <row r="1238" ht="14.25" customHeight="1"/>
    <row r="1239" ht="14.25" customHeight="1"/>
    <row r="1240" ht="14.25" customHeight="1"/>
    <row r="1241" ht="14.25" customHeight="1"/>
    <row r="1242" ht="14.25" customHeight="1"/>
    <row r="1243" ht="14.25" customHeight="1"/>
    <row r="1244" ht="14.25" customHeight="1"/>
    <row r="1245" ht="14.25" customHeight="1"/>
    <row r="1246" ht="14.25" customHeight="1"/>
    <row r="1247" ht="14.25" customHeight="1"/>
    <row r="1248" ht="14.25" customHeight="1"/>
    <row r="1249" ht="14.25" customHeight="1"/>
    <row r="1250" ht="14.25" customHeight="1"/>
    <row r="1251" ht="14.25" customHeight="1"/>
    <row r="1252" ht="14.25" customHeight="1"/>
    <row r="1253" ht="14.25" customHeight="1"/>
    <row r="1254" ht="14.25" customHeight="1"/>
    <row r="1255" ht="14.25" customHeight="1"/>
    <row r="1256" ht="14.25" customHeight="1"/>
    <row r="1257" ht="14.25" customHeight="1"/>
    <row r="1258" ht="14.25" customHeight="1"/>
    <row r="1259" ht="14.25" customHeight="1"/>
    <row r="1260" ht="14.25" customHeight="1"/>
    <row r="1261" ht="14.25" customHeight="1"/>
    <row r="1262" ht="14.25" customHeight="1"/>
    <row r="1263" ht="14.25" customHeight="1"/>
    <row r="1264" ht="14.25" customHeight="1"/>
    <row r="1265" ht="14.25" customHeight="1"/>
    <row r="1266" ht="14.25" customHeight="1"/>
    <row r="1267" ht="14.25" customHeight="1"/>
    <row r="1268" ht="14.25" customHeight="1"/>
    <row r="1269" ht="14.25" customHeight="1"/>
    <row r="1270" ht="14.25" customHeight="1"/>
    <row r="1271" ht="14.25" customHeight="1"/>
    <row r="1272" ht="14.25" customHeight="1"/>
    <row r="1273" ht="14.25" customHeight="1"/>
    <row r="1274" ht="14.25" customHeight="1"/>
    <row r="1275" ht="14.25" customHeight="1"/>
    <row r="1276" ht="14.25" customHeight="1"/>
    <row r="1277" ht="14.25" customHeight="1"/>
    <row r="1278" ht="14.25" customHeight="1"/>
    <row r="1279" ht="14.25" customHeight="1"/>
    <row r="1280"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row r="1323" ht="14.25" customHeight="1"/>
    <row r="1324" ht="14.25" customHeight="1"/>
    <row r="1325" ht="14.25" customHeight="1"/>
    <row r="1326" ht="14.25" customHeight="1"/>
    <row r="1327" ht="14.25" customHeight="1"/>
    <row r="1328" ht="14.25" customHeight="1"/>
    <row r="1329" ht="14.25" customHeight="1"/>
    <row r="1330" ht="14.25" customHeight="1"/>
    <row r="1331" ht="14.25" customHeight="1"/>
    <row r="1332" ht="14.25" customHeight="1"/>
    <row r="1333" ht="14.25" customHeight="1"/>
    <row r="1334" ht="14.25" customHeight="1"/>
    <row r="1335" ht="14.25" customHeight="1"/>
    <row r="1336" ht="14.25" customHeight="1"/>
    <row r="1337" ht="14.25" customHeight="1"/>
    <row r="1338" ht="14.25" customHeight="1"/>
    <row r="1339" ht="14.25" customHeight="1"/>
    <row r="1340" ht="14.25" customHeight="1"/>
    <row r="1341" ht="14.25" customHeight="1"/>
    <row r="1342" ht="14.25" customHeight="1"/>
    <row r="1343" ht="14.25" customHeight="1"/>
    <row r="1344" ht="14.25" customHeight="1"/>
    <row r="1345" ht="14.25" customHeight="1"/>
    <row r="1346" ht="14.25" customHeight="1"/>
    <row r="1347" ht="14.25" customHeight="1"/>
    <row r="1348" ht="14.25" customHeight="1"/>
    <row r="1349" ht="14.25" customHeight="1"/>
    <row r="1350" ht="14.25" customHeight="1"/>
    <row r="1351" ht="14.25" customHeight="1"/>
    <row r="1352" ht="14.25" customHeight="1"/>
    <row r="1353" ht="14.25" customHeight="1"/>
    <row r="1354" ht="14.25" customHeight="1"/>
    <row r="1355" ht="14.25" customHeight="1"/>
    <row r="1356" ht="14.25" customHeight="1"/>
    <row r="1357" ht="14.25" customHeight="1"/>
    <row r="1358" ht="14.25" customHeight="1"/>
    <row r="1359" ht="14.25" customHeight="1"/>
    <row r="1360" ht="14.25" customHeight="1"/>
    <row r="1361" ht="14.25" customHeight="1"/>
    <row r="1362" ht="14.25" customHeight="1"/>
    <row r="1363" ht="14.25" customHeight="1"/>
    <row r="1364" ht="14.25" customHeight="1"/>
    <row r="1365" ht="14.25" customHeight="1"/>
    <row r="1366" ht="14.25" customHeight="1"/>
    <row r="1367" ht="14.25" customHeight="1"/>
    <row r="1368" ht="14.25" customHeight="1"/>
    <row r="1369" ht="14.25" customHeight="1"/>
    <row r="1370" ht="14.25" customHeight="1"/>
    <row r="1371" ht="14.25" customHeight="1"/>
    <row r="1372" ht="14.25" customHeight="1"/>
    <row r="1373" ht="14.25" customHeight="1"/>
    <row r="1374" ht="14.25" customHeight="1"/>
    <row r="1375" ht="14.25" customHeight="1"/>
    <row r="1376" ht="14.25" customHeight="1"/>
    <row r="1377" ht="14.25" customHeight="1"/>
    <row r="1378" ht="14.25" customHeight="1"/>
    <row r="1379" ht="14.25" customHeight="1"/>
    <row r="1380" ht="14.25" customHeight="1"/>
    <row r="1381" ht="14.25" customHeight="1"/>
    <row r="1382" ht="14.25" customHeight="1"/>
    <row r="1383" ht="14.25" customHeight="1"/>
    <row r="1384" ht="14.25" customHeight="1"/>
    <row r="1385" ht="14.25" customHeight="1"/>
    <row r="1386" ht="14.25" customHeight="1"/>
    <row r="1387" ht="14.25" customHeight="1"/>
    <row r="1388" ht="14.25" customHeight="1"/>
    <row r="1389" ht="14.25" customHeight="1"/>
    <row r="1390" ht="14.25" customHeight="1"/>
    <row r="1391" ht="14.25" customHeight="1"/>
    <row r="1392" ht="14.25" customHeight="1"/>
    <row r="1393" ht="14.25" customHeight="1"/>
    <row r="1394" ht="14.25" customHeight="1"/>
    <row r="1395" ht="14.25" customHeight="1"/>
    <row r="1396" ht="14.25" customHeight="1"/>
    <row r="1397" ht="14.25" customHeight="1"/>
    <row r="1398" ht="14.25" customHeight="1"/>
    <row r="1399" ht="14.25" customHeight="1"/>
    <row r="1400" ht="14.25" customHeight="1"/>
    <row r="1401" ht="14.25" customHeight="1"/>
    <row r="1402" ht="14.25" customHeight="1"/>
    <row r="1403" ht="14.25" customHeight="1"/>
    <row r="1404" ht="14.25" customHeight="1"/>
    <row r="1405" ht="14.25" customHeight="1"/>
    <row r="1406" ht="14.25" customHeight="1"/>
    <row r="1407" ht="14.25" customHeight="1"/>
    <row r="1408" ht="14.25" customHeight="1"/>
    <row r="1409" ht="14.25" customHeight="1"/>
    <row r="1410" ht="14.25" customHeight="1"/>
    <row r="1411" ht="14.25" customHeight="1"/>
    <row r="1412" ht="14.25" customHeight="1"/>
    <row r="1413" ht="14.25" customHeight="1"/>
    <row r="1414" ht="14.25" customHeight="1"/>
    <row r="1415" ht="14.25" customHeight="1"/>
    <row r="1416" ht="14.25" customHeight="1"/>
    <row r="1417" ht="14.25" customHeight="1"/>
    <row r="1418" ht="14.25" customHeight="1"/>
    <row r="1419" ht="14.25" customHeight="1"/>
    <row r="1420" ht="14.25" customHeight="1"/>
    <row r="1421" ht="14.25" customHeight="1"/>
    <row r="1422" ht="14.25" customHeight="1"/>
    <row r="1423" ht="14.25" customHeight="1"/>
    <row r="1424" ht="14.25" customHeight="1"/>
    <row r="1425" ht="14.25" customHeight="1"/>
    <row r="1426" ht="14.25" customHeight="1"/>
    <row r="1427" ht="14.25" customHeight="1"/>
    <row r="1428" ht="14.25" customHeight="1"/>
    <row r="1429" ht="14.25" customHeight="1"/>
    <row r="1430" ht="14.25" customHeight="1"/>
    <row r="1431" ht="14.25" customHeight="1"/>
    <row r="1432" ht="14.25" customHeight="1"/>
    <row r="1433" ht="14.25" customHeight="1"/>
    <row r="1434" ht="14.25" customHeight="1"/>
    <row r="1435" ht="14.25" customHeight="1"/>
    <row r="1436" ht="14.25" customHeight="1"/>
    <row r="1437" ht="14.25" customHeight="1"/>
    <row r="1438" ht="14.25" customHeight="1"/>
    <row r="1439" ht="14.25" customHeight="1"/>
    <row r="1440" ht="14.25" customHeight="1"/>
    <row r="1441" ht="14.25" customHeight="1"/>
    <row r="1442" ht="14.25" customHeight="1"/>
    <row r="1443" ht="14.25" customHeight="1"/>
    <row r="1444" ht="14.25" customHeight="1"/>
    <row r="1445" ht="14.25" customHeight="1"/>
    <row r="1446" ht="14.25" customHeight="1"/>
    <row r="1447" ht="14.25" customHeight="1"/>
    <row r="1448" ht="14.25" customHeight="1"/>
    <row r="1449" ht="14.25" customHeight="1"/>
    <row r="1450" ht="14.25" customHeight="1"/>
    <row r="1451" ht="14.25" customHeight="1"/>
    <row r="1452" ht="14.25" customHeight="1"/>
    <row r="1453" ht="14.25" customHeight="1"/>
    <row r="1454" ht="14.25" customHeight="1"/>
    <row r="1455" ht="14.25" customHeight="1"/>
    <row r="1456" ht="14.25" customHeight="1"/>
    <row r="1457" ht="14.25" customHeight="1"/>
    <row r="1458" ht="14.25" customHeight="1"/>
    <row r="1459" ht="14.25" customHeight="1"/>
    <row r="1460" ht="14.25" customHeight="1"/>
    <row r="1461" ht="14.25" customHeight="1"/>
    <row r="1462" ht="14.25" customHeight="1"/>
    <row r="1463" ht="14.25" customHeight="1"/>
    <row r="1464" ht="14.25" customHeight="1"/>
    <row r="1465" ht="14.25" customHeight="1"/>
    <row r="1466" ht="14.25" customHeight="1"/>
    <row r="1467" ht="14.25" customHeight="1"/>
    <row r="1468" ht="14.25" customHeight="1"/>
    <row r="1469" ht="14.25" customHeight="1"/>
    <row r="1470" ht="14.25" customHeight="1"/>
    <row r="1471" ht="14.25" customHeight="1"/>
    <row r="1472" ht="14.25" customHeight="1"/>
    <row r="1473" ht="14.25" customHeight="1"/>
    <row r="1474" ht="14.25" customHeight="1"/>
    <row r="1475" ht="14.25" customHeight="1"/>
    <row r="1476" ht="14.25" customHeight="1"/>
    <row r="1477" ht="14.25" customHeight="1"/>
    <row r="1478" ht="14.25" customHeight="1"/>
    <row r="1479" ht="14.25" customHeight="1"/>
    <row r="1480" ht="14.25" customHeight="1"/>
    <row r="1481" ht="14.25" customHeight="1"/>
    <row r="1482" ht="14.25" customHeight="1"/>
    <row r="1483" ht="14.25" customHeight="1"/>
    <row r="1484" ht="14.25" customHeight="1"/>
    <row r="1485" ht="14.25" customHeight="1"/>
    <row r="1486" ht="14.25" customHeight="1"/>
    <row r="1487" ht="14.25" customHeight="1"/>
    <row r="1488" ht="14.25" customHeight="1"/>
    <row r="1489" ht="14.25" customHeight="1"/>
    <row r="1490" ht="14.25" customHeight="1"/>
    <row r="1491" ht="14.25" customHeight="1"/>
    <row r="1492" ht="14.25" customHeight="1"/>
    <row r="1493" ht="14.25" customHeight="1"/>
    <row r="1494" ht="14.25" customHeight="1"/>
    <row r="1495" ht="14.25" customHeight="1"/>
    <row r="1496" ht="14.25" customHeight="1"/>
    <row r="1497" ht="14.25" customHeight="1"/>
    <row r="1498" ht="14.25" customHeight="1"/>
    <row r="1499" ht="14.25" customHeight="1"/>
    <row r="1500" ht="14.25" customHeight="1"/>
    <row r="1501" ht="14.25" customHeight="1"/>
    <row r="1502" ht="14.25" customHeight="1"/>
    <row r="1503" ht="14.25" customHeight="1"/>
    <row r="1504" ht="14.25" customHeight="1"/>
    <row r="1505" ht="14.25" customHeight="1"/>
    <row r="1506" ht="14.25" customHeight="1"/>
    <row r="1507" ht="14.25" customHeight="1"/>
    <row r="1508" ht="14.25" customHeight="1"/>
    <row r="1509" ht="14.25" customHeight="1"/>
    <row r="1510" ht="14.25" customHeight="1"/>
    <row r="1511" ht="14.25" customHeight="1"/>
    <row r="1512" ht="14.25" customHeight="1"/>
    <row r="1513" ht="14.25" customHeight="1"/>
    <row r="1514" ht="14.25" customHeight="1"/>
    <row r="1515" ht="14.25" customHeight="1"/>
    <row r="1516" ht="14.25" customHeight="1"/>
    <row r="1517" ht="14.25" customHeight="1"/>
    <row r="1518" ht="14.25" customHeight="1"/>
    <row r="1519" ht="14.25" customHeight="1"/>
    <row r="1520" ht="14.25" customHeight="1"/>
    <row r="1521" ht="14.25" customHeight="1"/>
    <row r="1522" ht="14.25" customHeight="1"/>
    <row r="1523" ht="14.25" customHeight="1"/>
    <row r="1524" ht="14.25" customHeight="1"/>
    <row r="1525" ht="14.25" customHeight="1"/>
    <row r="1526" ht="14.25" customHeight="1"/>
    <row r="1527" ht="14.25" customHeight="1"/>
    <row r="1528" ht="14.25" customHeight="1"/>
    <row r="1529" ht="14.25" customHeight="1"/>
    <row r="1530" ht="14.25" customHeight="1"/>
    <row r="1531" ht="14.25" customHeight="1"/>
    <row r="1532" ht="14.25" customHeight="1"/>
    <row r="1533" ht="14.25" customHeight="1"/>
    <row r="1534" ht="14.25" customHeight="1"/>
    <row r="1535" ht="14.25" customHeight="1"/>
    <row r="1536" ht="14.25" customHeight="1"/>
    <row r="1537" ht="14.25" customHeight="1"/>
    <row r="1538" ht="14.25" customHeight="1"/>
    <row r="1539" ht="14.25" customHeight="1"/>
    <row r="1540" ht="14.25" customHeight="1"/>
    <row r="1541" ht="14.25" customHeight="1"/>
    <row r="1542" ht="14.25" customHeight="1"/>
    <row r="1543" ht="14.25" customHeight="1"/>
    <row r="1544" ht="14.25" customHeight="1"/>
    <row r="1545" ht="14.25" customHeight="1"/>
    <row r="1546"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row r="1570" ht="14.25" customHeight="1"/>
    <row r="1571" ht="14.25" customHeight="1"/>
    <row r="1572" ht="14.25" customHeight="1"/>
    <row r="1573" ht="14.25" customHeight="1"/>
    <row r="1574" ht="14.25" customHeight="1"/>
    <row r="1575" ht="14.25" customHeight="1"/>
    <row r="1576" ht="14.25" customHeight="1"/>
    <row r="1577" ht="14.25" customHeight="1"/>
    <row r="1578" ht="14.25" customHeight="1"/>
    <row r="1579" ht="14.25" customHeight="1"/>
    <row r="1580" ht="14.25" customHeight="1"/>
    <row r="1581" ht="14.25" customHeight="1"/>
    <row r="1582" ht="14.25" customHeight="1"/>
    <row r="1583" ht="14.25" customHeight="1"/>
    <row r="1584" ht="14.25" customHeight="1"/>
    <row r="1585" ht="14.25" customHeight="1"/>
    <row r="1586" ht="14.25" customHeight="1"/>
    <row r="1587" ht="14.25" customHeight="1"/>
    <row r="1588" ht="14.25" customHeight="1"/>
    <row r="1589" ht="14.25" customHeight="1"/>
    <row r="1590" ht="14.25" customHeight="1"/>
    <row r="1591" ht="14.25" customHeight="1"/>
    <row r="1592" ht="14.25" customHeight="1"/>
    <row r="1593" ht="14.25" customHeight="1"/>
    <row r="1594" ht="14.25" customHeight="1"/>
    <row r="1595" ht="14.25" customHeight="1"/>
    <row r="1596" ht="14.25" customHeight="1"/>
    <row r="1597" ht="14.25" customHeight="1"/>
    <row r="1598" ht="14.25" customHeight="1"/>
    <row r="1599" ht="14.25" customHeight="1"/>
    <row r="1600" ht="14.25" customHeight="1"/>
    <row r="1601" ht="14.25" customHeight="1"/>
    <row r="1602" ht="14.25" customHeight="1"/>
    <row r="1603" ht="14.25" customHeight="1"/>
    <row r="1604" ht="14.25" customHeight="1"/>
    <row r="1605" ht="14.25" customHeight="1"/>
    <row r="1606" ht="14.25" customHeight="1"/>
    <row r="1607" ht="14.25" customHeight="1"/>
    <row r="1608" ht="14.25" customHeight="1"/>
    <row r="1609" ht="14.25" customHeight="1"/>
    <row r="1610" ht="14.25" customHeight="1"/>
    <row r="1611" ht="14.25" customHeight="1"/>
    <row r="1612" ht="14.25" customHeight="1"/>
    <row r="1613" ht="14.25" customHeight="1"/>
    <row r="1614" ht="14.25" customHeight="1"/>
    <row r="1615" ht="14.25" customHeight="1"/>
    <row r="1616" ht="14.25" customHeight="1"/>
    <row r="1617" ht="14.25" customHeight="1"/>
    <row r="1618" ht="14.25" customHeight="1"/>
    <row r="1619" ht="14.25" customHeight="1"/>
    <row r="1620" ht="14.25" customHeight="1"/>
    <row r="1621" ht="14.25" customHeight="1"/>
    <row r="1622" ht="14.25" customHeight="1"/>
    <row r="1623" ht="14.25" customHeight="1"/>
    <row r="1624" ht="14.25" customHeight="1"/>
    <row r="1625" ht="14.25" customHeight="1"/>
    <row r="1626" ht="14.25" customHeight="1"/>
    <row r="1627" ht="14.25" customHeight="1"/>
    <row r="1628" ht="14.25" customHeight="1"/>
    <row r="1629" ht="14.25" customHeight="1"/>
    <row r="1630" ht="14.25" customHeight="1"/>
    <row r="1631" ht="14.25" customHeight="1"/>
    <row r="1632" ht="14.25" customHeight="1"/>
    <row r="1633" ht="14.25" customHeight="1"/>
    <row r="1634" ht="14.25" customHeight="1"/>
    <row r="1635" ht="14.25" customHeight="1"/>
    <row r="1636" ht="14.25" customHeight="1"/>
    <row r="1637" ht="14.25" customHeight="1"/>
    <row r="1638" ht="14.25" customHeight="1"/>
    <row r="1639" ht="14.25" customHeight="1"/>
    <row r="1640" ht="14.25" customHeight="1"/>
    <row r="1641" ht="14.25" customHeight="1"/>
    <row r="1642" ht="14.25" customHeight="1"/>
    <row r="1643" ht="14.25" customHeight="1"/>
    <row r="1644" ht="14.25" customHeight="1"/>
    <row r="1645" ht="14.25" customHeight="1"/>
    <row r="1646" ht="14.25" customHeight="1"/>
    <row r="1647" ht="14.25" customHeight="1"/>
    <row r="1648" ht="14.25" customHeight="1"/>
    <row r="1649" ht="14.25" customHeight="1"/>
    <row r="1650" ht="14.25" customHeight="1"/>
    <row r="1651" ht="14.25" customHeight="1"/>
    <row r="1652" ht="14.25" customHeight="1"/>
    <row r="1653" ht="14.25" customHeight="1"/>
    <row r="1654" ht="14.25" customHeight="1"/>
    <row r="1655" ht="14.25" customHeight="1"/>
    <row r="1656" ht="14.25" customHeight="1"/>
    <row r="1657" ht="14.25" customHeight="1"/>
    <row r="1658" ht="14.25" customHeight="1"/>
    <row r="1659" ht="14.25" customHeight="1"/>
    <row r="1660" ht="14.25" customHeight="1"/>
    <row r="1661" ht="14.25" customHeight="1"/>
    <row r="1662" ht="14.25" customHeight="1"/>
    <row r="1663" ht="14.25" customHeight="1"/>
    <row r="1664" ht="14.25" customHeight="1"/>
    <row r="1665" ht="14.25" customHeight="1"/>
    <row r="1666" ht="14.25" customHeight="1"/>
    <row r="1667" ht="14.25" customHeight="1"/>
    <row r="1668" ht="14.25" customHeight="1"/>
    <row r="1669" ht="14.25" customHeight="1"/>
    <row r="1670" ht="14.25" customHeight="1"/>
    <row r="1671" ht="14.25" customHeight="1"/>
    <row r="1672" ht="14.25" customHeight="1"/>
    <row r="1673" ht="14.25" customHeight="1"/>
    <row r="1674" ht="14.25" customHeight="1"/>
    <row r="1675" ht="14.25" customHeight="1"/>
    <row r="1676" ht="14.25" customHeight="1"/>
    <row r="1677" ht="14.25" customHeight="1"/>
    <row r="1678" ht="14.25" customHeight="1"/>
    <row r="1679" ht="14.25" customHeight="1"/>
    <row r="1680" ht="14.25" customHeight="1"/>
    <row r="1681" ht="14.25" customHeight="1"/>
    <row r="1682" ht="14.25" customHeight="1"/>
    <row r="1683" ht="14.25" customHeight="1"/>
    <row r="1684" ht="14.25" customHeight="1"/>
    <row r="1685" ht="14.25" customHeight="1"/>
    <row r="1686" ht="14.25" customHeight="1"/>
    <row r="1687" ht="14.25" customHeight="1"/>
    <row r="1688" ht="14.25" customHeight="1"/>
    <row r="1689" ht="14.25" customHeight="1"/>
    <row r="1690" ht="14.25" customHeight="1"/>
    <row r="1691" ht="14.25" customHeight="1"/>
    <row r="1692" ht="14.25" customHeight="1"/>
    <row r="1693" ht="14.25" customHeight="1"/>
    <row r="1694" ht="14.25" customHeight="1"/>
    <row r="1695" ht="14.25" customHeight="1"/>
    <row r="1696" ht="14.25" customHeight="1"/>
    <row r="1697" ht="14.25" customHeight="1"/>
    <row r="1698" ht="14.25" customHeight="1"/>
    <row r="1699" ht="14.25" customHeight="1"/>
    <row r="1700" ht="14.25" customHeight="1"/>
    <row r="1701" ht="14.25" customHeight="1"/>
    <row r="1702" ht="14.25" customHeight="1"/>
    <row r="1703" ht="14.25" customHeight="1"/>
    <row r="1704" ht="14.25" customHeight="1"/>
    <row r="1705" ht="14.25" customHeight="1"/>
    <row r="1706" ht="14.25" customHeight="1"/>
    <row r="1707" ht="14.25" customHeight="1"/>
    <row r="1708" ht="14.25" customHeight="1"/>
    <row r="1709" ht="14.25" customHeight="1"/>
    <row r="1710" ht="14.25" customHeight="1"/>
    <row r="1711" ht="14.25" customHeight="1"/>
    <row r="1712" ht="14.25" customHeight="1"/>
    <row r="1713" ht="14.25" customHeight="1"/>
    <row r="1714" ht="14.25" customHeight="1"/>
    <row r="1715" ht="14.25" customHeight="1"/>
    <row r="1716" ht="14.25" customHeight="1"/>
    <row r="1717" ht="14.25" customHeight="1"/>
    <row r="1718" ht="14.25" customHeight="1"/>
    <row r="1719" ht="14.25" customHeight="1"/>
    <row r="1720" ht="14.25" customHeight="1"/>
    <row r="1721" ht="14.25" customHeight="1"/>
    <row r="1722" ht="14.25" customHeight="1"/>
    <row r="1723" ht="14.25" customHeight="1"/>
    <row r="1724" ht="14.25" customHeight="1"/>
    <row r="1725" ht="14.25" customHeight="1"/>
    <row r="1726" ht="14.25" customHeight="1"/>
    <row r="1727" ht="14.25" customHeight="1"/>
    <row r="1728" ht="14.25" customHeight="1"/>
    <row r="1729" ht="14.25" customHeight="1"/>
    <row r="1730" ht="14.25" customHeight="1"/>
    <row r="1731" ht="14.25" customHeight="1"/>
    <row r="1732" ht="14.25" customHeight="1"/>
    <row r="1733" ht="14.25" customHeight="1"/>
    <row r="1734" ht="14.25" customHeight="1"/>
    <row r="1735" ht="14.25" customHeight="1"/>
    <row r="1736" ht="14.25" customHeight="1"/>
    <row r="1737" ht="14.25" customHeight="1"/>
    <row r="1738" ht="14.25" customHeight="1"/>
    <row r="1739" ht="14.25" customHeight="1"/>
    <row r="1740" ht="14.25" customHeight="1"/>
    <row r="1741" ht="14.25" customHeight="1"/>
    <row r="1742" ht="14.25" customHeight="1"/>
    <row r="1743" ht="14.25" customHeight="1"/>
    <row r="1744" ht="14.25" customHeight="1"/>
    <row r="1745" ht="14.25" customHeight="1"/>
    <row r="1746" ht="14.25" customHeight="1"/>
    <row r="1747" ht="14.25" customHeight="1"/>
    <row r="1748" ht="14.25" customHeight="1"/>
    <row r="1749" ht="14.25" customHeight="1"/>
    <row r="1750" ht="14.25" customHeight="1"/>
    <row r="1751" ht="14.25" customHeight="1"/>
    <row r="1752" ht="14.25" customHeight="1"/>
    <row r="1753" ht="14.25" customHeight="1"/>
    <row r="1754" ht="14.25" customHeight="1"/>
    <row r="1755" ht="14.25" customHeight="1"/>
    <row r="1756" ht="14.25" customHeight="1"/>
    <row r="1757" ht="14.25" customHeight="1"/>
    <row r="1758" ht="14.25" customHeight="1"/>
    <row r="1759" ht="14.25" customHeight="1"/>
    <row r="1760" ht="14.25" customHeight="1"/>
    <row r="1761" ht="14.25" customHeight="1"/>
    <row r="1762" ht="14.25" customHeight="1"/>
    <row r="1763" ht="14.25" customHeight="1"/>
    <row r="1764" ht="14.25" customHeight="1"/>
    <row r="1765" ht="14.25" customHeight="1"/>
    <row r="1766" ht="14.25" customHeight="1"/>
    <row r="1767" ht="14.25" customHeight="1"/>
    <row r="1768" ht="14.25" customHeight="1"/>
    <row r="1769" ht="14.25" customHeight="1"/>
    <row r="1770" ht="14.25" customHeight="1"/>
    <row r="1771" ht="14.25" customHeight="1"/>
    <row r="1772" ht="14.25" customHeight="1"/>
    <row r="1773" ht="14.25" customHeight="1"/>
    <row r="1774" ht="14.25" customHeight="1"/>
    <row r="1775" ht="14.25" customHeight="1"/>
    <row r="1776" ht="14.25" customHeight="1"/>
    <row r="1777" ht="14.25" customHeight="1"/>
    <row r="1778" ht="14.25" customHeight="1"/>
    <row r="1779" ht="14.25" customHeight="1"/>
    <row r="1780" ht="14.25" customHeight="1"/>
    <row r="1781" ht="14.25" customHeight="1"/>
    <row r="1782" ht="14.25" customHeight="1"/>
    <row r="1783" ht="14.25" customHeight="1"/>
    <row r="1784" ht="14.25" customHeight="1"/>
    <row r="1785" ht="14.25" customHeight="1"/>
    <row r="1786" ht="14.25" customHeight="1"/>
    <row r="1787" ht="14.25" customHeight="1"/>
    <row r="1788" ht="14.25" customHeight="1"/>
    <row r="1789" ht="14.25" customHeight="1"/>
    <row r="1790" ht="14.25" customHeight="1"/>
    <row r="1791" ht="14.25" customHeight="1"/>
    <row r="1792" ht="14.25" customHeight="1"/>
    <row r="1793" ht="14.25" customHeight="1"/>
    <row r="1794" ht="14.25" customHeight="1"/>
    <row r="1795" ht="14.25" customHeight="1"/>
    <row r="1796" ht="14.25" customHeight="1"/>
    <row r="1797" ht="14.25" customHeight="1"/>
    <row r="1798" ht="14.25" customHeight="1"/>
    <row r="1799" ht="14.25" customHeight="1"/>
    <row r="1800" ht="14.25" customHeight="1"/>
    <row r="1801" ht="14.25" customHeight="1"/>
    <row r="1802" ht="14.25" customHeight="1"/>
    <row r="1803" ht="14.25" customHeight="1"/>
    <row r="1804" ht="14.25" customHeight="1"/>
    <row r="1805" ht="14.25" customHeight="1"/>
    <row r="1806" ht="14.25" customHeight="1"/>
    <row r="1807" ht="14.25" customHeight="1"/>
    <row r="1808" ht="14.25" customHeight="1"/>
    <row r="1809" ht="14.25" customHeight="1"/>
    <row r="1810" ht="14.25" customHeight="1"/>
    <row r="1811" ht="14.25" customHeight="1"/>
    <row r="1812" ht="14.25" customHeight="1"/>
    <row r="1813" ht="14.25" customHeight="1"/>
    <row r="1814" ht="14.25" customHeight="1"/>
    <row r="1815" ht="14.25" customHeight="1"/>
    <row r="1816" ht="14.25" customHeight="1"/>
    <row r="1817" ht="14.25" customHeight="1"/>
    <row r="1818" ht="14.25" customHeight="1"/>
    <row r="1819" ht="14.25" customHeight="1"/>
    <row r="1820" ht="14.25" customHeight="1"/>
    <row r="1821" ht="14.25" customHeight="1"/>
    <row r="1822" ht="14.25" customHeight="1"/>
    <row r="1823" ht="14.25" customHeight="1"/>
    <row r="1824" ht="14.25" customHeight="1"/>
    <row r="1825" ht="14.25" customHeight="1"/>
    <row r="1826" ht="14.25" customHeight="1"/>
    <row r="1827" ht="14.25" customHeight="1"/>
    <row r="1828" ht="14.25" customHeight="1"/>
    <row r="1829" ht="14.25" customHeight="1"/>
    <row r="1830" ht="14.25" customHeight="1"/>
    <row r="1831" ht="14.25" customHeight="1"/>
    <row r="1832" ht="14.25" customHeight="1"/>
    <row r="1833" ht="14.25" customHeight="1"/>
    <row r="1834" ht="14.25" customHeight="1"/>
    <row r="1835" ht="14.25" customHeight="1"/>
    <row r="1836" ht="14.25" customHeight="1"/>
    <row r="1837" ht="14.25" customHeight="1"/>
    <row r="1838" ht="14.25" customHeight="1"/>
    <row r="1839" ht="14.25" customHeight="1"/>
    <row r="1840" ht="14.25" customHeight="1"/>
    <row r="1841" ht="14.25" customHeight="1"/>
    <row r="1842" ht="14.25" customHeight="1"/>
    <row r="1843" ht="14.25" customHeight="1"/>
    <row r="1844" ht="14.25" customHeight="1"/>
    <row r="1845" ht="14.25" customHeight="1"/>
    <row r="1846" ht="14.25" customHeight="1"/>
    <row r="1847" ht="14.25" customHeight="1"/>
    <row r="1848" ht="14.25" customHeight="1"/>
    <row r="1849" ht="14.25" customHeight="1"/>
    <row r="1850" ht="14.25" customHeight="1"/>
    <row r="1851" ht="14.25" customHeight="1"/>
    <row r="1852" ht="14.25" customHeight="1"/>
    <row r="1853" ht="14.25" customHeight="1"/>
    <row r="1854" ht="14.25" customHeight="1"/>
    <row r="1855" ht="14.25" customHeight="1"/>
    <row r="1856" ht="14.25" customHeight="1"/>
    <row r="1857" ht="14.25" customHeight="1"/>
    <row r="1858" ht="14.25" customHeight="1"/>
    <row r="1859" ht="14.25" customHeight="1"/>
    <row r="1860" ht="14.25" customHeight="1"/>
    <row r="1861" ht="14.25" customHeight="1"/>
    <row r="1862" ht="14.25" customHeight="1"/>
    <row r="1863" ht="14.25" customHeight="1"/>
    <row r="1864" ht="14.25" customHeight="1"/>
    <row r="1865" ht="14.25" customHeight="1"/>
    <row r="1866" ht="14.25" customHeight="1"/>
    <row r="1867" ht="14.25" customHeight="1"/>
    <row r="1868" ht="14.25" customHeight="1"/>
    <row r="1869" ht="14.25" customHeight="1"/>
    <row r="1870" ht="14.25" customHeight="1"/>
    <row r="1871" ht="14.25" customHeight="1"/>
    <row r="1872" ht="14.25" customHeight="1"/>
    <row r="1873" ht="14.25" customHeight="1"/>
    <row r="1874" ht="14.25" customHeight="1"/>
    <row r="1875" ht="14.25" customHeight="1"/>
    <row r="1876" ht="14.25" customHeight="1"/>
    <row r="1877" ht="14.25" customHeight="1"/>
    <row r="1878" ht="14.25" customHeight="1"/>
    <row r="1879" ht="14.25" customHeight="1"/>
    <row r="1880" ht="14.25" customHeight="1"/>
    <row r="1881" ht="14.25" customHeight="1"/>
    <row r="1882" ht="14.25" customHeight="1"/>
    <row r="1883" ht="14.25" customHeight="1"/>
    <row r="1884" ht="14.25" customHeight="1"/>
    <row r="1885" ht="14.25" customHeight="1"/>
    <row r="1886" ht="14.25" customHeight="1"/>
    <row r="1887" ht="14.25" customHeight="1"/>
    <row r="1888" ht="14.25" customHeight="1"/>
    <row r="1889" ht="14.25" customHeight="1"/>
    <row r="1890" ht="14.25" customHeight="1"/>
    <row r="1891" ht="14.25" customHeight="1"/>
    <row r="1892" ht="14.25" customHeight="1"/>
    <row r="1893" ht="14.25" customHeight="1"/>
    <row r="1894" ht="14.25" customHeight="1"/>
    <row r="1895" ht="14.25" customHeight="1"/>
    <row r="1896" ht="14.25" customHeight="1"/>
    <row r="1897" ht="14.25" customHeight="1"/>
    <row r="1898" ht="14.25" customHeight="1"/>
    <row r="1899" ht="14.25" customHeight="1"/>
    <row r="1900" ht="14.25" customHeight="1"/>
    <row r="1901" ht="14.25" customHeight="1"/>
    <row r="1902" ht="14.25" customHeight="1"/>
    <row r="1903" ht="14.25" customHeight="1"/>
    <row r="1904" ht="14.25" customHeight="1"/>
    <row r="1905" ht="14.25" customHeight="1"/>
    <row r="1906" ht="14.25" customHeight="1"/>
    <row r="1907" ht="14.25" customHeight="1"/>
    <row r="1908" ht="14.25" customHeight="1"/>
    <row r="1909" ht="14.25" customHeight="1"/>
    <row r="1910" ht="14.25" customHeight="1"/>
    <row r="1911" ht="14.25" customHeight="1"/>
    <row r="1912" ht="14.25" customHeight="1"/>
    <row r="1913" ht="14.25" customHeight="1"/>
    <row r="1914" ht="14.25" customHeight="1"/>
    <row r="1915" ht="14.25" customHeight="1"/>
    <row r="1916" ht="14.25" customHeight="1"/>
    <row r="1917" ht="14.25" customHeight="1"/>
    <row r="1918" ht="14.25" customHeight="1"/>
    <row r="1919" ht="14.25" customHeight="1"/>
    <row r="1920" ht="14.25" customHeight="1"/>
    <row r="1921" ht="14.25" customHeight="1"/>
    <row r="1922" ht="14.25" customHeight="1"/>
    <row r="1923" ht="14.25" customHeight="1"/>
    <row r="1924" ht="14.25" customHeight="1"/>
    <row r="1925" ht="14.25" customHeight="1"/>
    <row r="1926" ht="14.25" customHeight="1"/>
    <row r="1927" ht="14.25" customHeight="1"/>
    <row r="1928" ht="14.25" customHeight="1"/>
    <row r="1929" ht="14.25" customHeight="1"/>
    <row r="1930" ht="14.25" customHeight="1"/>
    <row r="1931" ht="14.25" customHeight="1"/>
    <row r="1932" ht="14.25" customHeight="1"/>
    <row r="1933" ht="14.25" customHeight="1"/>
    <row r="1934" ht="14.25" customHeight="1"/>
    <row r="1935" ht="14.25" customHeight="1"/>
    <row r="1936" ht="14.25" customHeight="1"/>
    <row r="1937" ht="14.25" customHeight="1"/>
    <row r="1938" ht="14.25" customHeight="1"/>
    <row r="1939" ht="14.25" customHeight="1"/>
    <row r="1940" ht="14.25" customHeight="1"/>
    <row r="1941" ht="14.25" customHeight="1"/>
    <row r="1942" ht="14.25" customHeight="1"/>
    <row r="1943" ht="14.25" customHeight="1"/>
    <row r="1944" ht="14.25" customHeight="1"/>
    <row r="1945" ht="14.25" customHeight="1"/>
    <row r="1946" ht="14.25" customHeight="1"/>
    <row r="1947" ht="14.25" customHeight="1"/>
    <row r="1948" ht="14.25" customHeight="1"/>
    <row r="1949" ht="14.25" customHeight="1"/>
    <row r="1950" ht="14.25" customHeight="1"/>
    <row r="1951" ht="14.25" customHeight="1"/>
    <row r="1952" ht="14.25" customHeight="1"/>
    <row r="1953" ht="14.25" customHeight="1"/>
    <row r="1954" ht="14.25" customHeight="1"/>
    <row r="1955" ht="14.25" customHeight="1"/>
    <row r="1956" ht="14.25" customHeight="1"/>
    <row r="1957" ht="14.25" customHeight="1"/>
    <row r="1958" ht="14.25" customHeight="1"/>
    <row r="1959" ht="14.25" customHeight="1"/>
    <row r="1960" ht="14.25" customHeight="1"/>
    <row r="1961" ht="14.25" customHeight="1"/>
    <row r="1962" ht="14.25" customHeight="1"/>
    <row r="1963" ht="14.25" customHeight="1"/>
    <row r="1964" ht="14.25" customHeight="1"/>
    <row r="1965" ht="14.25" customHeight="1"/>
    <row r="1966" ht="14.25" customHeight="1"/>
    <row r="1967" ht="14.25" customHeight="1"/>
    <row r="1968" ht="14.25" customHeight="1"/>
    <row r="1969" ht="14.25" customHeight="1"/>
    <row r="1970" ht="14.25" customHeight="1"/>
    <row r="1971" ht="14.25" customHeight="1"/>
    <row r="1972" ht="14.25" customHeight="1"/>
    <row r="1973" ht="14.25" customHeight="1"/>
    <row r="1974" ht="14.25" customHeight="1"/>
    <row r="1975" ht="14.25" customHeight="1"/>
    <row r="1976" ht="14.25" customHeight="1"/>
    <row r="1977" ht="14.25" customHeight="1"/>
    <row r="1978" ht="14.25" customHeight="1"/>
    <row r="1979" ht="14.25" customHeight="1"/>
    <row r="1980" ht="14.25" customHeight="1"/>
    <row r="1981" ht="14.25" customHeight="1"/>
    <row r="1982" ht="14.25" customHeight="1"/>
    <row r="1983" ht="14.25" customHeight="1"/>
    <row r="1984" ht="14.25" customHeight="1"/>
    <row r="1985" ht="14.25" customHeight="1"/>
    <row r="1986" ht="14.25" customHeight="1"/>
    <row r="1987" ht="14.25" customHeight="1"/>
    <row r="1988" ht="14.25" customHeight="1"/>
    <row r="1989" ht="14.25" customHeight="1"/>
    <row r="1990" ht="14.25" customHeight="1"/>
    <row r="1991" ht="14.25" customHeight="1"/>
    <row r="1992" ht="14.25" customHeight="1"/>
    <row r="1993" ht="14.25" customHeight="1"/>
    <row r="1994" ht="14.25" customHeight="1"/>
    <row r="1995" ht="14.25" customHeight="1"/>
    <row r="1996" ht="14.25" customHeight="1"/>
    <row r="1997" ht="14.25" customHeight="1"/>
    <row r="1998" ht="14.25" customHeight="1"/>
    <row r="1999" ht="14.25" customHeight="1"/>
    <row r="2000" ht="14.25" customHeight="1"/>
    <row r="2001" ht="14.25" customHeight="1"/>
    <row r="2002" ht="14.25" customHeight="1"/>
    <row r="2003" ht="14.25" customHeight="1"/>
    <row r="2004" ht="14.25" customHeight="1"/>
    <row r="2005" ht="14.25" customHeight="1"/>
    <row r="2006" ht="14.25" customHeight="1"/>
    <row r="2007" ht="14.25" customHeight="1"/>
    <row r="2008" ht="14.25" customHeight="1"/>
    <row r="2009" ht="14.25" customHeight="1"/>
    <row r="2010" ht="14.25" customHeight="1"/>
    <row r="2011" ht="14.25" customHeight="1"/>
    <row r="2012" ht="14.25" customHeight="1"/>
    <row r="2013" ht="14.25" customHeight="1"/>
    <row r="2014" ht="14.25" customHeight="1"/>
    <row r="2015" ht="14.25" customHeight="1"/>
    <row r="2016" ht="14.25" customHeight="1"/>
    <row r="2017" ht="14.25" customHeight="1"/>
    <row r="2018" ht="14.25" customHeight="1"/>
    <row r="2019" ht="14.25" customHeight="1"/>
    <row r="2020" ht="14.25" customHeight="1"/>
    <row r="2021" ht="14.25" customHeight="1"/>
    <row r="2022" ht="14.25" customHeight="1"/>
    <row r="2023" ht="14.25" customHeight="1"/>
    <row r="2024" ht="14.25" customHeight="1"/>
    <row r="2025" ht="14.25" customHeight="1"/>
    <row r="2026" ht="14.25" customHeight="1"/>
    <row r="2027" ht="14.25" customHeight="1"/>
    <row r="2028" ht="14.25" customHeight="1"/>
    <row r="2029" ht="14.25" customHeight="1"/>
    <row r="2030" ht="14.25" customHeight="1"/>
    <row r="2031" ht="14.25" customHeight="1"/>
    <row r="2032" ht="14.25" customHeight="1"/>
    <row r="2033" ht="14.25" customHeight="1"/>
    <row r="2034" ht="14.25" customHeight="1"/>
    <row r="2035" ht="14.25" customHeight="1"/>
    <row r="2036" ht="14.25" customHeight="1"/>
    <row r="2037" ht="14.25" customHeight="1"/>
    <row r="2038" ht="14.25" customHeight="1"/>
    <row r="2039" ht="14.25" customHeight="1"/>
    <row r="2040" ht="14.25" customHeight="1"/>
    <row r="2041" ht="14.25" customHeight="1"/>
    <row r="2042" ht="14.25" customHeight="1"/>
    <row r="2043" ht="14.25" customHeight="1"/>
    <row r="2044" ht="14.25" customHeight="1"/>
    <row r="2045" ht="14.25" customHeight="1"/>
    <row r="2046" ht="14.25" customHeight="1"/>
    <row r="2047" ht="14.25" customHeight="1"/>
    <row r="2048" ht="14.25" customHeight="1"/>
    <row r="2049" ht="14.25" customHeight="1"/>
    <row r="2050" ht="14.25" customHeight="1"/>
    <row r="2051" ht="14.25" customHeight="1"/>
    <row r="2052" ht="14.25" customHeight="1"/>
    <row r="2053" ht="14.25" customHeight="1"/>
    <row r="2054" ht="14.25" customHeight="1"/>
    <row r="2055" ht="14.25" customHeight="1"/>
    <row r="2056" ht="14.25" customHeight="1"/>
    <row r="2057" ht="14.25" customHeight="1"/>
    <row r="2058" ht="14.25" customHeight="1"/>
    <row r="2059" ht="14.25" customHeight="1"/>
    <row r="2060" ht="14.25" customHeight="1"/>
    <row r="2061" ht="14.25" customHeight="1"/>
    <row r="2062" ht="14.25" customHeight="1"/>
    <row r="2063" ht="14.25" customHeight="1"/>
    <row r="2064" ht="14.25" customHeight="1"/>
    <row r="2065" ht="14.25" customHeight="1"/>
    <row r="2066" ht="14.25" customHeight="1"/>
    <row r="2067" ht="14.25" customHeight="1"/>
    <row r="2068" ht="14.25" customHeight="1"/>
    <row r="2069" ht="14.25" customHeight="1"/>
    <row r="2070" ht="14.25" customHeight="1"/>
    <row r="2071" ht="14.25" customHeight="1"/>
    <row r="2072" ht="14.25" customHeight="1"/>
    <row r="2073" ht="14.25" customHeight="1"/>
    <row r="2074" ht="14.25" customHeight="1"/>
    <row r="2075" ht="14.25" customHeight="1"/>
    <row r="2076" ht="14.25" customHeight="1"/>
    <row r="2077" ht="14.25" customHeight="1"/>
    <row r="2078" ht="14.25" customHeight="1"/>
    <row r="2079" ht="14.25" customHeight="1"/>
    <row r="2080" ht="14.25" customHeight="1"/>
    <row r="2081" ht="14.25" customHeight="1"/>
    <row r="2082" ht="14.25" customHeight="1"/>
    <row r="2083" ht="14.25" customHeight="1"/>
    <row r="2084" ht="14.25" customHeight="1"/>
    <row r="2085" ht="14.25" customHeight="1"/>
    <row r="2086" ht="14.25" customHeight="1"/>
    <row r="2087" ht="14.25" customHeight="1"/>
    <row r="2088" ht="14.25" customHeight="1"/>
    <row r="2089" ht="14.25" customHeight="1"/>
    <row r="2090" ht="14.25" customHeight="1"/>
    <row r="2091" ht="14.25" customHeight="1"/>
    <row r="2092" ht="14.25" customHeight="1"/>
    <row r="2093" ht="14.25" customHeight="1"/>
    <row r="2094" ht="14.25" customHeight="1"/>
    <row r="2095" ht="14.25" customHeight="1"/>
    <row r="2096" ht="14.25" customHeight="1"/>
    <row r="2097" ht="14.25" customHeight="1"/>
    <row r="2098" ht="14.25" customHeight="1"/>
    <row r="2099" ht="14.25" customHeight="1"/>
    <row r="2100" ht="14.25" customHeight="1"/>
    <row r="2101" ht="14.25" customHeight="1"/>
    <row r="2102" ht="14.25" customHeight="1"/>
    <row r="2103" ht="14.25" customHeight="1"/>
    <row r="2104" ht="14.25" customHeight="1"/>
    <row r="2105" ht="14.25" customHeight="1"/>
    <row r="2106" ht="14.25" customHeight="1"/>
    <row r="2107" ht="14.25" customHeight="1"/>
    <row r="2108" ht="14.25" customHeight="1"/>
    <row r="2109" ht="14.25" customHeight="1"/>
    <row r="2110" ht="14.25" customHeight="1"/>
    <row r="2111" ht="14.25" customHeight="1"/>
    <row r="2112" ht="14.25" customHeight="1"/>
    <row r="2113" ht="14.25" customHeight="1"/>
    <row r="2114" ht="14.25" customHeight="1"/>
    <row r="2115" ht="14.25" customHeight="1"/>
    <row r="2116" ht="14.25" customHeight="1"/>
    <row r="2117" ht="14.25" customHeight="1"/>
    <row r="2118" ht="14.25" customHeight="1"/>
    <row r="2119" ht="14.25" customHeight="1"/>
    <row r="2120" ht="14.25" customHeight="1"/>
    <row r="2121" ht="14.25" customHeight="1"/>
    <row r="2122" ht="14.25" customHeight="1"/>
    <row r="2123" ht="14.25" customHeight="1"/>
    <row r="2124" ht="14.25" customHeight="1"/>
    <row r="2125" ht="14.25" customHeight="1"/>
    <row r="2126" ht="14.25" customHeight="1"/>
    <row r="2127" ht="14.25" customHeight="1"/>
    <row r="2128" ht="14.25" customHeight="1"/>
    <row r="2129" ht="14.25" customHeight="1"/>
    <row r="2130" ht="14.25" customHeight="1"/>
    <row r="2131" ht="14.25" customHeight="1"/>
    <row r="2132" ht="14.25" customHeight="1"/>
    <row r="2133" ht="14.25" customHeight="1"/>
    <row r="2134" ht="14.25" customHeight="1"/>
    <row r="2135" ht="14.25" customHeight="1"/>
    <row r="2136" ht="14.25" customHeight="1"/>
    <row r="2137" ht="14.25" customHeight="1"/>
    <row r="2138" ht="14.25" customHeight="1"/>
    <row r="2139" ht="14.25" customHeight="1"/>
    <row r="2140" ht="14.25" customHeight="1"/>
    <row r="2141" ht="14.25" customHeight="1"/>
    <row r="2142" ht="14.25" customHeight="1"/>
    <row r="2143" ht="14.25" customHeight="1"/>
    <row r="2144" ht="14.25" customHeight="1"/>
    <row r="2145" ht="14.25" customHeight="1"/>
    <row r="2146" ht="14.25" customHeight="1"/>
    <row r="2147" ht="14.25" customHeight="1"/>
    <row r="2148" ht="14.25" customHeight="1"/>
    <row r="2149" ht="14.25" customHeight="1"/>
    <row r="2150" ht="14.25" customHeight="1"/>
    <row r="2151" ht="14.25" customHeight="1"/>
    <row r="2152" ht="14.25" customHeight="1"/>
    <row r="2153" ht="14.25" customHeight="1"/>
    <row r="2154" ht="14.25" customHeight="1"/>
    <row r="2155" ht="14.25" customHeight="1"/>
    <row r="2156" ht="14.25" customHeight="1"/>
    <row r="2157" ht="14.25" customHeight="1"/>
    <row r="2158" ht="14.25" customHeight="1"/>
    <row r="2159" ht="14.25" customHeight="1"/>
    <row r="2160" ht="14.25" customHeight="1"/>
    <row r="2161" ht="14.25" customHeight="1"/>
    <row r="2162" ht="14.25" customHeight="1"/>
    <row r="2163" ht="14.25" customHeight="1"/>
    <row r="2164" ht="14.25" customHeight="1"/>
    <row r="2165" ht="14.25" customHeight="1"/>
    <row r="2166" ht="14.25" customHeight="1"/>
    <row r="2167" ht="14.25" customHeight="1"/>
    <row r="2168" ht="14.25" customHeight="1"/>
    <row r="2169" ht="14.25" customHeight="1"/>
    <row r="2170" ht="14.25" customHeight="1"/>
    <row r="2171" ht="14.25" customHeight="1"/>
    <row r="2172" ht="14.25" customHeight="1"/>
    <row r="2173" ht="14.25" customHeight="1"/>
    <row r="2174" ht="14.25" customHeight="1"/>
    <row r="2175" ht="14.25" customHeight="1"/>
    <row r="2176" ht="14.25" customHeight="1"/>
    <row r="2177" ht="14.25" customHeight="1"/>
    <row r="2178" ht="14.25" customHeight="1"/>
    <row r="2179" ht="14.25" customHeight="1"/>
    <row r="2180" ht="14.25" customHeight="1"/>
    <row r="2181" ht="14.25" customHeight="1"/>
    <row r="2182" ht="14.25" customHeight="1"/>
    <row r="2183" ht="14.25" customHeight="1"/>
    <row r="2184" ht="14.25" customHeight="1"/>
    <row r="2185" ht="14.25" customHeight="1"/>
    <row r="2186" ht="14.25" customHeight="1"/>
    <row r="2187" ht="14.25" customHeight="1"/>
    <row r="2188" ht="14.25" customHeight="1"/>
    <row r="2189" ht="14.25" customHeight="1"/>
    <row r="2190" ht="14.25" customHeight="1"/>
    <row r="2191" ht="14.25" customHeight="1"/>
    <row r="2192" ht="14.25" customHeight="1"/>
    <row r="2193" ht="14.25" customHeight="1"/>
    <row r="2194" ht="14.25" customHeight="1"/>
    <row r="2195" ht="14.25" customHeight="1"/>
    <row r="2196" ht="14.25" customHeight="1"/>
    <row r="2197" ht="14.25" customHeight="1"/>
    <row r="2198" ht="14.25" customHeight="1"/>
    <row r="2199" ht="14.25" customHeight="1"/>
    <row r="2200" ht="14.25" customHeight="1"/>
    <row r="2201" ht="14.25" customHeight="1"/>
    <row r="2202" ht="14.25" customHeight="1"/>
    <row r="2203" ht="14.25" customHeight="1"/>
    <row r="2204" ht="14.25" customHeight="1"/>
    <row r="2205" ht="14.25" customHeight="1"/>
    <row r="2206" ht="14.25" customHeight="1"/>
    <row r="2207" ht="14.25" customHeight="1"/>
    <row r="2208" ht="14.25" customHeight="1"/>
    <row r="2209" ht="14.25" customHeight="1"/>
    <row r="2210" ht="14.25" customHeight="1"/>
    <row r="2211" ht="14.25" customHeight="1"/>
    <row r="2212" ht="14.25" customHeight="1"/>
    <row r="2213" ht="14.25" customHeight="1"/>
    <row r="2214" ht="14.25" customHeight="1"/>
    <row r="2215" ht="14.25" customHeight="1"/>
    <row r="2216" ht="14.25" customHeight="1"/>
    <row r="2217" ht="14.25" customHeight="1"/>
    <row r="2218" ht="14.25" customHeight="1"/>
    <row r="2219" ht="14.25" customHeight="1"/>
    <row r="2220" ht="14.25" customHeight="1"/>
    <row r="2221" ht="14.25" customHeight="1"/>
    <row r="2222" ht="14.25" customHeight="1"/>
    <row r="2223" ht="14.25" customHeight="1"/>
    <row r="2224" ht="14.25" customHeight="1"/>
    <row r="2225" ht="14.25" customHeight="1"/>
    <row r="2226" ht="14.25" customHeight="1"/>
    <row r="2227" ht="14.25" customHeight="1"/>
    <row r="2228" ht="14.25" customHeight="1"/>
    <row r="2229" ht="14.25" customHeight="1"/>
    <row r="2230" ht="14.25" customHeight="1"/>
    <row r="2231" ht="14.25" customHeight="1"/>
    <row r="2232" ht="14.25" customHeight="1"/>
    <row r="2233" ht="14.25" customHeight="1"/>
    <row r="2234" ht="14.25" customHeight="1"/>
    <row r="2235" ht="14.25" customHeight="1"/>
    <row r="2236" ht="14.25" customHeight="1"/>
    <row r="2237" ht="14.25" customHeight="1"/>
    <row r="2238" ht="14.25" customHeight="1"/>
    <row r="2239" ht="14.25" customHeight="1"/>
    <row r="2240" ht="14.25" customHeight="1"/>
    <row r="2241" ht="14.25" customHeight="1"/>
    <row r="2242" ht="14.25" customHeight="1"/>
    <row r="2243" ht="14.25" customHeight="1"/>
    <row r="2244" ht="14.25" customHeight="1"/>
    <row r="2245" ht="14.25" customHeight="1"/>
    <row r="2246" ht="14.25" customHeight="1"/>
    <row r="2247" ht="14.25" customHeight="1"/>
    <row r="2248" ht="14.25" customHeight="1"/>
    <row r="2249" ht="14.25" customHeight="1"/>
    <row r="2250" ht="14.25" customHeight="1"/>
    <row r="2251" ht="14.25" customHeight="1"/>
    <row r="2252" ht="14.25" customHeight="1"/>
    <row r="2253" ht="14.25" customHeight="1"/>
    <row r="2254" ht="14.25" customHeight="1"/>
    <row r="2255" ht="14.25" customHeight="1"/>
    <row r="2256" ht="14.25" customHeight="1"/>
    <row r="2257" ht="14.25" customHeight="1"/>
    <row r="2258" ht="14.25" customHeight="1"/>
    <row r="2259" ht="14.25" customHeight="1"/>
    <row r="2260" ht="14.25" customHeight="1"/>
    <row r="2261" ht="14.25" customHeight="1"/>
    <row r="2262" ht="14.25" customHeight="1"/>
    <row r="2263" ht="14.25" customHeight="1"/>
    <row r="2264" ht="14.25" customHeight="1"/>
    <row r="2265" ht="14.25" customHeight="1"/>
    <row r="2266" ht="14.25" customHeight="1"/>
    <row r="2267" ht="14.25" customHeight="1"/>
    <row r="2268" ht="14.25" customHeight="1"/>
    <row r="2269" ht="14.25" customHeight="1"/>
    <row r="2270" ht="14.25" customHeight="1"/>
    <row r="2271" ht="14.25" customHeight="1"/>
    <row r="2272" ht="14.25" customHeight="1"/>
    <row r="2273" ht="14.25" customHeight="1"/>
    <row r="2274" ht="14.25" customHeight="1"/>
    <row r="2275" ht="14.25" customHeight="1"/>
    <row r="2276" ht="14.25" customHeight="1"/>
    <row r="2277" ht="14.25" customHeight="1"/>
    <row r="2278" ht="14.25" customHeight="1"/>
    <row r="2279" ht="14.25" customHeight="1"/>
    <row r="2280" ht="14.25" customHeight="1"/>
    <row r="2281" ht="14.25" customHeight="1"/>
    <row r="2282" ht="14.25" customHeight="1"/>
    <row r="2283" ht="14.25" customHeight="1"/>
    <row r="2284" ht="14.25" customHeight="1"/>
    <row r="2285" ht="14.25" customHeight="1"/>
    <row r="2286" ht="14.25" customHeight="1"/>
    <row r="2287" ht="14.25" customHeight="1"/>
    <row r="2288" ht="14.25" customHeight="1"/>
    <row r="2289" ht="14.25" customHeight="1"/>
    <row r="2290" ht="14.25" customHeight="1"/>
    <row r="2291" ht="14.25" customHeight="1"/>
    <row r="2292" ht="14.25" customHeight="1"/>
    <row r="2293" ht="14.25" customHeight="1"/>
    <row r="2294" ht="14.25" customHeight="1"/>
    <row r="2295" ht="14.25" customHeight="1"/>
    <row r="2296" ht="14.25" customHeight="1"/>
    <row r="2297" ht="14.25" customHeight="1"/>
    <row r="2298" ht="14.25" customHeight="1"/>
    <row r="2299" ht="14.25" customHeight="1"/>
    <row r="2300" ht="14.25" customHeight="1"/>
    <row r="2301" ht="14.25" customHeight="1"/>
    <row r="2302" ht="14.25" customHeight="1"/>
    <row r="2303" ht="14.25" customHeight="1"/>
    <row r="2304" ht="14.25" customHeight="1"/>
    <row r="2305" ht="14.25" customHeight="1"/>
    <row r="2306" ht="14.25" customHeight="1"/>
    <row r="2307" ht="14.25" customHeight="1"/>
    <row r="2308" ht="14.25" customHeight="1"/>
    <row r="2309" ht="14.25" customHeight="1"/>
    <row r="2310" ht="14.25" customHeight="1"/>
    <row r="2311" ht="14.25" customHeight="1"/>
    <row r="2312" ht="14.25" customHeight="1"/>
    <row r="2313" ht="14.25" customHeight="1"/>
    <row r="2314" ht="14.25" customHeight="1"/>
    <row r="2315" ht="14.25" customHeight="1"/>
    <row r="2316" ht="14.25" customHeight="1"/>
    <row r="2317" ht="14.25" customHeight="1"/>
    <row r="2318" ht="14.25" customHeight="1"/>
    <row r="2319" ht="14.25" customHeight="1"/>
    <row r="2320" ht="14.25" customHeight="1"/>
    <row r="2321" ht="14.25" customHeight="1"/>
    <row r="2322" ht="14.25" customHeight="1"/>
    <row r="2323" ht="14.25" customHeight="1"/>
    <row r="2324" ht="14.25" customHeight="1"/>
    <row r="2325" ht="14.25" customHeight="1"/>
    <row r="2326" ht="14.25" customHeight="1"/>
    <row r="2327" ht="14.25" customHeight="1"/>
    <row r="2328" ht="14.25" customHeight="1"/>
    <row r="2329" ht="14.25" customHeight="1"/>
    <row r="2330" ht="14.25" customHeight="1"/>
    <row r="2331" ht="14.25" customHeight="1"/>
    <row r="2332" ht="14.25" customHeight="1"/>
    <row r="2333" ht="14.25" customHeight="1"/>
    <row r="2334" ht="14.25" customHeight="1"/>
    <row r="2335" ht="14.25" customHeight="1"/>
    <row r="2336" ht="14.25" customHeight="1"/>
    <row r="2337" ht="14.25" customHeight="1"/>
    <row r="2338" ht="14.25" customHeight="1"/>
    <row r="2339" ht="14.25" customHeight="1"/>
    <row r="2340" ht="14.25" customHeight="1"/>
    <row r="2341" ht="14.25" customHeight="1"/>
    <row r="2342" ht="14.25" customHeight="1"/>
    <row r="2343" ht="14.25" customHeight="1"/>
    <row r="2344" ht="14.25" customHeight="1"/>
    <row r="2345" ht="14.25" customHeight="1"/>
    <row r="2346" ht="14.25" customHeight="1"/>
    <row r="2347" ht="14.25" customHeight="1"/>
    <row r="2348" ht="14.25" customHeight="1"/>
    <row r="2349" ht="14.25" customHeight="1"/>
    <row r="2350" ht="14.25" customHeight="1"/>
    <row r="2351" ht="14.25" customHeight="1"/>
    <row r="2352" ht="14.25" customHeight="1"/>
    <row r="2353" ht="14.25" customHeight="1"/>
    <row r="2354" ht="14.25" customHeight="1"/>
    <row r="2355" ht="14.25" customHeight="1"/>
    <row r="2356" ht="14.25" customHeight="1"/>
    <row r="2357" ht="14.25" customHeight="1"/>
    <row r="2358" ht="14.25" customHeight="1"/>
    <row r="2359" ht="14.25" customHeight="1"/>
    <row r="2360" ht="14.25" customHeight="1"/>
    <row r="2361" ht="14.25" customHeight="1"/>
    <row r="2362" ht="14.25" customHeight="1"/>
    <row r="2363" ht="14.25" customHeight="1"/>
    <row r="2364" ht="14.25" customHeight="1"/>
    <row r="2365" ht="14.25" customHeight="1"/>
    <row r="2366" ht="14.25" customHeight="1"/>
    <row r="2367" ht="14.25" customHeight="1"/>
    <row r="2368" ht="14.25" customHeight="1"/>
    <row r="2369" ht="14.25" customHeight="1"/>
    <row r="2370" ht="14.25" customHeight="1"/>
    <row r="2371" ht="14.25" customHeight="1"/>
    <row r="2372" ht="14.25" customHeight="1"/>
    <row r="2373" ht="14.25" customHeight="1"/>
    <row r="2374" ht="14.25" customHeight="1"/>
    <row r="2375" ht="14.25" customHeight="1"/>
    <row r="2376" ht="14.25" customHeight="1"/>
    <row r="2377" ht="14.25" customHeight="1"/>
    <row r="2378" ht="14.25" customHeight="1"/>
    <row r="2379" ht="14.25" customHeight="1"/>
    <row r="2380" ht="14.25" customHeight="1"/>
    <row r="2381" ht="14.25" customHeight="1"/>
    <row r="2382" ht="14.25" customHeight="1"/>
    <row r="2383" ht="14.25" customHeight="1"/>
    <row r="2384" ht="14.25" customHeight="1"/>
    <row r="2385" ht="14.25" customHeight="1"/>
    <row r="2386" ht="14.25" customHeight="1"/>
    <row r="2387" ht="14.25" customHeight="1"/>
    <row r="2388" ht="14.25" customHeight="1"/>
    <row r="2389" ht="14.25" customHeight="1"/>
    <row r="2390" ht="14.25" customHeight="1"/>
    <row r="2391" ht="14.25" customHeight="1"/>
    <row r="2392" ht="14.25" customHeight="1"/>
    <row r="2393" ht="14.25" customHeight="1"/>
    <row r="2394" ht="14.25" customHeight="1"/>
    <row r="2395" ht="14.25" customHeight="1"/>
    <row r="2396" ht="14.25" customHeight="1"/>
    <row r="2397" ht="14.25" customHeight="1"/>
    <row r="2398" ht="14.25" customHeight="1"/>
    <row r="2399" ht="14.25" customHeight="1"/>
    <row r="2400" ht="14.25" customHeight="1"/>
    <row r="2401" ht="14.25" customHeight="1"/>
    <row r="2402" ht="14.25" customHeight="1"/>
    <row r="2403" ht="14.25" customHeight="1"/>
    <row r="2404" ht="14.25" customHeight="1"/>
    <row r="2405" ht="14.25" customHeight="1"/>
    <row r="2406" ht="14.25" customHeight="1"/>
    <row r="2407" ht="14.25" customHeight="1"/>
    <row r="2408" ht="14.25" customHeight="1"/>
    <row r="2409" ht="14.25" customHeight="1"/>
    <row r="2410" ht="14.25" customHeight="1"/>
    <row r="2411" ht="14.25" customHeight="1"/>
    <row r="2412" ht="14.25" customHeight="1"/>
    <row r="2413" ht="14.25" customHeight="1"/>
    <row r="2414" ht="14.25" customHeight="1"/>
    <row r="2415" ht="14.25" customHeight="1"/>
    <row r="2416" ht="14.25" customHeight="1"/>
    <row r="2417" ht="14.25" customHeight="1"/>
    <row r="2418" ht="14.25" customHeight="1"/>
    <row r="2419" ht="14.25" customHeight="1"/>
    <row r="2420" ht="14.25" customHeight="1"/>
    <row r="2421" ht="14.25" customHeight="1"/>
    <row r="2422" ht="14.25" customHeight="1"/>
    <row r="2423" ht="14.25" customHeight="1"/>
    <row r="2424" ht="14.25" customHeight="1"/>
    <row r="2425" ht="14.25" customHeight="1"/>
    <row r="2426" ht="14.25" customHeight="1"/>
    <row r="2427" ht="14.25" customHeight="1"/>
    <row r="2428" ht="14.25" customHeight="1"/>
    <row r="2429" ht="14.25" customHeight="1"/>
    <row r="2430" ht="14.25" customHeight="1"/>
    <row r="2431" ht="14.25" customHeight="1"/>
    <row r="2432" ht="14.25" customHeight="1"/>
    <row r="2433" ht="14.25" customHeight="1"/>
    <row r="2434" ht="14.25" customHeight="1"/>
    <row r="2435" ht="14.25" customHeight="1"/>
    <row r="2436" ht="14.25" customHeight="1"/>
    <row r="2437" ht="14.25" customHeight="1"/>
    <row r="2438" ht="14.25" customHeight="1"/>
    <row r="2439" ht="14.25" customHeight="1"/>
    <row r="2440" ht="14.25" customHeight="1"/>
    <row r="2441" ht="14.25" customHeight="1"/>
    <row r="2442" ht="14.25" customHeight="1"/>
    <row r="2443" ht="14.25" customHeight="1"/>
    <row r="2444" ht="14.25" customHeight="1"/>
    <row r="2445" ht="14.25" customHeight="1"/>
    <row r="2446" ht="14.25" customHeight="1"/>
    <row r="2447" ht="14.25" customHeight="1"/>
    <row r="2448" ht="14.25" customHeight="1"/>
    <row r="2449" ht="14.25" customHeight="1"/>
    <row r="2450" ht="14.25" customHeight="1"/>
    <row r="2451" ht="14.25" customHeight="1"/>
    <row r="2452" ht="14.25" customHeight="1"/>
    <row r="2453" ht="14.25" customHeight="1"/>
    <row r="2454" ht="14.25" customHeight="1"/>
    <row r="2455" ht="14.25" customHeight="1"/>
    <row r="2456" ht="14.25" customHeight="1"/>
    <row r="2457" ht="14.25" customHeight="1"/>
    <row r="2458" ht="14.25" customHeight="1"/>
    <row r="2459" ht="14.25" customHeight="1"/>
    <row r="2460" ht="14.25" customHeight="1"/>
    <row r="2461" ht="14.25" customHeight="1"/>
    <row r="2462" ht="14.25" customHeight="1"/>
    <row r="2463" ht="14.25" customHeight="1"/>
    <row r="2464" ht="14.25" customHeight="1"/>
    <row r="2465" ht="14.25" customHeight="1"/>
    <row r="2466" ht="14.25" customHeight="1"/>
    <row r="2467" ht="14.25" customHeight="1"/>
    <row r="2468" ht="14.25" customHeight="1"/>
    <row r="2469" ht="14.25" customHeight="1"/>
    <row r="2470" ht="14.25" customHeight="1"/>
    <row r="2471" ht="14.25" customHeight="1"/>
    <row r="2472" ht="14.25" customHeight="1"/>
    <row r="2473" ht="14.25" customHeight="1"/>
    <row r="2474" ht="14.25" customHeight="1"/>
    <row r="2475" ht="14.25" customHeight="1"/>
    <row r="2476" ht="14.25" customHeight="1"/>
    <row r="2477" ht="14.25" customHeight="1"/>
    <row r="2478" ht="14.25" customHeight="1"/>
    <row r="2479" ht="14.25" customHeight="1"/>
    <row r="2480" ht="14.25" customHeight="1"/>
    <row r="2481" ht="14.25" customHeight="1"/>
    <row r="2482" ht="14.25" customHeight="1"/>
    <row r="2483" ht="14.25" customHeight="1"/>
    <row r="2484" ht="14.25" customHeight="1"/>
    <row r="2485" ht="14.25" customHeight="1"/>
    <row r="2486" ht="14.25" customHeight="1"/>
    <row r="2487" ht="14.25" customHeight="1"/>
    <row r="2488" ht="14.25" customHeight="1"/>
    <row r="2489" ht="14.25" customHeight="1"/>
    <row r="2490" ht="14.25" customHeight="1"/>
    <row r="2491" ht="14.25" customHeight="1"/>
    <row r="2492" ht="14.25" customHeight="1"/>
    <row r="2493" ht="14.25" customHeight="1"/>
    <row r="2494" ht="14.25" customHeight="1"/>
    <row r="2495" ht="14.25" customHeight="1"/>
    <row r="2496"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row r="2673" ht="14.25" customHeight="1"/>
    <row r="2674" ht="14.25" customHeight="1"/>
    <row r="2675" ht="14.25" customHeight="1"/>
    <row r="2676" ht="14.25" customHeight="1"/>
    <row r="2677" ht="14.25" customHeight="1"/>
    <row r="2678" ht="14.25" customHeight="1"/>
    <row r="2679" ht="14.25" customHeight="1"/>
    <row r="2680" ht="14.25" customHeight="1"/>
    <row r="2681" ht="14.25" customHeight="1"/>
    <row r="2682" ht="14.25" customHeight="1"/>
    <row r="2683" ht="14.25" customHeight="1"/>
    <row r="2684" ht="14.25" customHeight="1"/>
    <row r="2685" ht="14.25" customHeight="1"/>
    <row r="2686" ht="14.25" customHeight="1"/>
    <row r="2687" ht="14.25" customHeight="1"/>
    <row r="2688" ht="14.25" customHeight="1"/>
    <row r="2689" ht="14.25" customHeight="1"/>
    <row r="2690" ht="14.25" customHeight="1"/>
    <row r="2691" ht="14.25" customHeight="1"/>
    <row r="2692" ht="14.25" customHeight="1"/>
    <row r="2693" ht="14.25" customHeight="1"/>
    <row r="2694" ht="14.25" customHeight="1"/>
    <row r="2695" ht="14.25" customHeight="1"/>
    <row r="2696" ht="14.25" customHeight="1"/>
    <row r="2697" ht="14.25" customHeight="1"/>
    <row r="2698" ht="14.25" customHeight="1"/>
    <row r="2699" ht="14.25" customHeight="1"/>
    <row r="2700" ht="14.25" customHeight="1"/>
    <row r="2701" ht="14.25" customHeight="1"/>
    <row r="2702" ht="14.25" customHeight="1"/>
    <row r="2703" ht="14.25" customHeight="1"/>
    <row r="2704" ht="14.25" customHeight="1"/>
    <row r="2705" ht="14.25" customHeight="1"/>
    <row r="2706" ht="14.25" customHeight="1"/>
    <row r="2707" ht="14.25" customHeight="1"/>
    <row r="2708" ht="14.25" customHeight="1"/>
    <row r="2709" ht="14.25" customHeight="1"/>
    <row r="2710" ht="14.25" customHeight="1"/>
    <row r="2711" ht="14.25" customHeight="1"/>
    <row r="2712" ht="14.25" customHeight="1"/>
    <row r="2713" ht="14.25" customHeight="1"/>
    <row r="2714" ht="14.25" customHeight="1"/>
    <row r="2715" ht="14.25" customHeight="1"/>
    <row r="2716" ht="14.25" customHeight="1"/>
    <row r="2717" ht="14.25" customHeight="1"/>
    <row r="2718" ht="14.25" customHeight="1"/>
    <row r="2719" ht="14.25" customHeight="1"/>
    <row r="2720" ht="14.25" customHeight="1"/>
    <row r="2721" ht="14.25" customHeight="1"/>
    <row r="2722" ht="14.25" customHeight="1"/>
    <row r="2723" ht="14.25" customHeight="1"/>
    <row r="2724" ht="14.25" customHeight="1"/>
    <row r="2725" ht="14.25" customHeight="1"/>
    <row r="2726" ht="14.25" customHeight="1"/>
    <row r="2727" ht="14.25" customHeight="1"/>
    <row r="2728" ht="14.25" customHeight="1"/>
    <row r="2729" ht="14.25" customHeight="1"/>
    <row r="2730" ht="14.25" customHeight="1"/>
    <row r="2731" ht="14.25" customHeight="1"/>
    <row r="2732" ht="14.25" customHeight="1"/>
    <row r="2733" ht="14.25" customHeight="1"/>
    <row r="2734" ht="14.25" customHeight="1"/>
    <row r="2735" ht="14.25" customHeight="1"/>
    <row r="2736" ht="14.25" customHeight="1"/>
    <row r="2737" ht="14.25" customHeight="1"/>
    <row r="2738" ht="14.25" customHeight="1"/>
    <row r="2739" ht="14.25" customHeight="1"/>
    <row r="2740" ht="14.25" customHeight="1"/>
    <row r="2741" ht="14.25" customHeight="1"/>
    <row r="2742" ht="14.25" customHeight="1"/>
    <row r="2743" ht="14.25" customHeight="1"/>
    <row r="2744" ht="14.25" customHeight="1"/>
    <row r="2745" ht="14.25" customHeight="1"/>
    <row r="2746" ht="14.25" customHeight="1"/>
    <row r="2747" ht="14.25" customHeight="1"/>
    <row r="2748" ht="14.25" customHeight="1"/>
    <row r="2749" ht="14.25" customHeight="1"/>
    <row r="2750" ht="14.25" customHeight="1"/>
    <row r="2751" ht="14.25" customHeight="1"/>
    <row r="2752" ht="14.25" customHeight="1"/>
    <row r="2753" ht="14.25" customHeight="1"/>
    <row r="2754" ht="14.25" customHeight="1"/>
    <row r="2755" ht="14.25" customHeight="1"/>
    <row r="2756" ht="14.25" customHeight="1"/>
    <row r="2757" ht="14.25" customHeight="1"/>
    <row r="2758" ht="14.25" customHeight="1"/>
    <row r="2759" ht="14.25" customHeight="1"/>
    <row r="2760" ht="14.25" customHeight="1"/>
    <row r="2761" ht="14.25" customHeight="1"/>
    <row r="2762" ht="14.25" customHeight="1"/>
    <row r="2763" ht="14.25" customHeight="1"/>
    <row r="2764" ht="14.25" customHeight="1"/>
    <row r="2765" ht="14.25" customHeight="1"/>
    <row r="2766" ht="14.25" customHeight="1"/>
    <row r="2767" ht="14.25" customHeight="1"/>
    <row r="2768" ht="14.25" customHeight="1"/>
    <row r="2769" ht="14.25" customHeight="1"/>
    <row r="2770" ht="14.25" customHeight="1"/>
    <row r="2771" ht="14.25" customHeight="1"/>
    <row r="2772" ht="14.25" customHeight="1"/>
    <row r="2773" ht="14.25" customHeight="1"/>
    <row r="2774" ht="14.25" customHeight="1"/>
    <row r="2775" ht="14.25" customHeight="1"/>
    <row r="2776" ht="14.25" customHeight="1"/>
    <row r="2777" ht="14.25" customHeight="1"/>
    <row r="2778" ht="14.25" customHeight="1"/>
    <row r="2779" ht="14.25" customHeight="1"/>
    <row r="2780" ht="14.25" customHeight="1"/>
    <row r="2781" ht="14.25" customHeight="1"/>
    <row r="2782" ht="14.25" customHeight="1"/>
    <row r="2783" ht="14.25" customHeight="1"/>
    <row r="2784" ht="14.25" customHeight="1"/>
    <row r="2785" ht="14.25" customHeight="1"/>
    <row r="2786" ht="14.25" customHeight="1"/>
    <row r="2787" ht="14.25" customHeight="1"/>
    <row r="2788" ht="14.25" customHeight="1"/>
    <row r="2789" ht="14.25" customHeight="1"/>
    <row r="2790" ht="14.25" customHeight="1"/>
    <row r="2791" ht="14.25" customHeight="1"/>
    <row r="2792" ht="14.25" customHeight="1"/>
    <row r="2793" ht="14.25" customHeight="1"/>
    <row r="2794" ht="14.25" customHeight="1"/>
    <row r="2795" ht="14.25" customHeight="1"/>
    <row r="2796" ht="14.25" customHeight="1"/>
    <row r="2797" ht="14.25" customHeight="1"/>
    <row r="2798" ht="14.25" customHeight="1"/>
    <row r="2799" ht="14.25" customHeight="1"/>
    <row r="2800" ht="14.25" customHeight="1"/>
    <row r="2801" ht="14.25" customHeight="1"/>
    <row r="2802" ht="14.25" customHeight="1"/>
    <row r="2803" ht="14.25" customHeight="1"/>
    <row r="2804" ht="14.25" customHeight="1"/>
    <row r="2805" ht="14.25" customHeight="1"/>
    <row r="2806" ht="14.25" customHeight="1"/>
    <row r="2807" ht="14.25" customHeight="1"/>
    <row r="2808" ht="14.25" customHeight="1"/>
    <row r="2809" ht="14.25" customHeight="1"/>
    <row r="2810" ht="14.25" customHeight="1"/>
    <row r="2811" ht="14.25" customHeight="1"/>
    <row r="2812" ht="14.25" customHeight="1"/>
    <row r="2813" ht="14.25" customHeight="1"/>
    <row r="2814" ht="14.25" customHeight="1"/>
    <row r="2815" ht="14.25" customHeight="1"/>
    <row r="2816" ht="14.25" customHeight="1"/>
    <row r="2817" ht="14.25" customHeight="1"/>
    <row r="2818" ht="14.25" customHeight="1"/>
    <row r="2819" ht="14.25" customHeight="1"/>
    <row r="2820" ht="14.25" customHeight="1"/>
    <row r="2821" ht="14.25" customHeight="1"/>
    <row r="2822" ht="14.25" customHeight="1"/>
    <row r="2823" ht="14.25" customHeight="1"/>
    <row r="2824" ht="14.25" customHeight="1"/>
    <row r="2825" ht="14.25" customHeight="1"/>
    <row r="2826" ht="14.25" customHeight="1"/>
    <row r="2827" ht="14.25" customHeight="1"/>
    <row r="2828" ht="14.25" customHeight="1"/>
    <row r="2829" ht="14.25" customHeight="1"/>
    <row r="2830" ht="14.25" customHeight="1"/>
    <row r="2831" ht="14.25" customHeight="1"/>
    <row r="2832" ht="14.25" customHeight="1"/>
    <row r="2833" ht="14.25" customHeight="1"/>
    <row r="2834" ht="14.25" customHeight="1"/>
    <row r="2835" ht="14.25" customHeight="1"/>
    <row r="2836" ht="14.25" customHeight="1"/>
    <row r="2837" ht="14.25" customHeight="1"/>
    <row r="2838" ht="14.25" customHeight="1"/>
    <row r="2839" ht="14.25" customHeight="1"/>
    <row r="2840" ht="14.25" customHeight="1"/>
    <row r="2841" ht="14.25" customHeight="1"/>
    <row r="2842" ht="14.25" customHeight="1"/>
    <row r="2843" ht="14.25" customHeight="1"/>
    <row r="2844" ht="14.25" customHeight="1"/>
    <row r="2845" ht="14.25" customHeight="1"/>
    <row r="2846" ht="14.25" customHeight="1"/>
    <row r="2847" ht="14.25" customHeight="1"/>
    <row r="2848" ht="14.25" customHeight="1"/>
    <row r="2849" ht="14.25" customHeight="1"/>
    <row r="2850" ht="14.25" customHeight="1"/>
    <row r="2851" ht="14.25" customHeight="1"/>
    <row r="2852" ht="14.25" customHeight="1"/>
    <row r="2853" ht="14.25" customHeight="1"/>
    <row r="2854" ht="14.25" customHeight="1"/>
    <row r="2855" ht="14.25" customHeight="1"/>
    <row r="2856" ht="14.25" customHeight="1"/>
    <row r="2857" ht="14.25" customHeight="1"/>
    <row r="2858" ht="14.25" customHeight="1"/>
    <row r="2859" ht="14.25" customHeight="1"/>
    <row r="2860" ht="14.25" customHeight="1"/>
    <row r="2861" ht="14.25" customHeight="1"/>
    <row r="2862" ht="14.25" customHeight="1"/>
    <row r="2863" ht="14.25" customHeight="1"/>
    <row r="2864" ht="14.25" customHeight="1"/>
    <row r="2865" ht="14.25" customHeight="1"/>
    <row r="2866" ht="14.25" customHeight="1"/>
    <row r="2867" ht="14.25" customHeight="1"/>
    <row r="2868" ht="14.25" customHeight="1"/>
    <row r="2869" ht="14.25" customHeight="1"/>
    <row r="2870" ht="14.25" customHeight="1"/>
    <row r="2871" ht="14.25" customHeight="1"/>
    <row r="2872" ht="14.25" customHeight="1"/>
    <row r="2873" ht="14.25" customHeight="1"/>
    <row r="2874" ht="14.25" customHeight="1"/>
    <row r="2875" ht="14.25" customHeight="1"/>
    <row r="2876" ht="14.25" customHeight="1"/>
    <row r="2877" ht="14.25" customHeight="1"/>
    <row r="2878" ht="14.25" customHeight="1"/>
    <row r="2879" ht="14.25" customHeight="1"/>
    <row r="2880" ht="14.25" customHeight="1"/>
    <row r="2881" ht="14.25" customHeight="1"/>
    <row r="2882" ht="14.25" customHeight="1"/>
    <row r="2883" ht="14.25" customHeight="1"/>
    <row r="2884" ht="14.25" customHeight="1"/>
    <row r="2885" ht="14.25" customHeight="1"/>
    <row r="2886" ht="14.25" customHeight="1"/>
    <row r="2887" ht="14.25" customHeight="1"/>
    <row r="2888" ht="14.25" customHeight="1"/>
    <row r="2889" ht="14.25" customHeight="1"/>
    <row r="2890" ht="14.25" customHeight="1"/>
    <row r="2891" ht="14.25" customHeight="1"/>
    <row r="2892" ht="14.25" customHeight="1"/>
    <row r="2893" ht="14.25" customHeight="1"/>
    <row r="2894" ht="14.25" customHeight="1"/>
    <row r="2895" ht="14.25" customHeight="1"/>
    <row r="2896" ht="14.25" customHeight="1"/>
    <row r="2897" ht="14.25" customHeight="1"/>
    <row r="2898" ht="14.25" customHeight="1"/>
    <row r="2899" ht="14.25" customHeight="1"/>
    <row r="2900" ht="14.25" customHeight="1"/>
    <row r="2901" ht="14.25" customHeight="1"/>
    <row r="2902" ht="14.25" customHeight="1"/>
    <row r="2903" ht="14.25" customHeight="1"/>
    <row r="2904" ht="14.25" customHeight="1"/>
    <row r="2905" ht="14.25" customHeight="1"/>
    <row r="2906" ht="14.25" customHeight="1"/>
    <row r="2907" ht="14.25" customHeight="1"/>
    <row r="2908" ht="14.25" customHeight="1"/>
    <row r="2909" ht="14.25" customHeight="1"/>
    <row r="2910" ht="14.25" customHeight="1"/>
    <row r="2911" ht="14.25" customHeight="1"/>
    <row r="2912" ht="14.25" customHeight="1"/>
    <row r="2913" ht="14.25" customHeight="1"/>
    <row r="2914" ht="14.25" customHeight="1"/>
    <row r="2915" ht="14.25" customHeight="1"/>
    <row r="2916" ht="14.25" customHeight="1"/>
    <row r="2917" ht="14.25" customHeight="1"/>
    <row r="2918" ht="14.25" customHeight="1"/>
    <row r="2919" ht="14.25" customHeight="1"/>
    <row r="2920" ht="14.25" customHeight="1"/>
    <row r="2921" ht="14.25" customHeight="1"/>
    <row r="2922" ht="14.25" customHeight="1"/>
    <row r="2923" ht="14.25" customHeight="1"/>
    <row r="2924" ht="14.25" customHeight="1"/>
    <row r="2925" ht="14.25" customHeight="1"/>
    <row r="2926" ht="14.25" customHeight="1"/>
    <row r="2927" ht="14.25" customHeight="1"/>
    <row r="2928" ht="14.25" customHeight="1"/>
    <row r="2929" ht="14.25" customHeight="1"/>
    <row r="2930" ht="14.25" customHeight="1"/>
    <row r="2931" ht="14.25" customHeight="1"/>
    <row r="2932" ht="14.25" customHeight="1"/>
    <row r="2933" ht="14.25" customHeight="1"/>
    <row r="2934" ht="14.25" customHeight="1"/>
    <row r="2935" ht="14.25" customHeight="1"/>
    <row r="2936" ht="14.25" customHeight="1"/>
    <row r="2937" ht="14.25" customHeight="1"/>
    <row r="2938" ht="14.25" customHeight="1"/>
    <row r="2939" ht="14.25" customHeight="1"/>
    <row r="2940" ht="14.25" customHeight="1"/>
    <row r="2941" ht="14.25" customHeight="1"/>
    <row r="2942" ht="14.25" customHeight="1"/>
    <row r="2943" ht="14.25" customHeight="1"/>
    <row r="2944" ht="14.25" customHeight="1"/>
    <row r="2945" ht="14.25" customHeight="1"/>
    <row r="2946" ht="14.25" customHeight="1"/>
    <row r="2947" ht="14.25" customHeight="1"/>
    <row r="2948" ht="14.25" customHeight="1"/>
    <row r="2949" ht="14.25" customHeight="1"/>
    <row r="2950" ht="14.25" customHeight="1"/>
    <row r="2951" ht="14.25" customHeight="1"/>
    <row r="2952" ht="14.25" customHeight="1"/>
    <row r="2953" ht="14.25" customHeight="1"/>
    <row r="2954" ht="14.25" customHeight="1"/>
    <row r="2955" ht="14.25" customHeight="1"/>
    <row r="2956" ht="14.25" customHeight="1"/>
    <row r="2957" ht="14.25" customHeight="1"/>
    <row r="2958" ht="14.25" customHeight="1"/>
    <row r="2959" ht="14.25" customHeight="1"/>
    <row r="2960" ht="14.25" customHeight="1"/>
    <row r="2961" ht="14.25" customHeight="1"/>
    <row r="2962" ht="14.25" customHeight="1"/>
    <row r="2963" ht="14.25" customHeight="1"/>
    <row r="2964" ht="14.25" customHeight="1"/>
    <row r="2965" ht="14.25" customHeight="1"/>
    <row r="2966" ht="14.25" customHeight="1"/>
    <row r="2967" ht="14.25" customHeight="1"/>
    <row r="2968" ht="14.25" customHeight="1"/>
    <row r="2969" ht="14.25" customHeight="1"/>
    <row r="2970" ht="14.25" customHeight="1"/>
    <row r="2971" ht="14.25" customHeight="1"/>
    <row r="2972" ht="14.25" customHeight="1"/>
    <row r="2973" ht="14.25" customHeight="1"/>
    <row r="2974" ht="14.25" customHeight="1"/>
    <row r="2975" ht="14.25" customHeight="1"/>
    <row r="2976" ht="14.25" customHeight="1"/>
    <row r="2977" ht="14.25" customHeight="1"/>
    <row r="2978" ht="14.25" customHeight="1"/>
    <row r="2979" ht="14.25" customHeight="1"/>
    <row r="2980" ht="14.25" customHeight="1"/>
    <row r="2981" ht="14.25" customHeight="1"/>
    <row r="2982" ht="14.25" customHeight="1"/>
    <row r="2983" ht="14.25" customHeight="1"/>
    <row r="2984" ht="14.25" customHeight="1"/>
    <row r="2985" ht="14.25" customHeight="1"/>
    <row r="2986" ht="14.25" customHeight="1"/>
    <row r="2987" ht="14.25" customHeight="1"/>
    <row r="2988" ht="14.25" customHeight="1"/>
    <row r="2989" ht="14.25" customHeight="1"/>
    <row r="2990" ht="14.25" customHeight="1"/>
    <row r="2991" ht="14.25" customHeight="1"/>
    <row r="2992" ht="14.25" customHeight="1"/>
    <row r="2993" ht="14.25" customHeight="1"/>
    <row r="2994" ht="14.25" customHeight="1"/>
    <row r="2995" ht="14.25" customHeight="1"/>
    <row r="2996" ht="14.25" customHeight="1"/>
    <row r="2997" ht="14.25" customHeight="1"/>
    <row r="2998" ht="14.25" customHeight="1"/>
    <row r="2999" ht="14.25" customHeight="1"/>
    <row r="3000" ht="14.25" customHeight="1"/>
    <row r="3001" ht="14.25" customHeight="1"/>
    <row r="3002" ht="14.25" customHeight="1"/>
    <row r="3003" ht="14.25" customHeight="1"/>
    <row r="3004" ht="14.25" customHeight="1"/>
    <row r="3005" ht="14.25" customHeight="1"/>
    <row r="3006" ht="14.25" customHeight="1"/>
    <row r="3007" ht="14.25" customHeight="1"/>
    <row r="3008" ht="14.25" customHeight="1"/>
    <row r="3009" ht="14.25" customHeight="1"/>
    <row r="3010" ht="14.25" customHeight="1"/>
    <row r="3011" ht="14.25" customHeight="1"/>
    <row r="3012" ht="14.25" customHeight="1"/>
    <row r="3013" ht="14.25" customHeight="1"/>
    <row r="3014" ht="14.25" customHeight="1"/>
    <row r="3015" ht="14.25" customHeight="1"/>
    <row r="3016" ht="14.25" customHeight="1"/>
    <row r="3017" ht="14.25" customHeight="1"/>
    <row r="3018" ht="14.25" customHeight="1"/>
    <row r="3019" ht="14.25" customHeight="1"/>
    <row r="3020" ht="14.25" customHeight="1"/>
    <row r="3021" ht="14.25" customHeight="1"/>
    <row r="3022" ht="14.25" customHeight="1"/>
    <row r="3023" ht="14.25" customHeight="1"/>
    <row r="3024" ht="14.25" customHeight="1"/>
    <row r="3025" ht="14.25" customHeight="1"/>
    <row r="3026" ht="14.25" customHeight="1"/>
    <row r="3027" ht="14.25" customHeight="1"/>
    <row r="3028" ht="14.25" customHeight="1"/>
    <row r="3029" ht="14.25" customHeight="1"/>
    <row r="3030" ht="14.25" customHeight="1"/>
    <row r="3031" ht="14.25" customHeight="1"/>
    <row r="3032" ht="14.25" customHeight="1"/>
    <row r="3033" ht="14.25" customHeight="1"/>
    <row r="3034" ht="14.25" customHeight="1"/>
    <row r="3035" ht="14.25" customHeight="1"/>
    <row r="3036" ht="14.25" customHeight="1"/>
    <row r="3037" ht="14.25" customHeight="1"/>
    <row r="3038" ht="14.25" customHeight="1"/>
    <row r="3039" ht="14.25" customHeight="1"/>
    <row r="3040" ht="14.25" customHeight="1"/>
    <row r="3041" ht="14.25" customHeight="1"/>
    <row r="3042" ht="14.25" customHeight="1"/>
    <row r="3043" ht="14.25" customHeight="1"/>
    <row r="3044" ht="14.25" customHeight="1"/>
    <row r="3045" ht="14.25" customHeight="1"/>
    <row r="3046" ht="14.25" customHeight="1"/>
    <row r="3047" ht="14.25" customHeight="1"/>
    <row r="3048" ht="14.25" customHeight="1"/>
    <row r="3049" ht="14.25" customHeight="1"/>
    <row r="3050" ht="14.25" customHeight="1"/>
    <row r="3051" ht="14.25" customHeight="1"/>
    <row r="3052" ht="14.25" customHeight="1"/>
    <row r="3053" ht="14.25" customHeight="1"/>
    <row r="3054" ht="14.25" customHeight="1"/>
    <row r="3055" ht="14.25" customHeight="1"/>
    <row r="3056" ht="14.25" customHeight="1"/>
    <row r="3057" ht="14.25" customHeight="1"/>
    <row r="3058" ht="14.25" customHeight="1"/>
    <row r="3059" ht="14.25" customHeight="1"/>
    <row r="3060" ht="14.25" customHeight="1"/>
    <row r="3061" ht="14.25" customHeight="1"/>
    <row r="3062" ht="14.25" customHeight="1"/>
    <row r="3063" ht="14.25" customHeight="1"/>
    <row r="3064" ht="14.25" customHeight="1"/>
    <row r="3065" ht="14.25" customHeight="1"/>
    <row r="3066" ht="14.25" customHeight="1"/>
    <row r="3067" ht="14.25" customHeight="1"/>
    <row r="3068" ht="14.25" customHeight="1"/>
    <row r="3069" ht="14.25" customHeight="1"/>
    <row r="3070" ht="14.25" customHeight="1"/>
    <row r="3071" ht="14.25" customHeight="1"/>
    <row r="3072" ht="14.25" customHeight="1"/>
    <row r="3073" ht="14.25" customHeight="1"/>
    <row r="3074" ht="14.25" customHeight="1"/>
    <row r="3075" ht="14.25" customHeight="1"/>
    <row r="3076" ht="14.25" customHeight="1"/>
    <row r="3077" ht="14.25" customHeight="1"/>
    <row r="3078" ht="14.25" customHeight="1"/>
    <row r="3079" ht="14.25" customHeight="1"/>
    <row r="3080" ht="14.25" customHeight="1"/>
    <row r="3081" ht="14.25" customHeight="1"/>
    <row r="3082" ht="14.25" customHeight="1"/>
    <row r="3083" ht="14.25" customHeight="1"/>
    <row r="3084" ht="14.25" customHeight="1"/>
    <row r="3085" ht="14.25" customHeight="1"/>
    <row r="3086" ht="14.25" customHeight="1"/>
    <row r="3087" ht="14.25" customHeight="1"/>
    <row r="3088" ht="14.25" customHeight="1"/>
    <row r="3089" ht="14.25" customHeight="1"/>
    <row r="3090" ht="14.25" customHeight="1"/>
    <row r="3091" ht="14.25" customHeight="1"/>
    <row r="3092" ht="14.25" customHeight="1"/>
    <row r="3093" ht="14.25" customHeight="1"/>
    <row r="3094" ht="14.25" customHeight="1"/>
    <row r="3095" ht="14.25" customHeight="1"/>
    <row r="3096" ht="14.25" customHeight="1"/>
    <row r="3097" ht="14.25" customHeight="1"/>
    <row r="3098" ht="14.25" customHeight="1"/>
    <row r="3099" ht="14.25" customHeight="1"/>
    <row r="3100" ht="14.25" customHeight="1"/>
    <row r="3101" ht="14.25" customHeight="1"/>
    <row r="3102" ht="14.25" customHeight="1"/>
    <row r="3103" ht="14.25" customHeight="1"/>
    <row r="3104" ht="14.25" customHeight="1"/>
    <row r="3105" ht="14.25" customHeight="1"/>
    <row r="3106" ht="14.25" customHeight="1"/>
    <row r="3107" ht="14.25" customHeight="1"/>
    <row r="3108" ht="14.25" customHeight="1"/>
    <row r="3109" ht="14.25" customHeight="1"/>
    <row r="3110" ht="14.25" customHeight="1"/>
    <row r="3111" ht="14.25" customHeight="1"/>
    <row r="3112" ht="14.25" customHeight="1"/>
    <row r="3113" ht="14.25" customHeight="1"/>
    <row r="3114" ht="14.25" customHeight="1"/>
    <row r="3115" ht="14.25" customHeight="1"/>
    <row r="3116" ht="14.25" customHeight="1"/>
    <row r="3117" ht="14.25" customHeight="1"/>
    <row r="3118" ht="14.25" customHeight="1"/>
    <row r="3119" ht="14.25" customHeight="1"/>
    <row r="3120" ht="14.25" customHeight="1"/>
    <row r="3121" ht="14.25" customHeight="1"/>
    <row r="3122" ht="14.25" customHeight="1"/>
    <row r="3123" ht="14.25" customHeight="1"/>
    <row r="3124" ht="14.25" customHeight="1"/>
    <row r="3125" ht="14.25" customHeight="1"/>
    <row r="3126" ht="14.25" customHeight="1"/>
    <row r="3127" ht="14.25" customHeight="1"/>
    <row r="3128" ht="14.25" customHeight="1"/>
    <row r="3129" ht="14.25" customHeight="1"/>
    <row r="3130" ht="14.25" customHeight="1"/>
    <row r="3131" ht="14.25" customHeight="1"/>
    <row r="3132" ht="14.25" customHeight="1"/>
    <row r="3133" ht="14.25" customHeight="1"/>
    <row r="3134" ht="14.25" customHeight="1"/>
    <row r="3135" ht="14.25" customHeight="1"/>
    <row r="3136" ht="14.25" customHeight="1"/>
    <row r="3137" ht="14.25" customHeight="1"/>
    <row r="3138" ht="14.25" customHeight="1"/>
    <row r="3139" ht="14.25" customHeight="1"/>
    <row r="3140" ht="14.25" customHeight="1"/>
    <row r="3141" ht="14.25" customHeight="1"/>
    <row r="3142" ht="14.25" customHeight="1"/>
    <row r="3143" ht="14.25" customHeight="1"/>
    <row r="3144" ht="14.25" customHeight="1"/>
    <row r="3145" ht="14.25" customHeight="1"/>
    <row r="3146" ht="14.25" customHeight="1"/>
    <row r="3147" ht="14.25" customHeight="1"/>
    <row r="3148" ht="14.25" customHeight="1"/>
    <row r="3149" ht="14.25" customHeight="1"/>
    <row r="3150" ht="14.25" customHeight="1"/>
    <row r="3151" ht="14.25" customHeight="1"/>
    <row r="3152" ht="14.25" customHeight="1"/>
    <row r="3153" ht="14.25" customHeight="1"/>
    <row r="3154" ht="14.25" customHeight="1"/>
    <row r="3155" ht="14.25" customHeight="1"/>
    <row r="3156" ht="14.25" customHeight="1"/>
    <row r="3157" ht="14.25" customHeight="1"/>
    <row r="3158" ht="14.25" customHeight="1"/>
    <row r="3159" ht="14.25" customHeight="1"/>
    <row r="3160" ht="14.25" customHeight="1"/>
    <row r="3161" ht="14.25" customHeight="1"/>
    <row r="3162" ht="14.25" customHeight="1"/>
    <row r="3163" ht="14.25" customHeight="1"/>
    <row r="3164" ht="14.25" customHeight="1"/>
    <row r="3165" ht="14.25" customHeight="1"/>
    <row r="3166" ht="14.25" customHeight="1"/>
    <row r="3167" ht="14.25" customHeight="1"/>
    <row r="3168" ht="14.25" customHeight="1"/>
    <row r="3169" ht="14.25" customHeight="1"/>
    <row r="3170" ht="14.25" customHeight="1"/>
    <row r="3171" ht="14.25" customHeight="1"/>
    <row r="3172" ht="14.25" customHeight="1"/>
    <row r="3173" ht="14.25" customHeight="1"/>
    <row r="3174" ht="14.25" customHeight="1"/>
    <row r="3175" ht="14.25" customHeight="1"/>
    <row r="3176" ht="14.25" customHeight="1"/>
    <row r="3177" ht="14.25" customHeight="1"/>
    <row r="3178" ht="14.25" customHeight="1"/>
    <row r="3179" ht="14.25" customHeight="1"/>
    <row r="3180" ht="14.25" customHeight="1"/>
    <row r="3181" ht="14.25" customHeight="1"/>
    <row r="3182" ht="14.25" customHeight="1"/>
    <row r="3183" ht="14.25" customHeight="1"/>
    <row r="3184" ht="14.25" customHeight="1"/>
    <row r="3185" ht="14.25" customHeight="1"/>
    <row r="3186" ht="14.25" customHeight="1"/>
    <row r="3187" ht="14.25" customHeight="1"/>
    <row r="3188" ht="14.25" customHeight="1"/>
    <row r="3189" ht="14.25" customHeight="1"/>
    <row r="3190" ht="14.25" customHeight="1"/>
    <row r="3191" ht="14.25" customHeight="1"/>
    <row r="3192" ht="14.25" customHeight="1"/>
    <row r="3193" ht="14.25" customHeight="1"/>
    <row r="3194" ht="14.25" customHeight="1"/>
    <row r="3195" ht="14.25" customHeight="1"/>
    <row r="3196" ht="14.25" customHeight="1"/>
    <row r="3197" ht="14.25" customHeight="1"/>
    <row r="3198" ht="14.25" customHeight="1"/>
    <row r="3199" ht="14.25" customHeight="1"/>
    <row r="3200" ht="14.25" customHeight="1"/>
    <row r="3201" ht="14.25" customHeight="1"/>
    <row r="3202" ht="14.25" customHeight="1"/>
    <row r="3203" ht="14.25" customHeight="1"/>
    <row r="3204" ht="14.25" customHeight="1"/>
    <row r="3205" ht="14.25" customHeight="1"/>
    <row r="3206" ht="14.25" customHeight="1"/>
    <row r="3207" ht="14.25" customHeight="1"/>
    <row r="3208" ht="14.25" customHeight="1"/>
    <row r="3209" ht="14.25" customHeight="1"/>
    <row r="3210" ht="14.25" customHeight="1"/>
    <row r="3211" ht="14.25" customHeight="1"/>
    <row r="3212" ht="14.25" customHeight="1"/>
    <row r="3213" ht="14.25" customHeight="1"/>
    <row r="3214" ht="14.25" customHeight="1"/>
    <row r="3215" ht="14.25" customHeight="1"/>
    <row r="3216" ht="14.25" customHeight="1"/>
    <row r="3217" ht="14.25" customHeight="1"/>
    <row r="3218" ht="14.25" customHeight="1"/>
    <row r="3219" ht="14.25" customHeight="1"/>
    <row r="3220" ht="14.25" customHeight="1"/>
    <row r="3221" ht="14.25" customHeight="1"/>
    <row r="3222" ht="14.25" customHeight="1"/>
    <row r="3223" ht="14.25" customHeight="1"/>
    <row r="3224" ht="14.25" customHeight="1"/>
    <row r="3225" ht="14.25" customHeight="1"/>
    <row r="3226" ht="14.25" customHeight="1"/>
    <row r="3227" ht="14.25" customHeight="1"/>
    <row r="3228" ht="14.25" customHeight="1"/>
    <row r="3229" ht="14.25" customHeight="1"/>
    <row r="3230" ht="14.25" customHeight="1"/>
    <row r="3231" ht="14.25" customHeight="1"/>
    <row r="3232" ht="14.25" customHeight="1"/>
    <row r="3233" ht="14.25" customHeight="1"/>
    <row r="3234" ht="14.25" customHeight="1"/>
    <row r="3235" ht="14.25" customHeight="1"/>
    <row r="3236" ht="14.25" customHeight="1"/>
    <row r="3237" ht="14.25" customHeight="1"/>
    <row r="3238" ht="14.25" customHeight="1"/>
    <row r="3239" ht="14.25" customHeight="1"/>
    <row r="3240" ht="14.25" customHeight="1"/>
    <row r="3241" ht="14.25" customHeight="1"/>
    <row r="3242" ht="14.25" customHeight="1"/>
    <row r="3243" ht="14.25" customHeight="1"/>
    <row r="3244" ht="14.25" customHeight="1"/>
    <row r="3245" ht="14.25" customHeight="1"/>
    <row r="3246" ht="14.25" customHeight="1"/>
    <row r="3247" ht="14.25" customHeight="1"/>
    <row r="3248" ht="14.25" customHeight="1"/>
    <row r="3249" ht="14.25" customHeight="1"/>
    <row r="3250" ht="14.25" customHeight="1"/>
    <row r="3251" ht="14.25" customHeight="1"/>
    <row r="3252" ht="14.25" customHeight="1"/>
    <row r="3253" ht="14.25" customHeight="1"/>
    <row r="3254" ht="14.25" customHeight="1"/>
    <row r="3255" ht="14.25" customHeight="1"/>
    <row r="3256" ht="14.25" customHeight="1"/>
    <row r="3257" ht="14.25" customHeight="1"/>
    <row r="3258" ht="14.25" customHeight="1"/>
    <row r="3259" ht="14.25" customHeight="1"/>
    <row r="3260" ht="14.25" customHeight="1"/>
    <row r="3261" ht="14.25" customHeight="1"/>
    <row r="3262" ht="14.25" customHeight="1"/>
    <row r="3263" ht="14.25" customHeight="1"/>
    <row r="3264" ht="14.25" customHeight="1"/>
    <row r="3265" ht="14.25" customHeight="1"/>
    <row r="3266" ht="14.25" customHeight="1"/>
    <row r="3267" ht="14.25" customHeight="1"/>
    <row r="3268" ht="14.25" customHeight="1"/>
    <row r="3269" ht="14.25" customHeight="1"/>
    <row r="3270" ht="14.25" customHeight="1"/>
    <row r="3271" ht="14.25" customHeight="1"/>
    <row r="3272" ht="14.25" customHeight="1"/>
    <row r="3273" ht="14.25" customHeight="1"/>
    <row r="3274" ht="14.25" customHeight="1"/>
    <row r="3275" ht="14.25" customHeight="1"/>
    <row r="3276" ht="14.25" customHeight="1"/>
    <row r="3277" ht="14.25" customHeight="1"/>
    <row r="3278" ht="14.25" customHeight="1"/>
    <row r="3279" ht="14.25" customHeight="1"/>
    <row r="3280" ht="14.25" customHeight="1"/>
    <row r="3281" ht="14.25" customHeight="1"/>
    <row r="3282" ht="14.25" customHeight="1"/>
    <row r="3283" ht="14.25" customHeight="1"/>
    <row r="3284" ht="14.25" customHeight="1"/>
    <row r="3285" ht="14.25" customHeight="1"/>
    <row r="3286" ht="14.25" customHeight="1"/>
    <row r="3287" ht="14.25" customHeight="1"/>
    <row r="3288" ht="14.25" customHeight="1"/>
    <row r="3289" ht="14.25" customHeight="1"/>
    <row r="3290" ht="14.25" customHeight="1"/>
    <row r="3291" ht="14.25" customHeight="1"/>
    <row r="3292" ht="14.25" customHeight="1"/>
    <row r="3293" ht="14.25" customHeight="1"/>
    <row r="3294" ht="14.25" customHeight="1"/>
    <row r="3295" ht="14.25" customHeight="1"/>
    <row r="3296" ht="14.25" customHeight="1"/>
    <row r="3297" ht="14.25" customHeight="1"/>
    <row r="3298" ht="14.25" customHeight="1"/>
    <row r="3299" ht="14.25" customHeight="1"/>
    <row r="3300" ht="14.25" customHeight="1"/>
    <row r="3301" ht="14.25" customHeight="1"/>
    <row r="3302" ht="14.25" customHeight="1"/>
    <row r="3303" ht="14.25" customHeight="1"/>
    <row r="3304" ht="14.25" customHeight="1"/>
    <row r="3305" ht="14.25" customHeight="1"/>
    <row r="3306" ht="14.25" customHeight="1"/>
    <row r="3307" ht="14.25" customHeight="1"/>
    <row r="3308" ht="14.25" customHeight="1"/>
    <row r="3309" ht="14.25" customHeight="1"/>
    <row r="3310" ht="14.25" customHeight="1"/>
    <row r="3311" ht="14.25" customHeight="1"/>
    <row r="3312" ht="14.25" customHeight="1"/>
    <row r="3313" ht="14.25" customHeight="1"/>
    <row r="3314" ht="14.25" customHeight="1"/>
    <row r="3315" ht="14.25" customHeight="1"/>
    <row r="3316" ht="14.25" customHeight="1"/>
    <row r="3317" ht="14.25" customHeight="1"/>
    <row r="3318" ht="14.25" customHeight="1"/>
    <row r="3319" ht="14.25" customHeight="1"/>
    <row r="3320" ht="14.25" customHeight="1"/>
    <row r="3321" ht="14.25" customHeight="1"/>
    <row r="3322" ht="14.25" customHeight="1"/>
    <row r="3323" ht="14.25" customHeight="1"/>
    <row r="3324" ht="14.25" customHeight="1"/>
    <row r="3325" ht="14.25" customHeight="1"/>
    <row r="3326" ht="14.25" customHeight="1"/>
    <row r="3327" ht="14.25" customHeight="1"/>
    <row r="3328" ht="14.25" customHeight="1"/>
    <row r="3329" ht="14.25" customHeight="1"/>
    <row r="3330" ht="14.25" customHeight="1"/>
    <row r="3331" ht="14.25" customHeight="1"/>
    <row r="3332" ht="14.25" customHeight="1"/>
    <row r="3333" ht="14.25" customHeight="1"/>
    <row r="3334" ht="14.25" customHeight="1"/>
    <row r="3335" ht="14.25" customHeight="1"/>
    <row r="3336" ht="14.25" customHeight="1"/>
    <row r="3337" ht="14.25" customHeight="1"/>
    <row r="3338" ht="14.25" customHeight="1"/>
    <row r="3339" ht="14.25" customHeight="1"/>
    <row r="3340" ht="14.25" customHeight="1"/>
    <row r="3341" ht="14.25" customHeight="1"/>
    <row r="3342" ht="14.25" customHeight="1"/>
    <row r="3343" ht="14.25" customHeight="1"/>
    <row r="3344" ht="14.25" customHeight="1"/>
    <row r="3345" ht="14.25" customHeight="1"/>
    <row r="3346" ht="14.25" customHeight="1"/>
    <row r="3347" ht="14.25" customHeight="1"/>
    <row r="3348" ht="14.25" customHeight="1"/>
    <row r="3349" ht="14.25" customHeight="1"/>
    <row r="3350" ht="14.25" customHeight="1"/>
    <row r="3351" ht="14.25" customHeight="1"/>
    <row r="3352" ht="14.25" customHeight="1"/>
    <row r="3353" ht="14.25" customHeight="1"/>
    <row r="3354" ht="14.25" customHeight="1"/>
    <row r="3355" ht="14.25" customHeight="1"/>
    <row r="3356" ht="14.25" customHeight="1"/>
    <row r="3357" ht="14.25" customHeight="1"/>
    <row r="3358" ht="14.25" customHeight="1"/>
    <row r="3359" ht="14.25" customHeight="1"/>
    <row r="3360" ht="14.25" customHeight="1"/>
    <row r="3361" ht="14.25" customHeight="1"/>
    <row r="3362" ht="14.25" customHeight="1"/>
    <row r="3363" ht="14.25" customHeight="1"/>
    <row r="3364" ht="14.25" customHeight="1"/>
    <row r="3365" ht="14.25" customHeight="1"/>
    <row r="3366" ht="14.25" customHeight="1"/>
    <row r="3367" ht="14.25" customHeight="1"/>
    <row r="3368" ht="14.25" customHeight="1"/>
    <row r="3369" ht="14.25" customHeight="1"/>
    <row r="3370" ht="14.25" customHeight="1"/>
    <row r="3371" ht="14.25" customHeight="1"/>
    <row r="3372" ht="14.25" customHeight="1"/>
    <row r="3373" ht="14.25" customHeight="1"/>
    <row r="3374" ht="14.25" customHeight="1"/>
    <row r="3375" ht="14.25" customHeight="1"/>
    <row r="3376" ht="14.25" customHeight="1"/>
    <row r="3377" ht="14.25" customHeight="1"/>
    <row r="3378" ht="14.25" customHeight="1"/>
    <row r="3379" ht="14.25" customHeight="1"/>
    <row r="3380" ht="14.25" customHeight="1"/>
    <row r="3381" ht="14.25" customHeight="1"/>
    <row r="3382" ht="14.25" customHeight="1"/>
    <row r="3383" ht="14.25" customHeight="1"/>
    <row r="3384" ht="14.25" customHeight="1"/>
    <row r="3385" ht="14.25" customHeight="1"/>
    <row r="3386" ht="14.25" customHeight="1"/>
    <row r="3387" ht="14.25" customHeight="1"/>
    <row r="3388" ht="14.25" customHeight="1"/>
    <row r="3389" ht="14.25" customHeight="1"/>
    <row r="3390" ht="14.25" customHeight="1"/>
    <row r="3391" ht="14.25" customHeight="1"/>
    <row r="3392" ht="14.25" customHeight="1"/>
    <row r="3393" ht="14.25" customHeight="1"/>
    <row r="3394" ht="14.25" customHeight="1"/>
    <row r="3395" ht="14.25" customHeight="1"/>
    <row r="3396" ht="14.25" customHeight="1"/>
    <row r="3397" ht="14.25" customHeight="1"/>
    <row r="3398" ht="14.25" customHeight="1"/>
    <row r="3399" ht="14.25" customHeight="1"/>
    <row r="3400" ht="14.25" customHeight="1"/>
    <row r="3401" ht="14.25" customHeight="1"/>
    <row r="3402" ht="14.25" customHeight="1"/>
    <row r="3403" ht="14.25" customHeight="1"/>
    <row r="3404" ht="14.25" customHeight="1"/>
    <row r="3405" ht="14.25" customHeight="1"/>
    <row r="3406" ht="14.25" customHeight="1"/>
    <row r="3407" ht="14.25" customHeight="1"/>
    <row r="3408" ht="14.25" customHeight="1"/>
    <row r="3409" ht="14.25" customHeight="1"/>
    <row r="3410" ht="14.25" customHeight="1"/>
    <row r="3411" ht="14.25" customHeight="1"/>
    <row r="3412" ht="14.25" customHeight="1"/>
    <row r="3413" ht="14.25" customHeight="1"/>
    <row r="3414" ht="14.25" customHeight="1"/>
    <row r="3415" ht="14.25" customHeight="1"/>
    <row r="3416" ht="14.25" customHeight="1"/>
    <row r="3417" ht="14.25" customHeight="1"/>
    <row r="3418" ht="14.25" customHeight="1"/>
    <row r="3419" ht="14.25" customHeight="1"/>
    <row r="3420" ht="14.25" customHeight="1"/>
    <row r="3421" ht="14.25" customHeight="1"/>
    <row r="3422" ht="14.25" customHeight="1"/>
    <row r="3423" ht="14.25" customHeight="1"/>
    <row r="3424" ht="14.25" customHeight="1"/>
    <row r="3425" ht="14.25" customHeight="1"/>
    <row r="3426" ht="14.25" customHeight="1"/>
    <row r="3427" ht="14.25" customHeight="1"/>
    <row r="3428" ht="14.25" customHeight="1"/>
    <row r="3429" ht="14.25" customHeight="1"/>
    <row r="3430" ht="14.25" customHeight="1"/>
    <row r="3431" ht="14.25" customHeight="1"/>
    <row r="3432" ht="14.25" customHeight="1"/>
    <row r="3433" ht="14.25" customHeight="1"/>
    <row r="3434" ht="14.25" customHeight="1"/>
    <row r="3435" ht="14.25" customHeight="1"/>
    <row r="3436" ht="14.25" customHeight="1"/>
    <row r="3437" ht="14.25" customHeight="1"/>
    <row r="3438" ht="14.25" customHeight="1"/>
    <row r="3439" ht="14.25" customHeight="1"/>
    <row r="3440" ht="14.25" customHeight="1"/>
    <row r="3441" ht="14.25" customHeight="1"/>
    <row r="3442" ht="14.25" customHeight="1"/>
    <row r="3443" ht="14.25" customHeight="1"/>
    <row r="3444" ht="14.25" customHeight="1"/>
    <row r="3445" ht="14.25" customHeight="1"/>
    <row r="3446" ht="14.25" customHeight="1"/>
    <row r="3447" ht="14.25" customHeight="1"/>
    <row r="3448" ht="14.25" customHeight="1"/>
    <row r="3449" ht="14.25" customHeight="1"/>
    <row r="3450" ht="14.25" customHeight="1"/>
    <row r="3451" ht="14.25" customHeight="1"/>
    <row r="3452" ht="14.25" customHeight="1"/>
    <row r="3453" ht="14.25" customHeight="1"/>
    <row r="3454" ht="14.25" customHeight="1"/>
    <row r="3455" ht="14.25" customHeight="1"/>
    <row r="3456" ht="14.25" customHeight="1"/>
    <row r="3457" ht="14.25" customHeight="1"/>
    <row r="3458" ht="14.25" customHeight="1"/>
    <row r="3459" ht="14.25" customHeight="1"/>
    <row r="3460" ht="14.25" customHeight="1"/>
    <row r="3461" ht="14.25" customHeight="1"/>
    <row r="3462" ht="14.25" customHeight="1"/>
    <row r="3463" ht="14.25" customHeight="1"/>
    <row r="3464" ht="14.25" customHeight="1"/>
    <row r="3465" ht="14.25" customHeight="1"/>
    <row r="3466" ht="14.25" customHeight="1"/>
    <row r="3467" ht="14.25" customHeight="1"/>
    <row r="3468" ht="14.25" customHeight="1"/>
    <row r="3469" ht="14.25" customHeight="1"/>
    <row r="3470" ht="14.25" customHeight="1"/>
    <row r="3471" ht="14.25" customHeight="1"/>
    <row r="3472" ht="14.25" customHeight="1"/>
    <row r="3473" ht="14.25" customHeight="1"/>
    <row r="3474" ht="14.25" customHeight="1"/>
    <row r="3475" ht="14.25" customHeight="1"/>
    <row r="3476" ht="14.25" customHeight="1"/>
    <row r="3477" ht="14.25" customHeight="1"/>
    <row r="3478" ht="14.25" customHeight="1"/>
    <row r="3479" ht="14.25" customHeight="1"/>
    <row r="3480" ht="14.25" customHeight="1"/>
    <row r="3481" ht="14.25" customHeight="1"/>
    <row r="3482" ht="14.25" customHeight="1"/>
    <row r="3483" ht="14.25" customHeight="1"/>
    <row r="3484" ht="14.25" customHeight="1"/>
    <row r="3485" ht="14.25" customHeight="1"/>
    <row r="3486" ht="14.25" customHeight="1"/>
    <row r="3487" ht="14.25" customHeight="1"/>
    <row r="3488" ht="14.25" customHeight="1"/>
    <row r="3489" ht="14.25" customHeight="1"/>
    <row r="3490" ht="14.25" customHeight="1"/>
    <row r="3491" ht="14.25" customHeight="1"/>
    <row r="3492" ht="14.25" customHeight="1"/>
    <row r="3493" ht="14.25" customHeight="1"/>
    <row r="3494" ht="14.25" customHeight="1"/>
    <row r="3495" ht="14.25" customHeight="1"/>
    <row r="3496" ht="14.25" customHeight="1"/>
    <row r="3497" ht="14.25" customHeight="1"/>
    <row r="3498" ht="14.25" customHeight="1"/>
    <row r="3499" ht="14.25" customHeight="1"/>
    <row r="3500" ht="14.25" customHeight="1"/>
    <row r="3501" ht="14.25" customHeight="1"/>
    <row r="3502" ht="14.25" customHeight="1"/>
    <row r="3503" ht="14.25" customHeight="1"/>
    <row r="3504" ht="14.25" customHeight="1"/>
    <row r="3505" ht="14.25" customHeight="1"/>
    <row r="3506" ht="14.25" customHeight="1"/>
    <row r="3507" ht="14.25" customHeight="1"/>
    <row r="3508" ht="14.25" customHeight="1"/>
    <row r="3509" ht="14.25" customHeight="1"/>
    <row r="3510" ht="14.25" customHeight="1"/>
    <row r="3511" ht="14.25" customHeight="1"/>
    <row r="3512" ht="14.25" customHeight="1"/>
    <row r="3513" ht="14.25" customHeight="1"/>
    <row r="3514" ht="14.25" customHeight="1"/>
    <row r="3515" ht="14.25" customHeight="1"/>
    <row r="3516" ht="14.25" customHeight="1"/>
    <row r="3517" ht="14.25" customHeight="1"/>
    <row r="3518" ht="14.25" customHeight="1"/>
    <row r="3519" ht="14.25" customHeight="1"/>
    <row r="3520" ht="14.25" customHeight="1"/>
    <row r="3521" ht="14.25" customHeight="1"/>
    <row r="3522" ht="14.25" customHeight="1"/>
    <row r="3523" ht="14.25" customHeight="1"/>
    <row r="3524" ht="14.25" customHeight="1"/>
    <row r="3525" ht="14.25" customHeight="1"/>
    <row r="3526" ht="14.25" customHeight="1"/>
    <row r="3527" ht="14.25" customHeight="1"/>
    <row r="3528" ht="14.25" customHeight="1"/>
    <row r="3529" ht="14.25" customHeight="1"/>
    <row r="3530" ht="14.25" customHeight="1"/>
    <row r="3531" ht="14.25" customHeight="1"/>
    <row r="3532" ht="14.25" customHeight="1"/>
    <row r="3533" ht="14.25" customHeight="1"/>
    <row r="3534" ht="14.25" customHeight="1"/>
    <row r="3535" ht="14.25" customHeight="1"/>
    <row r="3536" ht="14.25" customHeight="1"/>
    <row r="3537" ht="14.25" customHeight="1"/>
    <row r="3538" ht="14.25" customHeight="1"/>
    <row r="3539" ht="14.25" customHeight="1"/>
    <row r="3540" ht="14.25" customHeight="1"/>
    <row r="3541" ht="14.25" customHeight="1"/>
    <row r="3542" ht="14.25" customHeight="1"/>
    <row r="3543" ht="14.25" customHeight="1"/>
    <row r="3544" ht="14.25" customHeight="1"/>
    <row r="3545" ht="14.25" customHeight="1"/>
    <row r="3546" ht="14.25" customHeight="1"/>
    <row r="3547" ht="14.25" customHeight="1"/>
    <row r="3548" ht="14.25" customHeight="1"/>
    <row r="3549" ht="14.25" customHeight="1"/>
    <row r="3550" ht="14.25" customHeight="1"/>
    <row r="3551" ht="14.25" customHeight="1"/>
    <row r="3552" ht="14.25" customHeight="1"/>
    <row r="3553" ht="14.25" customHeight="1"/>
    <row r="3554" ht="14.25" customHeight="1"/>
    <row r="3555" ht="14.25" customHeight="1"/>
    <row r="3556" ht="14.25" customHeight="1"/>
    <row r="3557" ht="14.25" customHeight="1"/>
    <row r="3558" ht="14.25" customHeight="1"/>
    <row r="3559" ht="14.25" customHeight="1"/>
    <row r="3560" ht="14.25" customHeight="1"/>
    <row r="3561" ht="14.25" customHeight="1"/>
    <row r="3562" ht="14.25" customHeight="1"/>
    <row r="3563" ht="14.25" customHeight="1"/>
    <row r="3564" ht="14.25" customHeight="1"/>
    <row r="3565" ht="14.25" customHeight="1"/>
    <row r="3566" ht="14.25" customHeight="1"/>
    <row r="3567" ht="14.25" customHeight="1"/>
    <row r="3568" ht="14.25" customHeight="1"/>
    <row r="3569" ht="14.25" customHeight="1"/>
    <row r="3570" ht="14.25" customHeight="1"/>
    <row r="3571" ht="14.25" customHeight="1"/>
    <row r="3572" ht="14.25" customHeight="1"/>
    <row r="3573" ht="14.25" customHeight="1"/>
    <row r="3574" ht="14.25" customHeight="1"/>
    <row r="3575" ht="14.25" customHeight="1"/>
    <row r="3576" ht="14.25" customHeight="1"/>
    <row r="3577" ht="14.25" customHeight="1"/>
    <row r="3578" ht="14.25" customHeight="1"/>
    <row r="3579" ht="14.25" customHeight="1"/>
    <row r="3580" ht="14.25" customHeight="1"/>
    <row r="3581" ht="14.25" customHeight="1"/>
    <row r="3582" ht="14.25" customHeight="1"/>
    <row r="3583" ht="14.25" customHeight="1"/>
    <row r="3584" ht="14.25" customHeight="1"/>
    <row r="3585" ht="14.25" customHeight="1"/>
    <row r="3586" ht="14.25" customHeight="1"/>
    <row r="3587" ht="14.25" customHeight="1"/>
    <row r="3588" ht="14.25" customHeight="1"/>
    <row r="3589" ht="14.25" customHeight="1"/>
    <row r="3590" ht="14.25" customHeight="1"/>
    <row r="3591" ht="14.25" customHeight="1"/>
    <row r="3592" ht="14.25" customHeight="1"/>
    <row r="3593" ht="14.25" customHeight="1"/>
    <row r="3594" ht="14.25" customHeight="1"/>
    <row r="3595" ht="14.25" customHeight="1"/>
    <row r="3596" ht="14.25" customHeight="1"/>
    <row r="3597" ht="14.25" customHeight="1"/>
    <row r="3598" ht="14.25" customHeight="1"/>
    <row r="3599" ht="14.25" customHeight="1"/>
    <row r="3600" ht="14.25" customHeight="1"/>
    <row r="3601" ht="14.25" customHeight="1"/>
    <row r="3602" ht="14.25" customHeight="1"/>
    <row r="3603" ht="14.25" customHeight="1"/>
    <row r="3604" ht="14.25" customHeight="1"/>
    <row r="3605" ht="14.25" customHeight="1"/>
    <row r="3606" ht="14.25" customHeight="1"/>
    <row r="3607" ht="14.25" customHeight="1"/>
    <row r="3608" ht="14.25" customHeight="1"/>
    <row r="3609" ht="14.25" customHeight="1"/>
    <row r="3610" ht="14.25" customHeight="1"/>
    <row r="3611" ht="14.25" customHeight="1"/>
    <row r="3612" ht="14.25" customHeight="1"/>
    <row r="3613" ht="14.25" customHeight="1"/>
    <row r="3614" ht="14.25" customHeight="1"/>
    <row r="3615" ht="14.25" customHeight="1"/>
    <row r="3616" ht="14.25" customHeight="1"/>
    <row r="3617" ht="14.25" customHeight="1"/>
    <row r="3618" ht="14.25" customHeight="1"/>
    <row r="3619" ht="14.25" customHeight="1"/>
    <row r="3620" ht="14.25" customHeight="1"/>
    <row r="3621" ht="14.25" customHeight="1"/>
    <row r="3622" ht="14.25" customHeight="1"/>
    <row r="3623" ht="14.25" customHeight="1"/>
    <row r="3624" ht="14.25" customHeight="1"/>
    <row r="3625" ht="14.25" customHeight="1"/>
    <row r="3626" ht="14.25" customHeight="1"/>
    <row r="3627" ht="14.25" customHeight="1"/>
    <row r="3628" ht="14.25" customHeight="1"/>
    <row r="3629" ht="14.25" customHeight="1"/>
    <row r="3630" ht="14.25" customHeight="1"/>
    <row r="3631" ht="14.25" customHeight="1"/>
    <row r="3632" ht="14.25" customHeight="1"/>
    <row r="3633" ht="14.25" customHeight="1"/>
    <row r="3634" ht="14.25" customHeight="1"/>
    <row r="3635" ht="14.25" customHeight="1"/>
    <row r="3636" ht="14.25" customHeight="1"/>
    <row r="3637" ht="14.25" customHeight="1"/>
    <row r="3638" ht="14.25" customHeight="1"/>
    <row r="3639" ht="14.25" customHeight="1"/>
    <row r="3640" ht="14.25" customHeight="1"/>
    <row r="3641" ht="14.25" customHeight="1"/>
    <row r="3642" ht="14.25" customHeight="1"/>
    <row r="3643" ht="14.25" customHeight="1"/>
    <row r="3644" ht="14.25" customHeight="1"/>
    <row r="3645" ht="14.25" customHeight="1"/>
    <row r="3646" ht="14.25" customHeight="1"/>
    <row r="3647" ht="14.25" customHeight="1"/>
    <row r="3648" ht="14.25" customHeight="1"/>
    <row r="3649" ht="14.25" customHeight="1"/>
    <row r="3650" ht="14.25" customHeight="1"/>
    <row r="3651" ht="14.25" customHeight="1"/>
    <row r="3652" ht="14.25" customHeight="1"/>
    <row r="3653" ht="14.25" customHeight="1"/>
    <row r="3654" ht="14.25" customHeight="1"/>
    <row r="3655" ht="14.25" customHeight="1"/>
    <row r="3656" ht="14.25" customHeight="1"/>
    <row r="3657" ht="14.25" customHeight="1"/>
    <row r="3658" ht="14.25" customHeight="1"/>
    <row r="3659" ht="14.25" customHeight="1"/>
    <row r="3660" ht="14.25" customHeight="1"/>
    <row r="3661" ht="14.25" customHeight="1"/>
    <row r="3662" ht="14.25" customHeight="1"/>
    <row r="3663" ht="14.25" customHeight="1"/>
    <row r="3664" ht="14.25" customHeight="1"/>
    <row r="3665" ht="14.25" customHeight="1"/>
    <row r="3666" ht="14.25" customHeight="1"/>
    <row r="3667" ht="14.25" customHeight="1"/>
    <row r="3668" ht="14.25" customHeight="1"/>
    <row r="3669" ht="14.25" customHeight="1"/>
    <row r="3670" ht="14.25" customHeight="1"/>
    <row r="3671" ht="14.25" customHeight="1"/>
    <row r="3672" ht="14.25" customHeight="1"/>
    <row r="3673" ht="14.25" customHeight="1"/>
    <row r="3674" ht="14.25" customHeight="1"/>
    <row r="3675" ht="14.25" customHeight="1"/>
    <row r="3676" ht="14.25" customHeight="1"/>
    <row r="3677" ht="14.25" customHeight="1"/>
    <row r="3678" ht="14.25" customHeight="1"/>
    <row r="3679" ht="14.25" customHeight="1"/>
    <row r="3680" ht="14.25" customHeight="1"/>
    <row r="3681" ht="14.25" customHeight="1"/>
    <row r="3682" ht="14.25" customHeight="1"/>
    <row r="3683" ht="14.25" customHeight="1"/>
    <row r="3684" ht="14.25" customHeight="1"/>
    <row r="3685" ht="14.25" customHeight="1"/>
    <row r="3686" ht="14.25" customHeight="1"/>
    <row r="3687" ht="14.25" customHeight="1"/>
    <row r="3688" ht="14.25" customHeight="1"/>
    <row r="3689" ht="14.25" customHeight="1"/>
    <row r="3690" ht="14.25" customHeight="1"/>
    <row r="3691" ht="14.25" customHeight="1"/>
    <row r="3692" ht="14.25" customHeight="1"/>
    <row r="3693" ht="14.25" customHeight="1"/>
    <row r="3694" ht="14.25" customHeight="1"/>
    <row r="3695" ht="14.25" customHeight="1"/>
    <row r="3696" ht="14.25" customHeight="1"/>
    <row r="3697" ht="14.25" customHeight="1"/>
    <row r="3698" ht="14.25" customHeight="1"/>
    <row r="3699" ht="14.25" customHeight="1"/>
    <row r="3700" ht="14.25" customHeight="1"/>
    <row r="3701" ht="14.25" customHeight="1"/>
    <row r="3702" ht="14.25" customHeight="1"/>
    <row r="3703" ht="14.25" customHeight="1"/>
    <row r="3704" ht="14.25" customHeight="1"/>
    <row r="3705" ht="14.25" customHeight="1"/>
    <row r="3706" ht="14.25" customHeight="1"/>
    <row r="3707" ht="14.25" customHeight="1"/>
    <row r="3708" ht="14.25" customHeight="1"/>
    <row r="3709" ht="14.25" customHeight="1"/>
    <row r="3710" ht="14.25" customHeight="1"/>
    <row r="3711" ht="14.25" customHeight="1"/>
    <row r="3712" ht="14.25" customHeight="1"/>
    <row r="3713" ht="14.25" customHeight="1"/>
    <row r="3714" ht="14.25" customHeight="1"/>
    <row r="3715" ht="14.25" customHeight="1"/>
    <row r="3716" ht="14.25" customHeight="1"/>
    <row r="3717" ht="14.25" customHeight="1"/>
    <row r="3718" ht="14.25" customHeight="1"/>
    <row r="3719" ht="14.25" customHeight="1"/>
    <row r="3720" ht="14.25" customHeight="1"/>
    <row r="3721" ht="14.25" customHeight="1"/>
    <row r="3722" ht="14.25" customHeight="1"/>
    <row r="3723" ht="14.25" customHeight="1"/>
    <row r="3724" ht="14.25" customHeight="1"/>
    <row r="3725" ht="14.25" customHeight="1"/>
    <row r="3726" ht="14.25" customHeight="1"/>
    <row r="3727" ht="14.25" customHeight="1"/>
    <row r="3728" ht="14.25" customHeight="1"/>
    <row r="3729" ht="14.25" customHeight="1"/>
    <row r="3730" ht="14.25" customHeight="1"/>
    <row r="3731" ht="14.25" customHeight="1"/>
    <row r="3732" ht="14.25" customHeight="1"/>
    <row r="3733" ht="14.25" customHeight="1"/>
    <row r="3734" ht="14.25" customHeight="1"/>
    <row r="3735" ht="14.25" customHeight="1"/>
    <row r="3736" ht="14.25" customHeight="1"/>
    <row r="3737" ht="14.25" customHeight="1"/>
    <row r="3738" ht="14.25" customHeight="1"/>
    <row r="3739" ht="14.25" customHeight="1"/>
    <row r="3740" ht="14.25" customHeight="1"/>
    <row r="3741" ht="14.25" customHeight="1"/>
    <row r="3742" ht="14.25" customHeight="1"/>
    <row r="3743" ht="14.25" customHeight="1"/>
    <row r="3744" ht="14.25" customHeight="1"/>
    <row r="3745" ht="14.25" customHeight="1"/>
    <row r="3746" ht="14.25" customHeight="1"/>
    <row r="3747" ht="14.25" customHeight="1"/>
    <row r="3748" ht="14.25" customHeight="1"/>
    <row r="3749" ht="14.25" customHeight="1"/>
    <row r="3750" ht="14.25" customHeight="1"/>
    <row r="3751" ht="14.25" customHeight="1"/>
    <row r="3752" ht="14.25" customHeight="1"/>
    <row r="3753" ht="14.25" customHeight="1"/>
    <row r="3754" ht="14.25" customHeight="1"/>
    <row r="3755" ht="14.25" customHeight="1"/>
    <row r="3756" ht="14.25" customHeight="1"/>
    <row r="3757" ht="14.25" customHeight="1"/>
    <row r="3758" ht="14.25" customHeight="1"/>
    <row r="3759" ht="14.25" customHeight="1"/>
    <row r="3760" ht="14.25" customHeight="1"/>
    <row r="3761" ht="14.25" customHeight="1"/>
    <row r="3762" ht="14.25" customHeight="1"/>
    <row r="3763" ht="14.25" customHeight="1"/>
    <row r="3764" ht="14.25" customHeight="1"/>
    <row r="3765" ht="14.25" customHeight="1"/>
    <row r="3766" ht="14.25" customHeight="1"/>
    <row r="3767" ht="14.25" customHeight="1"/>
    <row r="3768" ht="14.25" customHeight="1"/>
    <row r="3769" ht="14.25" customHeight="1"/>
    <row r="3770" ht="14.25" customHeight="1"/>
    <row r="3771" ht="14.25" customHeight="1"/>
    <row r="3772" ht="14.25" customHeight="1"/>
    <row r="3773" ht="14.25" customHeight="1"/>
    <row r="3774" ht="14.25" customHeight="1"/>
    <row r="3775" ht="14.25" customHeight="1"/>
    <row r="3776" ht="14.25" customHeight="1"/>
    <row r="3777" ht="14.25" customHeight="1"/>
    <row r="3778" ht="14.25" customHeight="1"/>
    <row r="3779" ht="14.25" customHeight="1"/>
    <row r="3780" ht="14.25" customHeight="1"/>
    <row r="3781" ht="14.25" customHeight="1"/>
    <row r="3782" ht="14.25" customHeight="1"/>
    <row r="3783" ht="14.25" customHeight="1"/>
    <row r="3784" ht="14.25" customHeight="1"/>
    <row r="3785" ht="14.25" customHeight="1"/>
    <row r="3786" ht="14.25" customHeight="1"/>
    <row r="3787" ht="14.25" customHeight="1"/>
    <row r="3788" ht="14.25" customHeight="1"/>
    <row r="3789" ht="14.25" customHeight="1"/>
    <row r="3790" ht="14.25" customHeight="1"/>
    <row r="3791" ht="14.25" customHeight="1"/>
    <row r="3792" ht="14.25" customHeight="1"/>
    <row r="3793" ht="14.25" customHeight="1"/>
    <row r="3794" ht="14.25" customHeight="1"/>
    <row r="3795" ht="14.25" customHeight="1"/>
    <row r="3796" ht="14.25" customHeight="1"/>
    <row r="3797" ht="14.25" customHeight="1"/>
    <row r="3798" ht="14.25" customHeight="1"/>
    <row r="3799" ht="14.25" customHeight="1"/>
    <row r="3800" ht="14.25" customHeight="1"/>
    <row r="3801" ht="14.25" customHeight="1"/>
    <row r="3802" ht="14.25" customHeight="1"/>
    <row r="3803" ht="14.25" customHeight="1"/>
    <row r="3804" ht="14.25" customHeight="1"/>
    <row r="3805" ht="14.25" customHeight="1"/>
    <row r="3806" ht="14.25" customHeight="1"/>
    <row r="3807" ht="14.25" customHeight="1"/>
    <row r="3808" ht="14.25" customHeight="1"/>
    <row r="3809" ht="14.25" customHeight="1"/>
    <row r="3810" ht="14.25" customHeight="1"/>
    <row r="3811" ht="14.25" customHeight="1"/>
    <row r="3812" ht="14.25" customHeight="1"/>
    <row r="3813" ht="14.25" customHeight="1"/>
    <row r="3814" ht="14.25" customHeight="1"/>
    <row r="3815" ht="14.25" customHeight="1"/>
    <row r="3816" ht="14.25" customHeight="1"/>
    <row r="3817" ht="14.25" customHeight="1"/>
    <row r="3818" ht="14.25" customHeight="1"/>
    <row r="3819" ht="14.25" customHeight="1"/>
    <row r="3820" ht="14.25" customHeight="1"/>
    <row r="3821" ht="14.25" customHeight="1"/>
    <row r="3822" ht="14.25" customHeight="1"/>
    <row r="3823" ht="14.25" customHeight="1"/>
    <row r="3824" ht="14.25" customHeight="1"/>
    <row r="3825" ht="14.25" customHeight="1"/>
    <row r="3826" ht="14.25" customHeight="1"/>
    <row r="3827" ht="14.25" customHeight="1"/>
    <row r="3828" ht="14.25" customHeight="1"/>
    <row r="3829" ht="14.25" customHeight="1"/>
    <row r="3830" ht="14.25" customHeight="1"/>
    <row r="3831" ht="14.25" customHeight="1"/>
    <row r="3832" ht="14.25" customHeight="1"/>
    <row r="3833" ht="14.25" customHeight="1"/>
    <row r="3834" ht="14.25" customHeight="1"/>
    <row r="3835" ht="14.25" customHeight="1"/>
    <row r="3836" ht="14.25" customHeight="1"/>
    <row r="3837" ht="14.25" customHeight="1"/>
    <row r="3838" ht="14.25" customHeight="1"/>
    <row r="3839" ht="14.25" customHeight="1"/>
    <row r="3840" ht="14.25" customHeight="1"/>
    <row r="3841" ht="14.25" customHeight="1"/>
    <row r="3842" ht="14.25" customHeight="1"/>
    <row r="3843" ht="14.25" customHeight="1"/>
    <row r="3844" ht="14.25" customHeight="1"/>
    <row r="3845" ht="14.25" customHeight="1"/>
    <row r="3846" ht="14.25" customHeight="1"/>
    <row r="3847" ht="14.25" customHeight="1"/>
    <row r="3848" ht="14.25" customHeight="1"/>
    <row r="3849" ht="14.25" customHeight="1"/>
    <row r="3850" ht="14.25" customHeight="1"/>
    <row r="3851" ht="14.25" customHeight="1"/>
    <row r="3852" ht="14.25" customHeight="1"/>
    <row r="3853" ht="14.25" customHeight="1"/>
    <row r="3854" ht="14.25" customHeight="1"/>
    <row r="3855" ht="14.25" customHeight="1"/>
    <row r="3856" ht="14.25" customHeight="1"/>
    <row r="3857" ht="14.25" customHeight="1"/>
    <row r="3858" ht="14.25" customHeight="1"/>
    <row r="3859" ht="14.25" customHeight="1"/>
    <row r="3860" ht="14.25" customHeight="1"/>
    <row r="3861" ht="14.25" customHeight="1"/>
    <row r="3862" ht="14.25" customHeight="1"/>
    <row r="3863" ht="14.25" customHeight="1"/>
    <row r="3864" ht="14.25" customHeight="1"/>
    <row r="3865" ht="14.25" customHeight="1"/>
    <row r="3866" ht="14.25" customHeight="1"/>
    <row r="3867" ht="14.25" customHeight="1"/>
    <row r="3868" ht="14.25" customHeight="1"/>
    <row r="3869" ht="14.25" customHeight="1"/>
    <row r="3870" ht="14.25" customHeight="1"/>
    <row r="3871" ht="14.25" customHeight="1"/>
    <row r="3872" ht="14.25" customHeight="1"/>
    <row r="3873" ht="14.25" customHeight="1"/>
    <row r="3874" ht="14.25" customHeight="1"/>
    <row r="3875" ht="14.25" customHeight="1"/>
    <row r="3876" ht="14.25" customHeight="1"/>
    <row r="3877" ht="14.25" customHeight="1"/>
    <row r="3878" ht="14.25" customHeight="1"/>
    <row r="3879" ht="14.25" customHeight="1"/>
    <row r="3880" ht="14.25" customHeight="1"/>
    <row r="3881" ht="14.25" customHeight="1"/>
    <row r="3882" ht="14.25" customHeight="1"/>
    <row r="3883" ht="14.25" customHeight="1"/>
    <row r="3884" ht="14.25" customHeight="1"/>
    <row r="3885" ht="14.25" customHeight="1"/>
    <row r="3886" ht="14.25" customHeight="1"/>
    <row r="3887" ht="14.25" customHeight="1"/>
    <row r="3888" ht="14.25" customHeight="1"/>
    <row r="3889" ht="14.25" customHeight="1"/>
    <row r="3890" ht="14.25" customHeight="1"/>
    <row r="3891" ht="14.25" customHeight="1"/>
    <row r="3892" ht="14.25" customHeight="1"/>
    <row r="3893" ht="14.25" customHeight="1"/>
    <row r="3894" ht="14.25" customHeight="1"/>
    <row r="3895" ht="14.25" customHeight="1"/>
    <row r="3896" ht="14.25" customHeight="1"/>
    <row r="3897" ht="14.25" customHeight="1"/>
    <row r="3898" ht="14.25" customHeight="1"/>
    <row r="3899" ht="14.25" customHeight="1"/>
    <row r="3900" ht="14.25" customHeight="1"/>
    <row r="3901" ht="14.25" customHeight="1"/>
    <row r="3902" ht="14.25" customHeight="1"/>
    <row r="3903" ht="14.25" customHeight="1"/>
    <row r="3904" ht="14.25" customHeight="1"/>
    <row r="3905" ht="14.25" customHeight="1"/>
    <row r="3906" ht="14.25" customHeight="1"/>
    <row r="3907" ht="14.25" customHeight="1"/>
    <row r="3908" ht="14.25" customHeight="1"/>
    <row r="3909" ht="14.25" customHeight="1"/>
    <row r="3910" ht="14.25" customHeight="1"/>
    <row r="3911" ht="14.25" customHeight="1"/>
    <row r="3912" ht="14.25" customHeight="1"/>
    <row r="3913" ht="14.25" customHeight="1"/>
    <row r="3914" ht="14.25" customHeight="1"/>
    <row r="3915" ht="14.25" customHeight="1"/>
    <row r="3916" ht="14.25" customHeight="1"/>
    <row r="3917" ht="14.25" customHeight="1"/>
    <row r="3918" ht="14.25" customHeight="1"/>
    <row r="3919" ht="14.25" customHeight="1"/>
    <row r="3920" ht="14.25" customHeight="1"/>
    <row r="3921" ht="14.25" customHeight="1"/>
    <row r="3922" ht="14.25" customHeight="1"/>
    <row r="3923" ht="14.25" customHeight="1"/>
    <row r="3924" ht="14.25" customHeight="1"/>
    <row r="3925" ht="14.25" customHeight="1"/>
    <row r="3926" ht="14.25" customHeight="1"/>
    <row r="3927" ht="14.25" customHeight="1"/>
    <row r="3928" ht="14.25" customHeight="1"/>
    <row r="3929" ht="14.25" customHeight="1"/>
    <row r="3930" ht="14.25" customHeight="1"/>
    <row r="3931" ht="14.25" customHeight="1"/>
    <row r="3932" ht="14.25" customHeight="1"/>
    <row r="3933" ht="14.25" customHeight="1"/>
    <row r="3934" ht="14.25" customHeight="1"/>
    <row r="3935" ht="14.25" customHeight="1"/>
    <row r="3936" ht="14.25" customHeight="1"/>
    <row r="3937" ht="14.25" customHeight="1"/>
    <row r="3938" ht="14.25" customHeight="1"/>
    <row r="3939" ht="14.25" customHeight="1"/>
    <row r="3940" ht="14.25" customHeight="1"/>
    <row r="3941" ht="14.25" customHeight="1"/>
    <row r="3942" ht="14.25" customHeight="1"/>
    <row r="3943" ht="14.25" customHeight="1"/>
    <row r="3944" ht="14.25" customHeight="1"/>
    <row r="3945" ht="14.25" customHeight="1"/>
    <row r="3946" ht="14.25" customHeight="1"/>
    <row r="3947" ht="14.25" customHeight="1"/>
    <row r="3948" ht="14.25" customHeight="1"/>
    <row r="3949" ht="14.25" customHeight="1"/>
    <row r="3950" ht="14.25" customHeight="1"/>
    <row r="3951" ht="14.25" customHeight="1"/>
    <row r="3952" ht="14.25" customHeight="1"/>
    <row r="3953" ht="14.25" customHeight="1"/>
    <row r="3954" ht="14.25" customHeight="1"/>
    <row r="3955" ht="14.25" customHeight="1"/>
    <row r="3956" ht="14.25" customHeight="1"/>
    <row r="3957" ht="14.25" customHeight="1"/>
    <row r="3958" ht="14.25" customHeight="1"/>
    <row r="3959" ht="14.25" customHeight="1"/>
    <row r="3960" ht="14.25" customHeight="1"/>
    <row r="3961" ht="14.25" customHeight="1"/>
    <row r="3962" ht="14.25" customHeight="1"/>
    <row r="3963" ht="14.25" customHeight="1"/>
    <row r="3964" ht="14.25" customHeight="1"/>
    <row r="3965" ht="14.25" customHeight="1"/>
    <row r="3966" ht="14.25" customHeight="1"/>
    <row r="3967" ht="14.25" customHeight="1"/>
    <row r="3968" ht="14.25" customHeight="1"/>
    <row r="3969" ht="14.25" customHeight="1"/>
    <row r="3970" ht="14.25" customHeight="1"/>
    <row r="3971" ht="14.25" customHeight="1"/>
    <row r="3972" ht="14.25" customHeight="1"/>
    <row r="3973" ht="14.25" customHeight="1"/>
    <row r="3974" ht="14.25" customHeight="1"/>
    <row r="3975" ht="14.25" customHeight="1"/>
    <row r="3976" ht="14.25" customHeight="1"/>
    <row r="3977" ht="14.25" customHeight="1"/>
    <row r="3978" ht="14.25" customHeight="1"/>
    <row r="3979" ht="14.25" customHeight="1"/>
    <row r="3980" ht="14.25" customHeight="1"/>
    <row r="3981" ht="14.25" customHeight="1"/>
    <row r="3982" ht="14.25" customHeight="1"/>
    <row r="3983" ht="14.25" customHeight="1"/>
    <row r="3984" ht="14.25" customHeight="1"/>
    <row r="3985" ht="14.25" customHeight="1"/>
    <row r="3986" ht="14.25" customHeight="1"/>
    <row r="3987" ht="14.25" customHeight="1"/>
    <row r="3988" ht="14.25" customHeight="1"/>
    <row r="3989" ht="14.25" customHeight="1"/>
    <row r="3990" ht="14.25" customHeight="1"/>
    <row r="3991" ht="14.25" customHeight="1"/>
    <row r="3992" ht="14.25" customHeight="1"/>
    <row r="3993" ht="14.25" customHeight="1"/>
    <row r="3994" ht="14.25" customHeight="1"/>
    <row r="3995" ht="14.25" customHeight="1"/>
    <row r="3996" ht="14.25" customHeight="1"/>
    <row r="3997" ht="14.25" customHeight="1"/>
    <row r="3998" ht="14.25" customHeight="1"/>
    <row r="3999" ht="14.25" customHeight="1"/>
    <row r="4000" ht="14.25" customHeight="1"/>
    <row r="4001" ht="14.25" customHeight="1"/>
    <row r="4002" ht="14.25" customHeight="1"/>
    <row r="4003" ht="14.25" customHeight="1"/>
    <row r="4004" ht="14.25" customHeight="1"/>
    <row r="4005" ht="14.25" customHeight="1"/>
    <row r="4006" ht="14.25" customHeight="1"/>
    <row r="4007" ht="14.25" customHeight="1"/>
    <row r="4008" ht="14.25" customHeight="1"/>
    <row r="4009" ht="14.25" customHeight="1"/>
    <row r="4010" ht="14.25" customHeight="1"/>
    <row r="4011" ht="14.25" customHeight="1"/>
    <row r="4012" ht="14.25" customHeight="1"/>
    <row r="4013" ht="14.25" customHeight="1"/>
    <row r="4014" ht="14.25" customHeight="1"/>
    <row r="4015" ht="14.25" customHeight="1"/>
    <row r="4016" ht="14.25" customHeight="1"/>
    <row r="4017" ht="14.25" customHeight="1"/>
    <row r="4018" ht="14.25" customHeight="1"/>
    <row r="4019" ht="14.25" customHeight="1"/>
    <row r="4020" ht="14.25" customHeight="1"/>
    <row r="4021" ht="14.25" customHeight="1"/>
    <row r="4022" ht="14.25" customHeight="1"/>
    <row r="4023" ht="14.25" customHeight="1"/>
    <row r="4024" ht="14.25" customHeight="1"/>
    <row r="4025" ht="14.25" customHeight="1"/>
    <row r="4026" ht="14.25" customHeight="1"/>
    <row r="4027" ht="14.25" customHeight="1"/>
    <row r="4028" ht="14.25" customHeight="1"/>
    <row r="4029" ht="14.25" customHeight="1"/>
    <row r="4030" ht="14.25" customHeight="1"/>
    <row r="4031" ht="14.25" customHeight="1"/>
    <row r="4032" ht="14.25" customHeight="1"/>
    <row r="4033" ht="14.25" customHeight="1"/>
    <row r="4034" ht="14.25" customHeight="1"/>
    <row r="4035" ht="14.25" customHeight="1"/>
    <row r="4036" ht="14.25" customHeight="1"/>
    <row r="4037" ht="14.25" customHeight="1"/>
    <row r="4038" ht="14.25" customHeight="1"/>
    <row r="4039" ht="14.25" customHeight="1"/>
    <row r="4040" ht="14.25" customHeight="1"/>
    <row r="4041" ht="14.25" customHeight="1"/>
    <row r="4042" ht="14.25" customHeight="1"/>
    <row r="4043" ht="14.25" customHeight="1"/>
    <row r="4044" ht="14.25" customHeight="1"/>
    <row r="4045" ht="14.25" customHeight="1"/>
    <row r="4046" ht="14.25" customHeight="1"/>
    <row r="4047" ht="14.25" customHeight="1"/>
    <row r="4048" ht="14.25" customHeight="1"/>
    <row r="4049" ht="14.25" customHeight="1"/>
    <row r="4050" ht="14.25" customHeight="1"/>
    <row r="4051" ht="14.25" customHeight="1"/>
    <row r="4052" ht="14.25" customHeight="1"/>
    <row r="4053" ht="14.25" customHeight="1"/>
    <row r="4054" ht="14.25" customHeight="1"/>
    <row r="4055" ht="14.25" customHeight="1"/>
    <row r="4056" ht="14.25" customHeight="1"/>
    <row r="4057" ht="14.25" customHeight="1"/>
    <row r="4058" ht="14.25" customHeight="1"/>
    <row r="4059" ht="14.25" customHeight="1"/>
    <row r="4060" ht="14.25" customHeight="1"/>
    <row r="4061" ht="14.25" customHeight="1"/>
    <row r="4062" ht="14.25" customHeight="1"/>
    <row r="4063" ht="14.25" customHeight="1"/>
    <row r="4064" ht="14.25" customHeight="1"/>
    <row r="4065" ht="14.25" customHeight="1"/>
    <row r="4066" ht="14.25" customHeight="1"/>
    <row r="4067" ht="14.25" customHeight="1"/>
    <row r="4068" ht="14.25" customHeight="1"/>
    <row r="4069" ht="14.25" customHeight="1"/>
    <row r="4070" ht="14.25" customHeight="1"/>
    <row r="4071" ht="14.25" customHeight="1"/>
    <row r="4072" ht="14.25" customHeight="1"/>
    <row r="4073" ht="14.25" customHeight="1"/>
    <row r="4074" ht="14.25" customHeight="1"/>
    <row r="4075" ht="14.25" customHeight="1"/>
    <row r="4076" ht="14.25" customHeight="1"/>
    <row r="4077" ht="14.25" customHeight="1"/>
    <row r="4078" ht="14.25" customHeight="1"/>
    <row r="4079" ht="14.25" customHeight="1"/>
    <row r="4080" ht="14.25" customHeight="1"/>
    <row r="4081" ht="14.25" customHeight="1"/>
    <row r="4082" ht="14.25" customHeight="1"/>
    <row r="4083" ht="14.25" customHeight="1"/>
    <row r="4084" ht="14.25" customHeight="1"/>
    <row r="4085" ht="14.25" customHeight="1"/>
    <row r="4086" ht="14.25" customHeight="1"/>
    <row r="4087" ht="14.25" customHeight="1"/>
    <row r="4088" ht="14.25" customHeight="1"/>
    <row r="4089" ht="14.25" customHeight="1"/>
    <row r="4090" ht="14.25" customHeight="1"/>
    <row r="4091" ht="14.25" customHeight="1"/>
    <row r="4092" ht="14.25" customHeight="1"/>
    <row r="4093" ht="14.25" customHeight="1"/>
    <row r="4094" ht="14.25" customHeight="1"/>
    <row r="4095" ht="14.25" customHeight="1"/>
    <row r="4096" ht="14.25" customHeight="1"/>
    <row r="4097" ht="14.25" customHeight="1"/>
    <row r="4098" ht="14.25" customHeight="1"/>
    <row r="4099" ht="14.25" customHeight="1"/>
    <row r="4100" ht="14.25" customHeight="1"/>
    <row r="4101" ht="14.25" customHeight="1"/>
    <row r="4102" ht="14.25" customHeight="1"/>
    <row r="4103" ht="14.25" customHeight="1"/>
    <row r="4104" ht="14.25" customHeight="1"/>
    <row r="4105" ht="14.25" customHeight="1"/>
    <row r="4106" ht="14.25" customHeight="1"/>
    <row r="4107" ht="14.25" customHeight="1"/>
    <row r="4108" ht="14.25" customHeight="1"/>
    <row r="4109" ht="14.25" customHeight="1"/>
    <row r="4110" ht="14.25" customHeight="1"/>
    <row r="4111" ht="14.25" customHeight="1"/>
    <row r="4112" ht="14.25" customHeight="1"/>
    <row r="4113" ht="14.25" customHeight="1"/>
    <row r="4114" ht="14.25" customHeight="1"/>
    <row r="4115" ht="14.25" customHeight="1"/>
    <row r="4116" ht="14.25" customHeight="1"/>
    <row r="4117" ht="14.25" customHeight="1"/>
    <row r="4118" ht="14.25" customHeight="1"/>
    <row r="4119" ht="14.25" customHeight="1"/>
    <row r="4120" ht="14.25" customHeight="1"/>
    <row r="4121" ht="14.25" customHeight="1"/>
    <row r="4122" ht="14.25" customHeight="1"/>
    <row r="4123" ht="14.25" customHeight="1"/>
    <row r="4124" ht="14.25" customHeight="1"/>
    <row r="4125" ht="14.25" customHeight="1"/>
    <row r="4126" ht="14.25" customHeight="1"/>
    <row r="4127" ht="14.25" customHeight="1"/>
    <row r="4128" ht="14.25" customHeight="1"/>
    <row r="4129" ht="14.25" customHeight="1"/>
    <row r="4130" ht="14.25" customHeight="1"/>
    <row r="4131" ht="14.25" customHeight="1"/>
    <row r="4132" ht="14.25" customHeight="1"/>
    <row r="4133" ht="14.25" customHeight="1"/>
    <row r="4134" ht="14.25" customHeight="1"/>
    <row r="4135" ht="14.25" customHeight="1"/>
    <row r="4136" ht="14.25" customHeight="1"/>
    <row r="4137" ht="14.25" customHeight="1"/>
    <row r="4138" ht="14.25" customHeight="1"/>
    <row r="4139" ht="14.25" customHeight="1"/>
    <row r="4140" ht="14.25" customHeight="1"/>
    <row r="4141" ht="14.25" customHeight="1"/>
    <row r="4142" ht="14.25" customHeight="1"/>
    <row r="4143" ht="14.25" customHeight="1"/>
    <row r="4144" ht="14.25" customHeight="1"/>
    <row r="4145" ht="14.25" customHeight="1"/>
    <row r="4146" ht="14.25" customHeight="1"/>
    <row r="4147" ht="14.25" customHeight="1"/>
    <row r="4148" ht="14.25" customHeight="1"/>
    <row r="4149" ht="14.25" customHeight="1"/>
    <row r="4150" ht="14.25" customHeight="1"/>
    <row r="4151" ht="14.25" customHeight="1"/>
    <row r="4152" ht="14.25" customHeight="1"/>
    <row r="4153" ht="14.25" customHeight="1"/>
    <row r="4154" ht="14.25" customHeight="1"/>
    <row r="4155" ht="14.25" customHeight="1"/>
    <row r="4156" ht="14.25" customHeight="1"/>
    <row r="4157" ht="14.25" customHeight="1"/>
    <row r="4158" ht="14.25" customHeight="1"/>
    <row r="4159" ht="14.25" customHeight="1"/>
    <row r="4160" ht="14.25" customHeight="1"/>
    <row r="4161" ht="14.25" customHeight="1"/>
    <row r="4162" ht="14.25" customHeight="1"/>
    <row r="4163" ht="14.25" customHeight="1"/>
    <row r="4164" ht="14.25" customHeight="1"/>
    <row r="4165" ht="14.25" customHeight="1"/>
    <row r="4166" ht="14.25" customHeight="1"/>
    <row r="4167" ht="14.25" customHeight="1"/>
    <row r="4168" ht="14.25" customHeight="1"/>
    <row r="4169" ht="14.25" customHeight="1"/>
    <row r="4170" ht="14.25" customHeight="1"/>
    <row r="4171" ht="14.25" customHeight="1"/>
    <row r="4172" ht="14.25" customHeight="1"/>
    <row r="4173" ht="14.25" customHeight="1"/>
    <row r="4174" ht="14.25" customHeight="1"/>
    <row r="4175" ht="14.25" customHeight="1"/>
    <row r="4176" ht="14.25" customHeight="1"/>
    <row r="4177" ht="14.25" customHeight="1"/>
    <row r="4178" ht="14.25" customHeight="1"/>
    <row r="4179" ht="14.25" customHeight="1"/>
    <row r="4180" ht="14.25" customHeight="1"/>
    <row r="4181" ht="14.25" customHeight="1"/>
    <row r="4182" ht="14.25" customHeight="1"/>
    <row r="4183" ht="14.25" customHeight="1"/>
    <row r="4184" ht="14.25" customHeight="1"/>
    <row r="4185" ht="14.25" customHeight="1"/>
    <row r="4186" ht="14.25" customHeight="1"/>
    <row r="4187" ht="14.25" customHeight="1"/>
    <row r="4188" ht="14.25" customHeight="1"/>
    <row r="4189" ht="14.25" customHeight="1"/>
    <row r="4190" ht="14.25" customHeight="1"/>
    <row r="4191" ht="14.25" customHeight="1"/>
    <row r="4192" ht="14.25" customHeight="1"/>
    <row r="4193" ht="14.25" customHeight="1"/>
    <row r="4194" ht="14.25" customHeight="1"/>
    <row r="4195" ht="14.25" customHeight="1"/>
    <row r="4196" ht="14.25" customHeight="1"/>
    <row r="4197" ht="14.25" customHeight="1"/>
    <row r="4198" ht="14.25" customHeight="1"/>
    <row r="4199" ht="14.25" customHeight="1"/>
    <row r="4200" ht="14.25" customHeight="1"/>
    <row r="4201" ht="14.25" customHeight="1"/>
    <row r="4202" ht="14.25" customHeight="1"/>
    <row r="4203" ht="14.25" customHeight="1"/>
    <row r="4204" ht="14.25" customHeight="1"/>
    <row r="4205" ht="14.25" customHeight="1"/>
    <row r="4206" ht="14.25" customHeight="1"/>
    <row r="4207" ht="14.25" customHeight="1"/>
    <row r="4208" ht="14.25" customHeight="1"/>
    <row r="4209" ht="14.25" customHeight="1"/>
    <row r="4210" ht="14.25" customHeight="1"/>
    <row r="4211" ht="14.25" customHeight="1"/>
    <row r="4212" ht="14.25" customHeight="1"/>
    <row r="4213" ht="14.25" customHeight="1"/>
    <row r="4214" ht="14.25" customHeight="1"/>
    <row r="4215" ht="14.25" customHeight="1"/>
    <row r="4216" ht="14.25" customHeight="1"/>
    <row r="4217" ht="14.25" customHeight="1"/>
    <row r="4218" ht="14.25" customHeight="1"/>
    <row r="4219" ht="14.25" customHeight="1"/>
    <row r="4220" ht="14.25" customHeight="1"/>
    <row r="4221" ht="14.25" customHeight="1"/>
    <row r="4222" ht="14.25" customHeight="1"/>
    <row r="4223" ht="14.25" customHeight="1"/>
    <row r="4224" ht="14.25" customHeight="1"/>
    <row r="4225" ht="14.25" customHeight="1"/>
    <row r="4226" ht="14.25" customHeight="1"/>
    <row r="4227" ht="14.25" customHeight="1"/>
    <row r="4228" ht="14.25" customHeight="1"/>
    <row r="4229" ht="14.25" customHeight="1"/>
    <row r="4230" ht="14.25" customHeight="1"/>
    <row r="4231" ht="14.25" customHeight="1"/>
    <row r="4232" ht="14.25" customHeight="1"/>
    <row r="4233" ht="14.25" customHeight="1"/>
    <row r="4234" ht="14.25" customHeight="1"/>
    <row r="4235" ht="14.25" customHeight="1"/>
    <row r="4236" ht="14.25" customHeight="1"/>
    <row r="4237" ht="14.25" customHeight="1"/>
    <row r="4238" ht="14.25" customHeight="1"/>
    <row r="4239" ht="14.25" customHeight="1"/>
    <row r="4240" ht="14.25" customHeight="1"/>
    <row r="4241" ht="14.25" customHeight="1"/>
    <row r="4242" ht="14.25" customHeight="1"/>
    <row r="4243" ht="14.25" customHeight="1"/>
    <row r="4244" ht="14.25" customHeight="1"/>
    <row r="4245" ht="14.25" customHeight="1"/>
    <row r="4246" ht="14.25" customHeight="1"/>
    <row r="4247" ht="14.25" customHeight="1"/>
    <row r="4248" ht="14.25" customHeight="1"/>
    <row r="4249" ht="14.25" customHeight="1"/>
    <row r="4250" ht="14.25" customHeight="1"/>
    <row r="4251" ht="14.25" customHeight="1"/>
    <row r="4252" ht="14.25" customHeight="1"/>
    <row r="4253" ht="14.25" customHeight="1"/>
    <row r="4254" ht="14.25" customHeight="1"/>
    <row r="4255" ht="14.25" customHeight="1"/>
    <row r="4256" ht="14.25" customHeight="1"/>
    <row r="4257" ht="14.25" customHeight="1"/>
    <row r="4258" ht="14.25" customHeight="1"/>
    <row r="4259" ht="14.25" customHeight="1"/>
    <row r="4260" ht="14.25" customHeight="1"/>
    <row r="4261" ht="14.25" customHeight="1"/>
    <row r="4262" ht="14.25" customHeight="1"/>
    <row r="4263" ht="14.25" customHeight="1"/>
    <row r="4264" ht="14.25" customHeight="1"/>
    <row r="4265" ht="14.25" customHeight="1"/>
    <row r="4266" ht="14.25" customHeight="1"/>
    <row r="4267" ht="14.25" customHeight="1"/>
    <row r="4268" ht="14.25" customHeight="1"/>
    <row r="4269" ht="14.25" customHeight="1"/>
    <row r="4270" ht="14.25" customHeight="1"/>
    <row r="4271" ht="14.25" customHeight="1"/>
    <row r="4272" ht="14.25" customHeight="1"/>
    <row r="4273" ht="14.25" customHeight="1"/>
    <row r="4274" ht="14.25" customHeight="1"/>
    <row r="4275" ht="14.25" customHeight="1"/>
    <row r="4276" ht="14.25" customHeight="1"/>
    <row r="4277" ht="14.25" customHeight="1"/>
    <row r="4278" ht="14.25" customHeight="1"/>
    <row r="4279" ht="14.25" customHeight="1"/>
    <row r="4280" ht="14.25" customHeight="1"/>
    <row r="4281" ht="14.25" customHeight="1"/>
    <row r="4282" ht="14.25" customHeight="1"/>
    <row r="4283" ht="14.25" customHeight="1"/>
    <row r="4284" ht="14.25" customHeight="1"/>
    <row r="4285" ht="14.25" customHeight="1"/>
    <row r="4286" ht="14.25" customHeight="1"/>
    <row r="4287" ht="14.25" customHeight="1"/>
    <row r="4288" ht="14.25" customHeight="1"/>
    <row r="4289" ht="14.25" customHeight="1"/>
    <row r="4290" ht="14.25" customHeight="1"/>
    <row r="4291" ht="14.25" customHeight="1"/>
    <row r="4292" ht="14.25" customHeight="1"/>
    <row r="4293" ht="14.25" customHeight="1"/>
    <row r="4294" ht="14.25" customHeight="1"/>
    <row r="4295" ht="14.25" customHeight="1"/>
    <row r="4296" ht="14.25" customHeight="1"/>
    <row r="4297" ht="14.25" customHeight="1"/>
    <row r="4298" ht="14.25" customHeight="1"/>
    <row r="4299" ht="14.25" customHeight="1"/>
    <row r="4300" ht="14.25" customHeight="1"/>
    <row r="4301" ht="14.25" customHeight="1"/>
    <row r="4302" ht="14.25" customHeight="1"/>
    <row r="4303" ht="14.25" customHeight="1"/>
    <row r="4304" ht="14.25" customHeight="1"/>
    <row r="4305" ht="14.25" customHeight="1"/>
    <row r="4306" ht="14.25" customHeight="1"/>
    <row r="4307" ht="14.25" customHeight="1"/>
    <row r="4308" ht="14.25" customHeight="1"/>
    <row r="4309" ht="14.25" customHeight="1"/>
    <row r="4310" ht="14.25" customHeight="1"/>
    <row r="4311" ht="14.25" customHeight="1"/>
    <row r="4312" ht="14.25" customHeight="1"/>
    <row r="4313" ht="14.25" customHeight="1"/>
    <row r="4314" ht="14.25" customHeight="1"/>
    <row r="4315" ht="14.25" customHeight="1"/>
    <row r="4316" ht="14.25" customHeight="1"/>
    <row r="4317" ht="14.25" customHeight="1"/>
    <row r="4318" ht="14.25" customHeight="1"/>
    <row r="4319" ht="14.25" customHeight="1"/>
    <row r="4320" ht="14.25" customHeight="1"/>
    <row r="4321" ht="14.25" customHeight="1"/>
    <row r="4322" ht="14.25" customHeight="1"/>
    <row r="4323" ht="14.25" customHeight="1"/>
    <row r="4324" ht="14.25" customHeight="1"/>
    <row r="4325" ht="14.25" customHeight="1"/>
    <row r="4326" ht="14.25" customHeight="1"/>
    <row r="4327" ht="14.25" customHeight="1"/>
    <row r="4328" ht="14.25" customHeight="1"/>
    <row r="4329" ht="14.25" customHeight="1"/>
    <row r="4330" ht="14.25" customHeight="1"/>
    <row r="4331" ht="14.25" customHeight="1"/>
    <row r="4332" ht="14.25" customHeight="1"/>
    <row r="4333" ht="14.25" customHeight="1"/>
    <row r="4334" ht="14.25" customHeight="1"/>
    <row r="4335" ht="14.25" customHeight="1"/>
    <row r="4336" ht="14.25" customHeight="1"/>
    <row r="4337" ht="14.25" customHeight="1"/>
    <row r="4338" ht="14.25" customHeight="1"/>
    <row r="4339" ht="14.25" customHeight="1"/>
    <row r="4340" ht="14.25" customHeight="1"/>
    <row r="4341" ht="14.25" customHeight="1"/>
    <row r="4342" ht="14.25" customHeight="1"/>
    <row r="4343" ht="14.25" customHeight="1"/>
    <row r="4344" ht="14.25" customHeight="1"/>
    <row r="4345" ht="14.25" customHeight="1"/>
    <row r="4346" ht="14.25" customHeight="1"/>
    <row r="4347" ht="14.25" customHeight="1"/>
    <row r="4348" ht="14.25" customHeight="1"/>
    <row r="4349" ht="14.25" customHeight="1"/>
    <row r="4350" ht="14.25" customHeight="1"/>
    <row r="4351" ht="14.25" customHeight="1"/>
    <row r="4352" ht="14.25" customHeight="1"/>
    <row r="4353" ht="14.25" customHeight="1"/>
    <row r="4354" ht="14.25" customHeight="1"/>
    <row r="4355" ht="14.25" customHeight="1"/>
    <row r="4356" ht="14.25" customHeight="1"/>
    <row r="4357" ht="14.25" customHeight="1"/>
    <row r="4358" ht="14.25" customHeight="1"/>
    <row r="4359" ht="14.25" customHeight="1"/>
    <row r="4360" ht="14.25" customHeight="1"/>
    <row r="4361" ht="14.25" customHeight="1"/>
    <row r="4362" ht="14.25" customHeight="1"/>
    <row r="4363" ht="14.25" customHeight="1"/>
    <row r="4364" ht="14.25" customHeight="1"/>
    <row r="4365" ht="14.25" customHeight="1"/>
    <row r="4366" ht="14.25" customHeight="1"/>
    <row r="4367" ht="14.25" customHeight="1"/>
    <row r="4368" ht="14.25" customHeight="1"/>
    <row r="4369" ht="14.25" customHeight="1"/>
    <row r="4370" ht="14.25" customHeight="1"/>
    <row r="4371" ht="14.25" customHeight="1"/>
    <row r="4372" ht="14.25" customHeight="1"/>
    <row r="4373" ht="14.25" customHeight="1"/>
    <row r="4374" ht="14.25" customHeight="1"/>
    <row r="4375" ht="14.25" customHeight="1"/>
    <row r="4376" ht="14.25" customHeight="1"/>
    <row r="4377" ht="14.25" customHeight="1"/>
    <row r="4378" ht="14.25" customHeight="1"/>
    <row r="4379" ht="14.25" customHeight="1"/>
    <row r="4380" ht="14.25" customHeight="1"/>
    <row r="4381" ht="14.25" customHeight="1"/>
    <row r="4382" ht="14.25" customHeight="1"/>
    <row r="4383" ht="14.25" customHeight="1"/>
    <row r="4384" ht="14.25" customHeight="1"/>
    <row r="4385" ht="14.25" customHeight="1"/>
    <row r="4386" ht="14.25" customHeight="1"/>
    <row r="4387" ht="14.25" customHeight="1"/>
    <row r="4388" ht="14.25" customHeight="1"/>
    <row r="4389" ht="14.25" customHeight="1"/>
    <row r="4390" ht="14.25" customHeight="1"/>
    <row r="4391" ht="14.25" customHeight="1"/>
    <row r="4392" ht="14.25" customHeight="1"/>
    <row r="4393" ht="14.25" customHeight="1"/>
    <row r="4394" ht="14.25" customHeight="1"/>
    <row r="4395" ht="14.25" customHeight="1"/>
    <row r="4396" ht="14.25" customHeight="1"/>
    <row r="4397" ht="14.25" customHeight="1"/>
    <row r="4398" ht="14.25" customHeight="1"/>
    <row r="4399" ht="14.25" customHeight="1"/>
    <row r="4400" ht="14.25" customHeight="1"/>
    <row r="4401" ht="14.25" customHeight="1"/>
    <row r="4402" ht="14.25" customHeight="1"/>
    <row r="4403" ht="14.25" customHeight="1"/>
    <row r="4404" ht="14.25" customHeight="1"/>
    <row r="4405" ht="14.25" customHeight="1"/>
    <row r="4406" ht="14.25" customHeight="1"/>
    <row r="4407" ht="14.25" customHeight="1"/>
    <row r="4408" ht="14.25" customHeight="1"/>
    <row r="4409" ht="14.25" customHeight="1"/>
    <row r="4410" ht="14.25" customHeight="1"/>
    <row r="4411" ht="14.25" customHeight="1"/>
    <row r="4412" ht="14.25" customHeight="1"/>
    <row r="4413" ht="14.25" customHeight="1"/>
    <row r="4414" ht="14.25" customHeight="1"/>
    <row r="4415" ht="14.25" customHeight="1"/>
    <row r="4416" ht="14.25" customHeight="1"/>
    <row r="4417" ht="14.25" customHeight="1"/>
    <row r="4418" ht="14.25" customHeight="1"/>
    <row r="4419" ht="14.25" customHeight="1"/>
    <row r="4420" ht="14.25" customHeight="1"/>
    <row r="4421" ht="14.25" customHeight="1"/>
    <row r="4422" ht="14.25" customHeight="1"/>
    <row r="4423" ht="14.25" customHeight="1"/>
    <row r="4424" ht="14.25" customHeight="1"/>
    <row r="4425" ht="14.25" customHeight="1"/>
    <row r="4426" ht="14.25" customHeight="1"/>
    <row r="4427" ht="14.25" customHeight="1"/>
    <row r="4428" ht="14.25" customHeight="1"/>
    <row r="4429" ht="14.25" customHeight="1"/>
    <row r="4430" ht="14.25" customHeight="1"/>
    <row r="4431" ht="14.25" customHeight="1"/>
    <row r="4432" ht="14.25" customHeight="1"/>
    <row r="4433" ht="14.25" customHeight="1"/>
    <row r="4434" ht="14.25" customHeight="1"/>
    <row r="4435" ht="14.25" customHeight="1"/>
    <row r="4436" ht="14.25" customHeight="1"/>
    <row r="4437" ht="14.25" customHeight="1"/>
    <row r="4438" ht="14.25" customHeight="1"/>
    <row r="4439" ht="14.25" customHeight="1"/>
    <row r="4440" ht="14.25" customHeight="1"/>
    <row r="4441" ht="14.25" customHeight="1"/>
    <row r="4442" ht="14.25" customHeight="1"/>
    <row r="4443" ht="14.25" customHeight="1"/>
    <row r="4444" ht="14.25" customHeight="1"/>
    <row r="4445" ht="14.25" customHeight="1"/>
    <row r="4446" ht="14.25" customHeight="1"/>
    <row r="4447" ht="14.25" customHeight="1"/>
    <row r="4448" ht="14.25" customHeight="1"/>
    <row r="4449" ht="14.25" customHeight="1"/>
    <row r="4450" ht="14.25" customHeight="1"/>
    <row r="4451" ht="14.25" customHeight="1"/>
    <row r="4452" ht="14.25" customHeight="1"/>
    <row r="4453" ht="14.25" customHeight="1"/>
    <row r="4454" ht="14.25" customHeight="1"/>
    <row r="4455" ht="14.25" customHeight="1"/>
    <row r="4456" ht="14.25" customHeight="1"/>
    <row r="4457" ht="14.25" customHeight="1"/>
    <row r="4458" ht="14.25" customHeight="1"/>
    <row r="4459" ht="14.25" customHeight="1"/>
    <row r="4460" ht="14.25" customHeight="1"/>
    <row r="4461" ht="14.25" customHeight="1"/>
    <row r="4462" ht="14.25" customHeight="1"/>
    <row r="4463" ht="14.25" customHeight="1"/>
    <row r="4464" ht="14.25" customHeight="1"/>
    <row r="4465" ht="14.25" customHeight="1"/>
    <row r="4466" ht="14.25" customHeight="1"/>
    <row r="4467" ht="14.25" customHeight="1"/>
    <row r="4468" ht="14.25" customHeight="1"/>
    <row r="4469" ht="14.25" customHeight="1"/>
    <row r="4470" ht="14.25" customHeight="1"/>
    <row r="4471" ht="14.25" customHeight="1"/>
    <row r="4472" ht="14.25" customHeight="1"/>
    <row r="4473" ht="14.25" customHeight="1"/>
    <row r="4474" ht="14.25" customHeight="1"/>
    <row r="4475" ht="14.25" customHeight="1"/>
    <row r="4476" ht="14.25" customHeight="1"/>
    <row r="4477" ht="14.25" customHeight="1"/>
    <row r="4478" ht="14.25" customHeight="1"/>
    <row r="4479" ht="14.25" customHeight="1"/>
    <row r="4480" ht="14.25" customHeight="1"/>
    <row r="4481" ht="14.25" customHeight="1"/>
    <row r="4482" ht="14.25" customHeight="1"/>
    <row r="4483" ht="14.25" customHeight="1"/>
    <row r="4484" ht="14.25" customHeight="1"/>
    <row r="4485" ht="14.25" customHeight="1"/>
    <row r="4486" ht="14.25" customHeight="1"/>
    <row r="4487" ht="14.25" customHeight="1"/>
    <row r="4488" ht="14.25" customHeight="1"/>
    <row r="4489" ht="14.25" customHeight="1"/>
    <row r="4490" ht="14.25" customHeight="1"/>
    <row r="4491" ht="14.25" customHeight="1"/>
    <row r="4492" ht="14.25" customHeight="1"/>
    <row r="4493" ht="14.25" customHeight="1"/>
    <row r="4494" ht="14.25" customHeight="1"/>
    <row r="4495" ht="14.25" customHeight="1"/>
    <row r="4496" ht="14.25" customHeight="1"/>
    <row r="4497" ht="14.25" customHeight="1"/>
    <row r="4498" ht="14.25" customHeight="1"/>
    <row r="4499" ht="14.25" customHeight="1"/>
    <row r="4500" ht="14.25" customHeight="1"/>
    <row r="4501" ht="14.25" customHeight="1"/>
    <row r="4502" ht="14.25" customHeight="1"/>
    <row r="4503" ht="14.25" customHeight="1"/>
    <row r="4504" ht="14.25" customHeight="1"/>
    <row r="4505" ht="14.25" customHeight="1"/>
    <row r="4506" ht="14.25" customHeight="1"/>
    <row r="4507" ht="14.25" customHeight="1"/>
    <row r="4508" ht="14.25" customHeight="1"/>
    <row r="4509" ht="14.25" customHeight="1"/>
    <row r="4510" ht="14.25" customHeight="1"/>
    <row r="4511" ht="14.25" customHeight="1"/>
    <row r="4512" ht="14.25" customHeight="1"/>
    <row r="4513" ht="14.25" customHeight="1"/>
    <row r="4514" ht="14.25" customHeight="1"/>
    <row r="4515" ht="14.25" customHeight="1"/>
    <row r="4516" ht="14.25" customHeight="1"/>
    <row r="4517" ht="14.25" customHeight="1"/>
    <row r="4518" ht="14.25" customHeight="1"/>
    <row r="4519" ht="14.25" customHeight="1"/>
    <row r="4520" ht="14.25" customHeight="1"/>
    <row r="4521" ht="14.25" customHeight="1"/>
    <row r="4522" ht="14.25" customHeight="1"/>
    <row r="4523" ht="14.25" customHeight="1"/>
    <row r="4524" ht="14.25" customHeight="1"/>
    <row r="4525" ht="14.25" customHeight="1"/>
    <row r="4526" ht="14.25" customHeight="1"/>
    <row r="4527" ht="14.25" customHeight="1"/>
    <row r="4528" ht="14.25" customHeight="1"/>
    <row r="4529" ht="14.25" customHeight="1"/>
    <row r="4530" ht="14.25" customHeight="1"/>
    <row r="4531" ht="14.25" customHeight="1"/>
    <row r="4532" ht="14.25" customHeight="1"/>
    <row r="4533" ht="14.25" customHeight="1"/>
    <row r="4534" ht="14.25" customHeight="1"/>
    <row r="4535" ht="14.25" customHeight="1"/>
    <row r="4536" ht="14.25" customHeight="1"/>
    <row r="4537" ht="14.25" customHeight="1"/>
    <row r="4538" ht="14.25" customHeight="1"/>
    <row r="4539" ht="14.25" customHeight="1"/>
    <row r="4540" ht="14.25" customHeight="1"/>
    <row r="4541" ht="14.25" customHeight="1"/>
    <row r="4542" ht="14.25" customHeight="1"/>
    <row r="4543" ht="14.25" customHeight="1"/>
    <row r="4544" ht="14.25" customHeight="1"/>
    <row r="4545" ht="14.25" customHeight="1"/>
    <row r="4546" ht="14.25" customHeight="1"/>
    <row r="4547" ht="14.25" customHeight="1"/>
    <row r="4548" ht="14.25" customHeight="1"/>
    <row r="4549" ht="14.25" customHeight="1"/>
    <row r="4550" ht="14.25" customHeight="1"/>
    <row r="4551" ht="14.25" customHeight="1"/>
    <row r="4552" ht="14.25" customHeight="1"/>
    <row r="4553" ht="14.25" customHeight="1"/>
    <row r="4554" ht="14.25" customHeight="1"/>
    <row r="4555" ht="14.25" customHeight="1"/>
    <row r="4556" ht="14.25" customHeight="1"/>
    <row r="4557" ht="14.25" customHeight="1"/>
    <row r="4558" ht="14.25" customHeight="1"/>
    <row r="4559" ht="14.25" customHeight="1"/>
    <row r="4560" ht="14.25" customHeight="1"/>
    <row r="4561" ht="14.25" customHeight="1"/>
    <row r="4562" ht="14.25" customHeight="1"/>
    <row r="4563" ht="14.25" customHeight="1"/>
    <row r="4564" ht="14.25" customHeight="1"/>
    <row r="4565" ht="14.25" customHeight="1"/>
    <row r="4566" ht="14.25" customHeight="1"/>
    <row r="4567" ht="14.25" customHeight="1"/>
    <row r="4568" ht="14.25" customHeight="1"/>
    <row r="4569" ht="14.25" customHeight="1"/>
    <row r="4570" ht="14.25" customHeight="1"/>
    <row r="4571" ht="14.25" customHeight="1"/>
    <row r="4572" ht="14.25" customHeight="1"/>
    <row r="4573" ht="14.25" customHeight="1"/>
    <row r="4574" ht="14.25" customHeight="1"/>
    <row r="4575" ht="14.25" customHeight="1"/>
    <row r="4576" ht="14.25" customHeight="1"/>
    <row r="4577" ht="14.25" customHeight="1"/>
    <row r="4578" ht="14.25" customHeight="1"/>
    <row r="4579" ht="14.25" customHeight="1"/>
    <row r="4580" ht="14.25" customHeight="1"/>
    <row r="4581" ht="14.25" customHeight="1"/>
    <row r="4582" ht="14.25" customHeight="1"/>
    <row r="4583" ht="14.25" customHeight="1"/>
    <row r="4584" ht="14.25" customHeight="1"/>
    <row r="4585" ht="14.25" customHeight="1"/>
    <row r="4586" ht="14.25" customHeight="1"/>
    <row r="4587" ht="14.25" customHeight="1"/>
    <row r="4588" ht="14.25" customHeight="1"/>
    <row r="4589" ht="14.25" customHeight="1"/>
    <row r="4590" ht="14.25" customHeight="1"/>
    <row r="4591" ht="14.25" customHeight="1"/>
    <row r="4592" ht="14.25" customHeight="1"/>
    <row r="4593" ht="14.25" customHeight="1"/>
    <row r="4594" ht="14.25" customHeight="1"/>
    <row r="4595" ht="14.25" customHeight="1"/>
    <row r="4596" ht="14.25" customHeight="1"/>
    <row r="4597" ht="14.25" customHeight="1"/>
    <row r="4598" ht="14.25" customHeight="1"/>
    <row r="4599" ht="14.25" customHeight="1"/>
    <row r="4600" ht="14.25" customHeight="1"/>
    <row r="4601" ht="14.25" customHeight="1"/>
    <row r="4602" ht="14.25" customHeight="1"/>
    <row r="4603" ht="14.25" customHeight="1"/>
    <row r="4604" ht="14.25" customHeight="1"/>
    <row r="4605" ht="14.25" customHeight="1"/>
    <row r="4606" ht="14.25" customHeight="1"/>
    <row r="4607" ht="14.25" customHeight="1"/>
    <row r="4608" ht="14.25" customHeight="1"/>
    <row r="4609" ht="14.25" customHeight="1"/>
    <row r="4610" ht="14.25" customHeight="1"/>
    <row r="4611" ht="14.25" customHeight="1"/>
    <row r="4612" ht="14.25" customHeight="1"/>
    <row r="4613" ht="14.25" customHeight="1"/>
    <row r="4614" ht="14.25" customHeight="1"/>
    <row r="4615" ht="14.25" customHeight="1"/>
    <row r="4616" ht="14.25" customHeight="1"/>
    <row r="4617" ht="14.25" customHeight="1"/>
    <row r="4618" ht="14.25" customHeight="1"/>
    <row r="4619" ht="14.25" customHeight="1"/>
    <row r="4620" ht="14.25" customHeight="1"/>
    <row r="4621" ht="14.25" customHeight="1"/>
    <row r="4622" ht="14.25" customHeight="1"/>
    <row r="4623" ht="14.25" customHeight="1"/>
    <row r="4624" ht="14.25" customHeight="1"/>
    <row r="4625" ht="14.25" customHeight="1"/>
    <row r="4626" ht="14.25" customHeight="1"/>
    <row r="4627" ht="14.25" customHeight="1"/>
    <row r="4628" ht="14.25" customHeight="1"/>
    <row r="4629" ht="14.25" customHeight="1"/>
    <row r="4630" ht="14.25" customHeight="1"/>
    <row r="4631" ht="14.25" customHeight="1"/>
    <row r="4632" ht="14.25" customHeight="1"/>
    <row r="4633" ht="14.25" customHeight="1"/>
    <row r="4634" ht="14.25" customHeight="1"/>
    <row r="4635" ht="14.25" customHeight="1"/>
    <row r="4636" ht="14.25" customHeight="1"/>
    <row r="4637" ht="14.25" customHeight="1"/>
    <row r="4638" ht="14.25" customHeight="1"/>
    <row r="4639" ht="14.25" customHeight="1"/>
    <row r="4640" ht="14.25" customHeight="1"/>
    <row r="4641" ht="14.25" customHeight="1"/>
    <row r="4642" ht="14.25" customHeight="1"/>
    <row r="4643" ht="14.25" customHeight="1"/>
    <row r="4644" ht="14.25" customHeight="1"/>
    <row r="4645" ht="14.25" customHeight="1"/>
    <row r="4646" ht="14.25" customHeight="1"/>
    <row r="4647" ht="14.25" customHeight="1"/>
    <row r="4648" ht="14.25" customHeight="1"/>
    <row r="4649" ht="14.25" customHeight="1"/>
    <row r="4650" ht="14.25" customHeight="1"/>
    <row r="4651" ht="14.25" customHeight="1"/>
    <row r="4652" ht="14.25" customHeight="1"/>
    <row r="4653" ht="14.25" customHeight="1"/>
    <row r="4654" ht="14.25" customHeight="1"/>
    <row r="4655" ht="14.25" customHeight="1"/>
    <row r="4656" ht="14.25" customHeight="1"/>
    <row r="4657" ht="14.25" customHeight="1"/>
    <row r="4658" ht="14.25" customHeight="1"/>
    <row r="4659" ht="14.25" customHeight="1"/>
    <row r="4660" ht="14.25" customHeight="1"/>
    <row r="4661" ht="14.25" customHeight="1"/>
    <row r="4662" ht="14.25" customHeight="1"/>
    <row r="4663" ht="14.25" customHeight="1"/>
    <row r="4664" ht="14.25" customHeight="1"/>
    <row r="4665" ht="14.25" customHeight="1"/>
    <row r="4666" ht="14.25" customHeight="1"/>
    <row r="4667" ht="14.25" customHeight="1"/>
    <row r="4668" ht="14.25" customHeight="1"/>
    <row r="4669" ht="14.25" customHeight="1"/>
    <row r="4670" ht="14.25" customHeight="1"/>
    <row r="4671" ht="14.25" customHeight="1"/>
    <row r="4672" ht="14.25" customHeight="1"/>
    <row r="4673" ht="14.25" customHeight="1"/>
    <row r="4674" ht="14.25" customHeight="1"/>
    <row r="4675" ht="14.25" customHeight="1"/>
    <row r="4676" ht="14.25" customHeight="1"/>
    <row r="4677" ht="14.25" customHeight="1"/>
    <row r="4678" ht="14.25" customHeight="1"/>
    <row r="4679" ht="14.25" customHeight="1"/>
    <row r="4680" ht="14.25" customHeight="1"/>
    <row r="4681" ht="14.25" customHeight="1"/>
    <row r="4682" ht="14.25" customHeight="1"/>
    <row r="4683" ht="14.25" customHeight="1"/>
    <row r="4684" ht="14.25" customHeight="1"/>
    <row r="4685" ht="14.25" customHeight="1"/>
    <row r="4686" ht="14.25" customHeight="1"/>
    <row r="4687" ht="14.25" customHeight="1"/>
    <row r="4688" ht="14.25" customHeight="1"/>
    <row r="4689" ht="14.25" customHeight="1"/>
    <row r="4690" ht="14.25" customHeight="1"/>
    <row r="4691" ht="14.25" customHeight="1"/>
    <row r="4692" ht="14.25" customHeight="1"/>
    <row r="4693" ht="14.25" customHeight="1"/>
    <row r="4694" ht="14.25" customHeight="1"/>
    <row r="4695" ht="14.25" customHeight="1"/>
    <row r="4696" ht="14.25" customHeight="1"/>
    <row r="4697" ht="14.25" customHeight="1"/>
    <row r="4698" ht="14.25" customHeight="1"/>
    <row r="4699" ht="14.25" customHeight="1"/>
    <row r="4700" ht="14.25" customHeight="1"/>
    <row r="4701" ht="14.25" customHeight="1"/>
    <row r="4702" ht="14.25" customHeight="1"/>
    <row r="4703" ht="14.25" customHeight="1"/>
    <row r="4704" ht="14.25" customHeight="1"/>
    <row r="4705" ht="14.25" customHeight="1"/>
    <row r="4706" ht="14.25" customHeight="1"/>
    <row r="4707" ht="14.25" customHeight="1"/>
    <row r="4708" ht="14.25" customHeight="1"/>
    <row r="4709" ht="14.25" customHeight="1"/>
    <row r="4710" ht="14.25" customHeight="1"/>
    <row r="4711" ht="14.25" customHeight="1"/>
    <row r="4712" ht="14.25" customHeight="1"/>
    <row r="4713" ht="14.25" customHeight="1"/>
    <row r="4714" ht="14.25" customHeight="1"/>
    <row r="4715" ht="14.25" customHeight="1"/>
    <row r="4716" ht="14.25" customHeight="1"/>
    <row r="4717" ht="14.25" customHeight="1"/>
    <row r="4718" ht="14.25" customHeight="1"/>
    <row r="4719" ht="14.25" customHeight="1"/>
    <row r="4720" ht="14.25" customHeight="1"/>
    <row r="4721" ht="14.25" customHeight="1"/>
    <row r="4722" ht="14.25" customHeight="1"/>
    <row r="4723" ht="14.25" customHeight="1"/>
    <row r="4724" ht="14.25" customHeight="1"/>
    <row r="4725" ht="14.25" customHeight="1"/>
    <row r="4726" ht="14.25" customHeight="1"/>
    <row r="4727" ht="14.25" customHeight="1"/>
    <row r="4728" ht="14.25" customHeight="1"/>
    <row r="4729" ht="14.25" customHeight="1"/>
    <row r="4730" ht="14.25" customHeight="1"/>
    <row r="4731" ht="14.25" customHeight="1"/>
    <row r="4732" ht="14.25" customHeight="1"/>
    <row r="4733" ht="14.25" customHeight="1"/>
    <row r="4734" ht="14.25" customHeight="1"/>
    <row r="4735" ht="14.25" customHeight="1"/>
    <row r="4736" ht="14.25" customHeight="1"/>
    <row r="4737" ht="14.25" customHeight="1"/>
    <row r="4738" ht="14.25" customHeight="1"/>
    <row r="4739" ht="14.25" customHeight="1"/>
    <row r="4740" ht="14.25" customHeight="1"/>
    <row r="4741" ht="14.25" customHeight="1"/>
    <row r="4742" ht="14.25" customHeight="1"/>
    <row r="4743" ht="14.25" customHeight="1"/>
    <row r="4744" ht="14.25" customHeight="1"/>
    <row r="4745" ht="14.25" customHeight="1"/>
    <row r="4746" ht="14.25" customHeight="1"/>
    <row r="4747" ht="14.25" customHeight="1"/>
    <row r="4748" ht="14.25" customHeight="1"/>
    <row r="4749" ht="14.25" customHeight="1"/>
    <row r="4750" ht="14.25" customHeight="1"/>
    <row r="4751" ht="14.25" customHeight="1"/>
    <row r="4752" ht="14.25" customHeight="1"/>
    <row r="4753" ht="14.25" customHeight="1"/>
    <row r="4754" ht="14.25" customHeight="1"/>
    <row r="4755" ht="14.25" customHeight="1"/>
    <row r="4756" ht="14.25" customHeight="1"/>
    <row r="4757" ht="14.25" customHeight="1"/>
    <row r="4758" ht="14.25" customHeight="1"/>
    <row r="4759" ht="14.25" customHeight="1"/>
    <row r="4760" ht="14.25" customHeight="1"/>
    <row r="4761" ht="14.25" customHeight="1"/>
    <row r="4762" ht="14.25" customHeight="1"/>
    <row r="4763" ht="14.25" customHeight="1"/>
    <row r="4764" ht="14.25" customHeight="1"/>
    <row r="4765" ht="14.25" customHeight="1"/>
    <row r="4766" ht="14.25" customHeight="1"/>
    <row r="4767" ht="14.25" customHeight="1"/>
    <row r="4768" ht="14.25" customHeight="1"/>
    <row r="4769" ht="14.25" customHeight="1"/>
    <row r="4770" ht="14.25" customHeight="1"/>
    <row r="4771" ht="14.25" customHeight="1"/>
    <row r="4772" ht="14.25" customHeight="1"/>
    <row r="4773" ht="14.25" customHeight="1"/>
    <row r="4774" ht="14.25" customHeight="1"/>
    <row r="4775" ht="14.25" customHeight="1"/>
    <row r="4776" ht="14.25" customHeight="1"/>
    <row r="4777" ht="14.25" customHeight="1"/>
    <row r="4778" ht="14.25" customHeight="1"/>
    <row r="4779" ht="14.25" customHeight="1"/>
    <row r="4780" ht="14.25" customHeight="1"/>
    <row r="4781" ht="14.25" customHeight="1"/>
    <row r="4782" ht="14.25" customHeight="1"/>
    <row r="4783" ht="14.25" customHeight="1"/>
    <row r="4784" ht="14.25" customHeight="1"/>
    <row r="4785" ht="14.25" customHeight="1"/>
    <row r="4786" ht="14.25" customHeight="1"/>
    <row r="4787" ht="14.25" customHeight="1"/>
    <row r="4788" ht="14.25" customHeight="1"/>
    <row r="4789" ht="14.25" customHeight="1"/>
    <row r="4790" ht="14.25" customHeight="1"/>
    <row r="4791" ht="14.25" customHeight="1"/>
    <row r="4792" ht="14.25" customHeight="1"/>
    <row r="4793" ht="14.25" customHeight="1"/>
    <row r="4794" ht="14.25" customHeight="1"/>
    <row r="4795" ht="14.25" customHeight="1"/>
    <row r="4796" ht="14.25" customHeight="1"/>
    <row r="4797" ht="14.25" customHeight="1"/>
    <row r="4798" ht="14.25" customHeight="1"/>
    <row r="4799" ht="14.25" customHeight="1"/>
    <row r="4800" ht="14.25" customHeight="1"/>
    <row r="4801" ht="14.25" customHeight="1"/>
    <row r="4802" ht="14.25" customHeight="1"/>
    <row r="4803" ht="14.25" customHeight="1"/>
    <row r="4804" ht="14.25" customHeight="1"/>
    <row r="4805" ht="14.25" customHeight="1"/>
    <row r="4806" ht="14.25" customHeight="1"/>
    <row r="4807" ht="14.25" customHeight="1"/>
    <row r="4808" ht="14.25" customHeight="1"/>
    <row r="4809" ht="14.25" customHeight="1"/>
    <row r="4810" ht="14.25" customHeight="1"/>
    <row r="4811" ht="14.25" customHeight="1"/>
    <row r="4812" ht="14.25" customHeight="1"/>
    <row r="4813" ht="14.25" customHeight="1"/>
    <row r="4814" ht="14.25" customHeight="1"/>
    <row r="4815" ht="14.25" customHeight="1"/>
    <row r="4816" ht="14.25" customHeight="1"/>
    <row r="4817" ht="14.25" customHeight="1"/>
    <row r="4818" ht="14.25" customHeight="1"/>
    <row r="4819" ht="14.25" customHeight="1"/>
    <row r="4820" ht="14.25" customHeight="1"/>
    <row r="4821" ht="14.25" customHeight="1"/>
    <row r="4822" ht="14.25" customHeight="1"/>
    <row r="4823" ht="14.25" customHeight="1"/>
    <row r="4824" ht="14.25" customHeight="1"/>
    <row r="4825" ht="14.25" customHeight="1"/>
    <row r="4826" ht="14.25" customHeight="1"/>
    <row r="4827" ht="14.25" customHeight="1"/>
    <row r="4828" ht="14.25" customHeight="1"/>
    <row r="4829" ht="14.25" customHeight="1"/>
    <row r="4830" ht="14.25" customHeight="1"/>
    <row r="4831" ht="14.25" customHeight="1"/>
    <row r="4832" ht="14.25" customHeight="1"/>
    <row r="4833" ht="14.25" customHeight="1"/>
    <row r="4834" ht="14.25" customHeight="1"/>
    <row r="4835" ht="14.25" customHeight="1"/>
    <row r="4836" ht="14.25" customHeight="1"/>
    <row r="4837" ht="14.25" customHeight="1"/>
    <row r="4838" ht="14.25" customHeight="1"/>
    <row r="4839" ht="14.25" customHeight="1"/>
    <row r="4840" ht="14.25" customHeight="1"/>
    <row r="4841" ht="14.25" customHeight="1"/>
    <row r="4842" ht="14.25" customHeight="1"/>
    <row r="4843" ht="14.25" customHeight="1"/>
    <row r="4844" ht="14.25" customHeight="1"/>
    <row r="4845" ht="14.25" customHeight="1"/>
    <row r="4846" ht="14.25" customHeight="1"/>
    <row r="4847" ht="14.25" customHeight="1"/>
    <row r="4848" ht="14.25" customHeight="1"/>
    <row r="4849" ht="14.25" customHeight="1"/>
    <row r="4850" ht="14.25" customHeight="1"/>
    <row r="4851" ht="14.25" customHeight="1"/>
    <row r="4852" ht="14.25" customHeight="1"/>
    <row r="4853" ht="14.25" customHeight="1"/>
    <row r="4854" ht="14.25" customHeight="1"/>
    <row r="4855" ht="14.25" customHeight="1"/>
    <row r="4856" ht="14.25" customHeight="1"/>
    <row r="4857" ht="14.25" customHeight="1"/>
    <row r="4858" ht="14.25" customHeight="1"/>
    <row r="4859" ht="14.25" customHeight="1"/>
    <row r="4860" ht="14.25" customHeight="1"/>
    <row r="4861" ht="14.25" customHeight="1"/>
    <row r="4862" ht="14.25" customHeight="1"/>
    <row r="4863" ht="14.25" customHeight="1"/>
    <row r="4864" ht="14.25" customHeight="1"/>
    <row r="4865" ht="14.25" customHeight="1"/>
    <row r="4866" ht="14.25" customHeight="1"/>
    <row r="4867" ht="14.25" customHeight="1"/>
    <row r="4868" ht="14.25" customHeight="1"/>
    <row r="4869" ht="14.25" customHeight="1"/>
    <row r="4870" ht="14.25" customHeight="1"/>
    <row r="4871" ht="14.25" customHeight="1"/>
    <row r="4872" ht="14.25" customHeight="1"/>
    <row r="4873" ht="14.25" customHeight="1"/>
    <row r="4874" ht="14.25" customHeight="1"/>
    <row r="4875" ht="14.25" customHeight="1"/>
    <row r="4876" ht="14.25" customHeight="1"/>
    <row r="4877" ht="14.25" customHeight="1"/>
    <row r="4878" ht="14.25" customHeight="1"/>
    <row r="4879" ht="14.25" customHeight="1"/>
    <row r="4880" ht="14.25" customHeight="1"/>
    <row r="4881" ht="14.25" customHeight="1"/>
    <row r="4882" ht="14.25" customHeight="1"/>
    <row r="4883" ht="14.25" customHeight="1"/>
    <row r="4884" ht="14.25" customHeight="1"/>
    <row r="4885" ht="14.25" customHeight="1"/>
    <row r="4886" ht="14.25" customHeight="1"/>
    <row r="4887" ht="14.25" customHeight="1"/>
    <row r="4888" ht="14.25" customHeight="1"/>
    <row r="4889" ht="14.25" customHeight="1"/>
    <row r="4890" ht="14.25" customHeight="1"/>
    <row r="4891" ht="14.25" customHeight="1"/>
    <row r="4892" ht="14.25" customHeight="1"/>
    <row r="4893" ht="14.25" customHeight="1"/>
    <row r="4894" ht="14.25" customHeight="1"/>
    <row r="4895" ht="14.25" customHeight="1"/>
    <row r="4896" ht="14.25" customHeight="1"/>
    <row r="4897" ht="14.25" customHeight="1"/>
    <row r="4898" ht="14.25" customHeight="1"/>
    <row r="4899" ht="14.25" customHeight="1"/>
    <row r="4900" ht="14.25" customHeight="1"/>
    <row r="4901" ht="14.25" customHeight="1"/>
    <row r="4902" ht="14.25" customHeight="1"/>
    <row r="4903" ht="14.25" customHeight="1"/>
    <row r="4904" ht="14.25" customHeight="1"/>
    <row r="4905" ht="14.25" customHeight="1"/>
    <row r="4906" ht="14.25" customHeight="1"/>
    <row r="4907" ht="14.25" customHeight="1"/>
    <row r="4908" ht="14.25" customHeight="1"/>
    <row r="4909" ht="14.25" customHeight="1"/>
    <row r="4910" ht="14.25" customHeight="1"/>
    <row r="4911" ht="14.25" customHeight="1"/>
    <row r="4912" ht="14.25" customHeight="1"/>
    <row r="4913" ht="14.25" customHeight="1"/>
    <row r="4914" ht="14.25" customHeight="1"/>
    <row r="4915" ht="14.25" customHeight="1"/>
    <row r="4916" ht="14.25" customHeight="1"/>
    <row r="4917" ht="14.25" customHeight="1"/>
    <row r="4918" ht="14.25" customHeight="1"/>
    <row r="4919" ht="14.25" customHeight="1"/>
    <row r="4920" ht="14.25" customHeight="1"/>
    <row r="4921" ht="14.25" customHeight="1"/>
    <row r="4922" ht="14.25" customHeight="1"/>
    <row r="4923" ht="14.25" customHeight="1"/>
    <row r="4924" ht="14.25" customHeight="1"/>
    <row r="4925" ht="14.25" customHeight="1"/>
    <row r="4926" ht="14.25" customHeight="1"/>
    <row r="4927" ht="14.25" customHeight="1"/>
    <row r="4928" ht="14.25" customHeight="1"/>
    <row r="4929" ht="14.25" customHeight="1"/>
    <row r="4930" ht="14.25" customHeight="1"/>
    <row r="4931" ht="14.25" customHeight="1"/>
    <row r="4932" ht="14.25" customHeight="1"/>
    <row r="4933" ht="14.25" customHeight="1"/>
    <row r="4934" ht="14.25" customHeight="1"/>
    <row r="4935" ht="14.25" customHeight="1"/>
    <row r="4936" ht="14.25" customHeight="1"/>
    <row r="4937" ht="14.25" customHeight="1"/>
    <row r="4938" ht="14.25" customHeight="1"/>
    <row r="4939" ht="14.25" customHeight="1"/>
    <row r="4940" ht="14.25" customHeight="1"/>
    <row r="4941" ht="14.25" customHeight="1"/>
    <row r="4942" ht="14.25" customHeight="1"/>
    <row r="4943" ht="14.25" customHeight="1"/>
    <row r="4944" ht="14.25" customHeight="1"/>
    <row r="4945" ht="14.25" customHeight="1"/>
    <row r="4946" ht="14.25" customHeight="1"/>
    <row r="4947" ht="14.25" customHeight="1"/>
    <row r="4948" ht="14.25" customHeight="1"/>
    <row r="4949" ht="14.25" customHeight="1"/>
    <row r="4950" ht="14.25" customHeight="1"/>
    <row r="4951" ht="14.25" customHeight="1"/>
    <row r="4952" ht="14.25" customHeight="1"/>
    <row r="4953" ht="14.25" customHeight="1"/>
    <row r="4954" ht="14.25" customHeight="1"/>
    <row r="4955" ht="14.25" customHeight="1"/>
    <row r="4956" ht="14.25" customHeight="1"/>
    <row r="4957" ht="14.25" customHeight="1"/>
    <row r="4958" ht="14.25" customHeight="1"/>
    <row r="4959" ht="14.25" customHeight="1"/>
    <row r="4960" ht="14.25" customHeight="1"/>
    <row r="4961" ht="14.25" customHeight="1"/>
    <row r="4962" ht="14.25" customHeight="1"/>
    <row r="4963" ht="14.25" customHeight="1"/>
    <row r="4964" ht="14.25" customHeight="1"/>
    <row r="4965" ht="14.25" customHeight="1"/>
    <row r="4966" ht="14.25" customHeight="1"/>
    <row r="4967" ht="14.25" customHeight="1"/>
    <row r="4968" ht="14.25" customHeight="1"/>
    <row r="4969" ht="14.25" customHeight="1"/>
    <row r="4970" ht="14.25" customHeight="1"/>
    <row r="4971" ht="14.25" customHeight="1"/>
    <row r="4972" ht="14.25" customHeight="1"/>
    <row r="4973" ht="14.25" customHeight="1"/>
    <row r="4974" ht="14.25" customHeight="1"/>
    <row r="4975" ht="14.25" customHeight="1"/>
    <row r="4976" ht="14.25" customHeight="1"/>
    <row r="4977" ht="14.25" customHeight="1"/>
    <row r="4978" ht="14.25" customHeight="1"/>
    <row r="4979" ht="14.25" customHeight="1"/>
    <row r="4980" ht="14.25" customHeight="1"/>
    <row r="4981" ht="14.25" customHeight="1"/>
    <row r="4982" ht="14.25" customHeight="1"/>
    <row r="4983" ht="14.25" customHeight="1"/>
    <row r="4984" ht="14.25" customHeight="1"/>
    <row r="4985" ht="14.25" customHeight="1"/>
    <row r="4986" ht="14.25" customHeight="1"/>
    <row r="4987" ht="14.25" customHeight="1"/>
    <row r="4988" ht="14.25" customHeight="1"/>
    <row r="4989" ht="14.25" customHeight="1"/>
    <row r="4990" ht="14.25" customHeight="1"/>
    <row r="4991" ht="14.25" customHeight="1"/>
    <row r="4992" ht="14.25" customHeight="1"/>
    <row r="4993" ht="14.25" customHeight="1"/>
    <row r="4994" ht="14.25" customHeight="1"/>
    <row r="4995" ht="14.25" customHeight="1"/>
    <row r="4996" ht="14.25" customHeight="1"/>
    <row r="4997" ht="14.25" customHeight="1"/>
    <row r="4998" ht="14.25" customHeight="1"/>
    <row r="4999" ht="14.25" customHeight="1"/>
    <row r="5000" ht="14.25" customHeight="1"/>
    <row r="5001" ht="14.25" customHeight="1"/>
    <row r="5002" ht="14.25" customHeight="1"/>
    <row r="5003" ht="14.25" customHeight="1"/>
    <row r="5004" ht="14.25" customHeight="1"/>
    <row r="5005" ht="14.25" customHeight="1"/>
    <row r="5006" ht="14.25" customHeight="1"/>
    <row r="5007" ht="14.25" customHeight="1"/>
    <row r="5008" ht="14.25" customHeight="1"/>
    <row r="5009" ht="14.25" customHeight="1"/>
    <row r="5010" ht="14.25" customHeight="1"/>
    <row r="5011" ht="14.25" customHeight="1"/>
    <row r="5012" ht="14.25" customHeight="1"/>
    <row r="5013" ht="14.25" customHeight="1"/>
    <row r="5014" ht="14.25" customHeight="1"/>
    <row r="5015" ht="14.25" customHeight="1"/>
    <row r="5016" ht="14.25" customHeight="1"/>
    <row r="5017" ht="14.25" customHeight="1"/>
    <row r="5018" ht="14.25" customHeight="1"/>
    <row r="5019" ht="14.25" customHeight="1"/>
    <row r="5020" ht="14.25" customHeight="1"/>
    <row r="5021" ht="14.25" customHeight="1"/>
    <row r="5022" ht="14.25" customHeight="1"/>
    <row r="5023" ht="14.25" customHeight="1"/>
    <row r="5024" ht="14.25" customHeight="1"/>
    <row r="5025" ht="14.25" customHeight="1"/>
    <row r="5026" ht="14.25" customHeight="1"/>
    <row r="5027" ht="14.25" customHeight="1"/>
    <row r="5028" ht="14.25" customHeight="1"/>
    <row r="5029" ht="14.25" customHeight="1"/>
    <row r="5030" ht="14.25" customHeight="1"/>
    <row r="5031" ht="14.25" customHeight="1"/>
    <row r="5032" ht="14.25" customHeight="1"/>
    <row r="5033" ht="14.25" customHeight="1"/>
    <row r="5034" ht="14.25" customHeight="1"/>
    <row r="5035" ht="14.25" customHeight="1"/>
    <row r="5036" ht="14.25" customHeight="1"/>
    <row r="5037" ht="14.25" customHeight="1"/>
    <row r="5038" ht="14.25" customHeight="1"/>
    <row r="5039" ht="14.25" customHeight="1"/>
    <row r="5040" ht="14.25" customHeight="1"/>
    <row r="5041" ht="14.25" customHeight="1"/>
    <row r="5042" ht="14.25" customHeight="1"/>
    <row r="5043" ht="14.25" customHeight="1"/>
    <row r="5044" ht="14.25" customHeight="1"/>
    <row r="5045" ht="14.25" customHeight="1"/>
    <row r="5046" ht="14.25" customHeight="1"/>
    <row r="5047" ht="14.25" customHeight="1"/>
    <row r="5048" ht="14.25" customHeight="1"/>
    <row r="5049" ht="14.25" customHeight="1"/>
    <row r="5050" ht="14.25" customHeight="1"/>
    <row r="5051" ht="14.25" customHeight="1"/>
    <row r="5052" ht="14.25" customHeight="1"/>
    <row r="5053" ht="14.25" customHeight="1"/>
    <row r="5054" ht="14.25" customHeight="1"/>
    <row r="5055" ht="14.25" customHeight="1"/>
    <row r="5056" ht="14.25" customHeight="1"/>
    <row r="5057" ht="14.25" customHeight="1"/>
    <row r="5058" ht="14.25" customHeight="1"/>
    <row r="5059" ht="14.25" customHeight="1"/>
    <row r="5060" ht="14.25" customHeight="1"/>
    <row r="5061" ht="14.25" customHeight="1"/>
    <row r="5062" ht="14.25" customHeight="1"/>
    <row r="5063" ht="14.25" customHeight="1"/>
    <row r="5064" ht="14.25" customHeight="1"/>
    <row r="5065" ht="14.25" customHeight="1"/>
    <row r="5066" ht="14.25" customHeight="1"/>
    <row r="5067" ht="14.25" customHeight="1"/>
    <row r="5068" ht="14.25" customHeight="1"/>
    <row r="5069" ht="14.25" customHeight="1"/>
    <row r="5070" ht="14.25" customHeight="1"/>
    <row r="5071" ht="14.25" customHeight="1"/>
    <row r="5072" ht="14.25" customHeight="1"/>
    <row r="5073" ht="14.25" customHeight="1"/>
    <row r="5074" ht="14.25" customHeight="1"/>
    <row r="5075" ht="14.25" customHeight="1"/>
    <row r="5076" ht="14.25" customHeight="1"/>
    <row r="5077" ht="14.25" customHeight="1"/>
    <row r="5078" ht="14.25" customHeight="1"/>
    <row r="5079" ht="14.25" customHeight="1"/>
    <row r="5080" ht="14.25" customHeight="1"/>
    <row r="5081" ht="14.25" customHeight="1"/>
    <row r="5082" ht="14.25" customHeight="1"/>
    <row r="5083" ht="14.25" customHeight="1"/>
    <row r="5084" ht="14.25" customHeight="1"/>
    <row r="5085" ht="14.25" customHeight="1"/>
    <row r="5086" ht="14.25" customHeight="1"/>
    <row r="5087" ht="14.25" customHeight="1"/>
    <row r="5088" ht="14.25" customHeight="1"/>
    <row r="5089" ht="14.25" customHeight="1"/>
    <row r="5090" ht="14.25" customHeight="1"/>
    <row r="5091" ht="14.25" customHeight="1"/>
    <row r="5092" ht="14.25" customHeight="1"/>
    <row r="5093" ht="14.25" customHeight="1"/>
    <row r="5094" ht="14.25" customHeight="1"/>
    <row r="5095" ht="14.25" customHeight="1"/>
    <row r="5096" ht="14.25" customHeight="1"/>
    <row r="5097" ht="14.25" customHeight="1"/>
    <row r="5098" ht="14.25" customHeight="1"/>
    <row r="5099" ht="14.25" customHeight="1"/>
    <row r="5100" ht="14.25" customHeight="1"/>
    <row r="5101" ht="14.25" customHeight="1"/>
    <row r="5102" ht="14.25" customHeight="1"/>
    <row r="5103" ht="14.25" customHeight="1"/>
    <row r="5104" ht="14.25" customHeight="1"/>
    <row r="5105" ht="14.25" customHeight="1"/>
    <row r="5106" ht="14.25" customHeight="1"/>
    <row r="5107" ht="14.25" customHeight="1"/>
    <row r="5108" ht="14.25" customHeight="1"/>
    <row r="5109" ht="14.25" customHeight="1"/>
    <row r="5110" ht="14.25" customHeight="1"/>
    <row r="5111" ht="14.25" customHeight="1"/>
    <row r="5112" ht="14.25" customHeight="1"/>
    <row r="5113" ht="14.25" customHeight="1"/>
    <row r="5114" ht="14.25" customHeight="1"/>
    <row r="5115" ht="14.25" customHeight="1"/>
    <row r="5116" ht="14.25" customHeight="1"/>
    <row r="5117" ht="14.25" customHeight="1"/>
    <row r="5118" ht="14.25" customHeight="1"/>
    <row r="5119" ht="14.25" customHeight="1"/>
    <row r="5120" ht="14.25" customHeight="1"/>
    <row r="5121" ht="14.25" customHeight="1"/>
    <row r="5122" ht="14.25" customHeight="1"/>
    <row r="5123" ht="14.25" customHeight="1"/>
    <row r="5124" ht="14.25" customHeight="1"/>
    <row r="5125" ht="14.25" customHeight="1"/>
    <row r="5126" ht="14.25" customHeight="1"/>
    <row r="5127" ht="14.25" customHeight="1"/>
    <row r="5128" ht="14.25" customHeight="1"/>
    <row r="5129" ht="14.25" customHeight="1"/>
    <row r="5130" ht="14.25" customHeight="1"/>
    <row r="5131" ht="14.25" customHeight="1"/>
    <row r="5132" ht="14.25" customHeight="1"/>
    <row r="5133" ht="14.25" customHeight="1"/>
    <row r="5134" ht="14.25" customHeight="1"/>
    <row r="5135" ht="14.25" customHeight="1"/>
    <row r="5136" ht="14.25" customHeight="1"/>
    <row r="5137" ht="14.25" customHeight="1"/>
    <row r="5138" ht="14.25" customHeight="1"/>
    <row r="5139" ht="14.25" customHeight="1"/>
    <row r="5140" ht="14.25" customHeight="1"/>
    <row r="5141" ht="14.25" customHeight="1"/>
    <row r="5142" ht="14.25" customHeight="1"/>
    <row r="5143" ht="14.25" customHeight="1"/>
    <row r="5144" ht="14.25" customHeight="1"/>
    <row r="5145" ht="14.25" customHeight="1"/>
    <row r="5146" ht="14.25" customHeight="1"/>
    <row r="5147" ht="14.25" customHeight="1"/>
    <row r="5148" ht="14.25" customHeight="1"/>
    <row r="5149" ht="14.25" customHeight="1"/>
    <row r="5150" ht="14.25" customHeight="1"/>
    <row r="5151" ht="14.25" customHeight="1"/>
    <row r="5152" ht="14.25" customHeight="1"/>
    <row r="5153" ht="14.25" customHeight="1"/>
    <row r="5154" ht="14.25" customHeight="1"/>
    <row r="5155" ht="14.25" customHeight="1"/>
    <row r="5156" ht="14.25" customHeight="1"/>
    <row r="5157" ht="14.25" customHeight="1"/>
    <row r="5158" ht="14.25" customHeight="1"/>
    <row r="5159" ht="14.25" customHeight="1"/>
    <row r="5160" ht="14.25" customHeight="1"/>
    <row r="5161" ht="14.25" customHeight="1"/>
    <row r="5162" ht="14.25" customHeight="1"/>
    <row r="5163" ht="14.25" customHeight="1"/>
    <row r="5164" ht="14.25" customHeight="1"/>
    <row r="5165" ht="14.25" customHeight="1"/>
    <row r="5166" ht="14.25" customHeight="1"/>
    <row r="5167" ht="14.25" customHeight="1"/>
    <row r="5168" ht="14.25" customHeight="1"/>
    <row r="5169" ht="14.25" customHeight="1"/>
    <row r="5170" ht="14.25" customHeight="1"/>
    <row r="5171" ht="14.25" customHeight="1"/>
    <row r="5172" ht="14.25" customHeight="1"/>
    <row r="5173" ht="14.25" customHeight="1"/>
    <row r="5174" ht="14.25" customHeight="1"/>
    <row r="5175" ht="14.25" customHeight="1"/>
    <row r="5176" ht="14.25" customHeight="1"/>
    <row r="5177" ht="14.25" customHeight="1"/>
    <row r="5178" ht="14.25" customHeight="1"/>
    <row r="5179" ht="14.25" customHeight="1"/>
    <row r="5180" ht="14.25" customHeight="1"/>
    <row r="5181" ht="14.25" customHeight="1"/>
    <row r="5182" ht="14.25" customHeight="1"/>
    <row r="5183" ht="14.25" customHeight="1"/>
    <row r="5184" ht="14.25" customHeight="1"/>
    <row r="5185" ht="14.25" customHeight="1"/>
    <row r="5186" ht="14.25" customHeight="1"/>
    <row r="5187" ht="14.25" customHeight="1"/>
    <row r="5188" ht="14.25" customHeight="1"/>
    <row r="5189" ht="14.25" customHeight="1"/>
    <row r="5190" ht="14.25" customHeight="1"/>
    <row r="5191" ht="14.25" customHeight="1"/>
    <row r="5192" ht="14.25" customHeight="1"/>
    <row r="5193" ht="14.25" customHeight="1"/>
    <row r="5194" ht="14.25" customHeight="1"/>
    <row r="5195" ht="14.25" customHeight="1"/>
    <row r="5196" ht="14.25" customHeight="1"/>
    <row r="5197" ht="14.25" customHeight="1"/>
    <row r="5198" ht="14.25" customHeight="1"/>
    <row r="5199" ht="14.25" customHeight="1"/>
    <row r="5200" ht="14.25" customHeight="1"/>
    <row r="5201" ht="14.25" customHeight="1"/>
    <row r="5202" ht="14.25" customHeight="1"/>
    <row r="5203" ht="14.25" customHeight="1"/>
    <row r="5204" ht="14.25" customHeight="1"/>
    <row r="5205" ht="14.25" customHeight="1"/>
    <row r="5206" ht="14.25" customHeight="1"/>
    <row r="5207" ht="14.25" customHeight="1"/>
    <row r="5208" ht="14.25" customHeight="1"/>
    <row r="5209" ht="14.25" customHeight="1"/>
    <row r="5210" ht="14.25" customHeight="1"/>
    <row r="5211" ht="14.25" customHeight="1"/>
    <row r="5212" ht="14.25" customHeight="1"/>
    <row r="5213" ht="14.25" customHeight="1"/>
    <row r="5214" ht="14.25" customHeight="1"/>
    <row r="5215" ht="14.25" customHeight="1"/>
    <row r="5216" ht="14.25" customHeight="1"/>
    <row r="5217" ht="14.25" customHeight="1"/>
    <row r="5218" ht="14.25" customHeight="1"/>
    <row r="5219" ht="14.25" customHeight="1"/>
    <row r="5220" ht="14.25" customHeight="1"/>
    <row r="5221" ht="14.25" customHeight="1"/>
    <row r="5222" ht="14.25" customHeight="1"/>
    <row r="5223" ht="14.25" customHeight="1"/>
    <row r="5224" ht="14.25" customHeight="1"/>
    <row r="5225" ht="14.25" customHeight="1"/>
    <row r="5226" ht="14.25" customHeight="1"/>
    <row r="5227" ht="14.25" customHeight="1"/>
    <row r="5228" ht="14.25" customHeight="1"/>
    <row r="5229" ht="14.25" customHeight="1"/>
    <row r="5230" ht="14.25" customHeight="1"/>
    <row r="5231" ht="14.25" customHeight="1"/>
    <row r="5232" ht="14.25" customHeight="1"/>
    <row r="5233" ht="14.25" customHeight="1"/>
    <row r="5234" ht="14.25" customHeight="1"/>
    <row r="5235" ht="14.25" customHeight="1"/>
    <row r="5236" ht="14.25" customHeight="1"/>
    <row r="5237" ht="14.25" customHeight="1"/>
    <row r="5238" ht="14.25" customHeight="1"/>
    <row r="5239" ht="14.25" customHeight="1"/>
    <row r="5240" ht="14.25" customHeight="1"/>
    <row r="5241" ht="14.25" customHeight="1"/>
    <row r="5242" ht="14.25" customHeight="1"/>
    <row r="5243" ht="14.25" customHeight="1"/>
    <row r="5244" ht="14.25" customHeight="1"/>
    <row r="5245" ht="14.25" customHeight="1"/>
    <row r="5246" ht="14.25" customHeight="1"/>
    <row r="5247" ht="14.25" customHeight="1"/>
    <row r="5248" ht="14.25" customHeight="1"/>
    <row r="5249" ht="14.25" customHeight="1"/>
    <row r="5250" ht="14.25" customHeight="1"/>
    <row r="5251" ht="14.25" customHeight="1"/>
    <row r="5252" ht="14.25" customHeight="1"/>
    <row r="5253" ht="14.25" customHeight="1"/>
    <row r="5254" ht="14.25" customHeight="1"/>
    <row r="5255" ht="14.25" customHeight="1"/>
    <row r="5256" ht="14.25" customHeight="1"/>
    <row r="5257" ht="14.25" customHeight="1"/>
    <row r="5258" ht="14.25" customHeight="1"/>
    <row r="5259" ht="14.25" customHeight="1"/>
    <row r="5260" ht="14.25" customHeight="1"/>
    <row r="5261" ht="14.25" customHeight="1"/>
    <row r="5262" ht="14.25" customHeight="1"/>
    <row r="5263" ht="14.25" customHeight="1"/>
    <row r="5264" ht="14.25" customHeight="1"/>
    <row r="5265" ht="14.25" customHeight="1"/>
    <row r="5266" ht="14.25" customHeight="1"/>
    <row r="5267" ht="14.25" customHeight="1"/>
    <row r="5268" ht="14.25" customHeight="1"/>
    <row r="5269" ht="14.25" customHeight="1"/>
    <row r="5270" ht="14.25" customHeight="1"/>
    <row r="5271" ht="14.25" customHeight="1"/>
    <row r="5272" ht="14.25" customHeight="1"/>
    <row r="5273" ht="14.25" customHeight="1"/>
    <row r="5274" ht="14.25" customHeight="1"/>
    <row r="5275" ht="14.25" customHeight="1"/>
    <row r="5276" ht="14.25" customHeight="1"/>
    <row r="5277" ht="14.25" customHeight="1"/>
    <row r="5278" ht="14.25" customHeight="1"/>
    <row r="5279" ht="14.25" customHeight="1"/>
    <row r="5280" ht="14.25" customHeight="1"/>
    <row r="5281" ht="14.25" customHeight="1"/>
    <row r="5282" ht="14.25" customHeight="1"/>
    <row r="5283" ht="14.25" customHeight="1"/>
    <row r="5284" ht="14.25" customHeight="1"/>
    <row r="5285" ht="14.25" customHeight="1"/>
    <row r="5286" ht="14.25" customHeight="1"/>
    <row r="5287" ht="14.25" customHeight="1"/>
    <row r="5288" ht="14.25" customHeight="1"/>
    <row r="5289" ht="14.25" customHeight="1"/>
    <row r="5290" ht="14.25" customHeight="1"/>
    <row r="5291" ht="14.25" customHeight="1"/>
    <row r="5292" ht="14.25" customHeight="1"/>
    <row r="5293" ht="14.25" customHeight="1"/>
    <row r="5294" ht="14.25" customHeight="1"/>
    <row r="5295" ht="14.25" customHeight="1"/>
    <row r="5296" ht="14.25" customHeight="1"/>
    <row r="5297" ht="14.25" customHeight="1"/>
    <row r="5298" ht="14.25" customHeight="1"/>
    <row r="5299" ht="14.25" customHeight="1"/>
    <row r="5300" ht="14.25" customHeight="1"/>
    <row r="5301" ht="14.25" customHeight="1"/>
    <row r="5302" ht="14.25" customHeight="1"/>
    <row r="5303" ht="14.25" customHeight="1"/>
    <row r="5304" ht="14.25" customHeight="1"/>
    <row r="5305" ht="14.25" customHeight="1"/>
    <row r="5306" ht="14.25" customHeight="1"/>
    <row r="5307" ht="14.25" customHeight="1"/>
    <row r="5308" ht="14.25" customHeight="1"/>
    <row r="5309" ht="14.25" customHeight="1"/>
    <row r="5310" ht="14.25" customHeight="1"/>
    <row r="5311" ht="14.25" customHeight="1"/>
    <row r="5312" ht="14.25" customHeight="1"/>
    <row r="5313" ht="14.25" customHeight="1"/>
    <row r="5314" ht="14.25" customHeight="1"/>
    <row r="5315" ht="14.25" customHeight="1"/>
    <row r="5316" ht="14.25" customHeight="1"/>
    <row r="5317" ht="14.25" customHeight="1"/>
    <row r="5318" ht="14.25" customHeight="1"/>
    <row r="5319" ht="14.25" customHeight="1"/>
    <row r="5320" ht="14.25" customHeight="1"/>
    <row r="5321" ht="14.25" customHeight="1"/>
    <row r="5322" ht="14.25" customHeight="1"/>
    <row r="5323" ht="14.25" customHeight="1"/>
    <row r="5324" ht="14.25" customHeight="1"/>
    <row r="5325" ht="14.25" customHeight="1"/>
    <row r="5326" ht="14.25" customHeight="1"/>
    <row r="5327" ht="14.25" customHeight="1"/>
    <row r="5328" ht="14.25" customHeight="1"/>
    <row r="5329" ht="14.25" customHeight="1"/>
    <row r="5330" ht="14.25" customHeight="1"/>
    <row r="5331" ht="14.25" customHeight="1"/>
    <row r="5332" ht="14.25" customHeight="1"/>
    <row r="5333" ht="14.25" customHeight="1"/>
    <row r="5334" ht="14.25" customHeight="1"/>
    <row r="5335" ht="14.25" customHeight="1"/>
    <row r="5336" ht="14.25" customHeight="1"/>
    <row r="5337" ht="14.25" customHeight="1"/>
    <row r="5338" ht="14.25" customHeight="1"/>
    <row r="5339" ht="14.25" customHeight="1"/>
    <row r="5340" ht="14.25" customHeight="1"/>
    <row r="5341" ht="14.25" customHeight="1"/>
    <row r="5342" ht="14.25" customHeight="1"/>
    <row r="5343" ht="14.25" customHeight="1"/>
    <row r="5344" ht="14.25" customHeight="1"/>
    <row r="5345" ht="14.25" customHeight="1"/>
    <row r="5346" ht="14.25" customHeight="1"/>
    <row r="5347" ht="14.25" customHeight="1"/>
    <row r="5348" ht="14.25" customHeight="1"/>
    <row r="5349" ht="14.25" customHeight="1"/>
    <row r="5350" ht="14.25" customHeight="1"/>
    <row r="5351" ht="14.25" customHeight="1"/>
    <row r="5352" ht="14.25" customHeight="1"/>
    <row r="5353" ht="14.25" customHeight="1"/>
    <row r="5354" ht="14.25" customHeight="1"/>
    <row r="5355" ht="14.25" customHeight="1"/>
    <row r="5356" ht="14.25" customHeight="1"/>
    <row r="5357" ht="14.25" customHeight="1"/>
    <row r="5358" ht="14.25" customHeight="1"/>
    <row r="5359" ht="14.25" customHeight="1"/>
    <row r="5360" ht="14.25" customHeight="1"/>
    <row r="5361" ht="14.25" customHeight="1"/>
    <row r="5362" ht="14.25" customHeight="1"/>
    <row r="5363" ht="14.25" customHeight="1"/>
    <row r="5364" ht="14.25" customHeight="1"/>
    <row r="5365" ht="14.25" customHeight="1"/>
    <row r="5366" ht="14.25" customHeight="1"/>
    <row r="5367" ht="14.25" customHeight="1"/>
    <row r="5368" ht="14.25" customHeight="1"/>
    <row r="5369" ht="14.25" customHeight="1"/>
    <row r="5370" ht="14.25" customHeight="1"/>
    <row r="5371" ht="14.25" customHeight="1"/>
    <row r="5372" ht="14.25" customHeight="1"/>
    <row r="5373" ht="14.25" customHeight="1"/>
    <row r="5374" ht="14.25" customHeight="1"/>
    <row r="5375" ht="14.25" customHeight="1"/>
    <row r="5376" ht="14.25" customHeight="1"/>
    <row r="5377" ht="14.25" customHeight="1"/>
    <row r="5378" ht="14.25" customHeight="1"/>
    <row r="5379" ht="14.25" customHeight="1"/>
    <row r="5380" ht="14.25" customHeight="1"/>
    <row r="5381" ht="14.25" customHeight="1"/>
    <row r="5382" ht="14.25" customHeight="1"/>
    <row r="5383" ht="14.25" customHeight="1"/>
    <row r="5384" ht="14.25" customHeight="1"/>
    <row r="5385" ht="14.25" customHeight="1"/>
    <row r="5386" ht="14.25" customHeight="1"/>
    <row r="5387" ht="14.25" customHeight="1"/>
    <row r="5388" ht="14.25" customHeight="1"/>
    <row r="5389" ht="14.25" customHeight="1"/>
    <row r="5390" ht="14.25" customHeight="1"/>
    <row r="5391" ht="14.25" customHeight="1"/>
    <row r="5392" ht="14.25" customHeight="1"/>
    <row r="5393" ht="14.25" customHeight="1"/>
    <row r="5394" ht="14.25" customHeight="1"/>
    <row r="5395" ht="14.25" customHeight="1"/>
    <row r="5396" ht="14.25" customHeight="1"/>
    <row r="5397" ht="14.25" customHeight="1"/>
    <row r="5398" ht="14.25" customHeight="1"/>
    <row r="5399" ht="14.25" customHeight="1"/>
    <row r="5400" ht="14.25" customHeight="1"/>
    <row r="5401" ht="14.25" customHeight="1"/>
    <row r="5402" ht="14.25" customHeight="1"/>
    <row r="5403" ht="14.25" customHeight="1"/>
    <row r="5404" ht="14.25" customHeight="1"/>
    <row r="5405" ht="14.25" customHeight="1"/>
    <row r="5406" ht="14.25" customHeight="1"/>
    <row r="5407" ht="14.25" customHeight="1"/>
    <row r="5408" ht="14.25" customHeight="1"/>
    <row r="5409" ht="14.25" customHeight="1"/>
    <row r="5410" ht="14.25" customHeight="1"/>
    <row r="5411" ht="14.25" customHeight="1"/>
    <row r="5412" ht="14.25" customHeight="1"/>
    <row r="5413" ht="14.25" customHeight="1"/>
    <row r="5414" ht="14.25" customHeight="1"/>
    <row r="5415" ht="14.25" customHeight="1"/>
    <row r="5416" ht="14.25" customHeight="1"/>
    <row r="5417" ht="14.25" customHeight="1"/>
    <row r="5418" ht="14.25" customHeight="1"/>
    <row r="5419" ht="14.25" customHeight="1"/>
    <row r="5420" ht="14.25" customHeight="1"/>
    <row r="5421" ht="14.25" customHeight="1"/>
    <row r="5422" ht="14.25" customHeight="1"/>
    <row r="5423" ht="14.25" customHeight="1"/>
    <row r="5424" ht="14.25" customHeight="1"/>
    <row r="5425" ht="14.25" customHeight="1"/>
    <row r="5426" ht="14.25" customHeight="1"/>
    <row r="5427" ht="14.25" customHeight="1"/>
    <row r="5428" ht="14.25" customHeight="1"/>
    <row r="5429" ht="14.25" customHeight="1"/>
    <row r="5430" ht="14.25" customHeight="1"/>
    <row r="5431" ht="14.25" customHeight="1"/>
    <row r="5432" ht="14.25" customHeight="1"/>
    <row r="5433" ht="14.25" customHeight="1"/>
    <row r="5434" ht="14.25" customHeight="1"/>
    <row r="5435" ht="14.25" customHeight="1"/>
    <row r="5436" ht="14.25" customHeight="1"/>
    <row r="5437" ht="14.25" customHeight="1"/>
    <row r="5438" ht="14.25" customHeight="1"/>
    <row r="5439" ht="14.25" customHeight="1"/>
    <row r="5440" ht="14.25" customHeight="1"/>
    <row r="5441" ht="14.25" customHeight="1"/>
    <row r="5442" ht="14.25" customHeight="1"/>
    <row r="5443" ht="14.25" customHeight="1"/>
    <row r="5444" ht="14.25" customHeight="1"/>
    <row r="5445" ht="14.25" customHeight="1"/>
    <row r="5446" ht="14.25" customHeight="1"/>
    <row r="5447" ht="14.25" customHeight="1"/>
    <row r="5448" ht="14.25" customHeight="1"/>
    <row r="5449" ht="14.25" customHeight="1"/>
    <row r="5450" ht="14.25" customHeight="1"/>
    <row r="5451" ht="14.25" customHeight="1"/>
    <row r="5452" ht="14.25" customHeight="1"/>
    <row r="5453" ht="14.25" customHeight="1"/>
    <row r="5454" ht="14.25" customHeight="1"/>
    <row r="5455" ht="14.25" customHeight="1"/>
    <row r="5456" ht="14.25" customHeight="1"/>
    <row r="5457" ht="14.25" customHeight="1"/>
    <row r="5458" ht="14.25" customHeight="1"/>
    <row r="5459" ht="14.25" customHeight="1"/>
    <row r="5460" ht="14.25" customHeight="1"/>
    <row r="5461" ht="14.25" customHeight="1"/>
    <row r="5462" ht="14.25" customHeight="1"/>
    <row r="5463" ht="14.25" customHeight="1"/>
    <row r="5464" ht="14.25" customHeight="1"/>
    <row r="5465" ht="14.25" customHeight="1"/>
    <row r="5466" ht="14.25" customHeight="1"/>
    <row r="5467" ht="14.25" customHeight="1"/>
    <row r="5468" ht="14.25" customHeight="1"/>
    <row r="5469" ht="14.25" customHeight="1"/>
    <row r="5470" ht="14.25" customHeight="1"/>
    <row r="5471" ht="14.25" customHeight="1"/>
    <row r="5472" ht="14.25" customHeight="1"/>
    <row r="5473" ht="14.25" customHeight="1"/>
    <row r="5474" ht="14.25" customHeight="1"/>
    <row r="5475" ht="14.25" customHeight="1"/>
    <row r="5476" ht="14.25" customHeight="1"/>
    <row r="5477" ht="14.25" customHeight="1"/>
    <row r="5478" ht="14.25" customHeight="1"/>
    <row r="5479" ht="14.25" customHeight="1"/>
    <row r="5480" ht="14.25" customHeight="1"/>
    <row r="5481" ht="14.25" customHeight="1"/>
    <row r="5482" ht="14.25" customHeight="1"/>
    <row r="5483" ht="14.25" customHeight="1"/>
    <row r="5484" ht="14.25" customHeight="1"/>
    <row r="5485" ht="14.25" customHeight="1"/>
    <row r="5486" ht="14.25" customHeight="1"/>
    <row r="5487" ht="14.25" customHeight="1"/>
    <row r="5488" ht="14.25" customHeight="1"/>
    <row r="5489" ht="14.25" customHeight="1"/>
    <row r="5490" ht="14.25" customHeight="1"/>
    <row r="5491" ht="14.25" customHeight="1"/>
    <row r="5492" ht="14.25" customHeight="1"/>
    <row r="5493" ht="14.25" customHeight="1"/>
    <row r="5494" ht="14.25" customHeight="1"/>
    <row r="5495" ht="14.25" customHeight="1"/>
    <row r="5496" ht="14.25" customHeight="1"/>
    <row r="5497" ht="14.25" customHeight="1"/>
    <row r="5498" ht="14.25" customHeight="1"/>
    <row r="5499" ht="14.25" customHeight="1"/>
    <row r="5500" ht="14.25" customHeight="1"/>
    <row r="5501" ht="14.25" customHeight="1"/>
    <row r="5502" ht="14.25" customHeight="1"/>
    <row r="5503" ht="14.25" customHeight="1"/>
    <row r="5504" ht="14.25" customHeight="1"/>
    <row r="5505" ht="14.25" customHeight="1"/>
    <row r="5506" ht="14.25" customHeight="1"/>
    <row r="5507" ht="14.25" customHeight="1"/>
    <row r="5508" ht="14.25" customHeight="1"/>
    <row r="5509" ht="14.25" customHeight="1"/>
    <row r="5510" ht="14.25" customHeight="1"/>
    <row r="5511" ht="14.25" customHeight="1"/>
    <row r="5512" ht="14.25" customHeight="1"/>
    <row r="5513" ht="14.25" customHeight="1"/>
    <row r="5514" ht="14.25" customHeight="1"/>
    <row r="5515" ht="14.25" customHeight="1"/>
    <row r="5516" ht="14.25" customHeight="1"/>
    <row r="5517" ht="14.25" customHeight="1"/>
    <row r="5518" ht="14.25" customHeight="1"/>
    <row r="5519" ht="14.25" customHeight="1"/>
    <row r="5520" ht="14.25" customHeight="1"/>
    <row r="5521" ht="14.25" customHeight="1"/>
    <row r="5522" ht="14.25" customHeight="1"/>
    <row r="5523" ht="14.25" customHeight="1"/>
    <row r="5524" ht="14.25" customHeight="1"/>
    <row r="5525" ht="14.25" customHeight="1"/>
    <row r="5526" ht="14.25" customHeight="1"/>
    <row r="5527" ht="14.25" customHeight="1"/>
    <row r="5528" ht="14.25" customHeight="1"/>
    <row r="5529" ht="14.25" customHeight="1"/>
    <row r="5530" ht="14.25" customHeight="1"/>
    <row r="5531" ht="14.25" customHeight="1"/>
    <row r="5532" ht="14.25" customHeight="1"/>
    <row r="5533" ht="14.25" customHeight="1"/>
    <row r="5534" ht="14.25" customHeight="1"/>
    <row r="5535" ht="14.25" customHeight="1"/>
    <row r="5536" ht="14.25" customHeight="1"/>
    <row r="5537" ht="14.25" customHeight="1"/>
    <row r="5538" ht="14.25" customHeight="1"/>
    <row r="5539" ht="14.25" customHeight="1"/>
    <row r="5540" ht="14.25" customHeight="1"/>
    <row r="5541" ht="14.25" customHeight="1"/>
    <row r="5542" ht="14.25" customHeight="1"/>
    <row r="5543" ht="14.25" customHeight="1"/>
    <row r="5544" ht="14.25" customHeight="1"/>
    <row r="5545" ht="14.25" customHeight="1"/>
    <row r="5546" ht="14.25" customHeight="1"/>
    <row r="5547" ht="14.25" customHeight="1"/>
    <row r="5548" ht="14.25" customHeight="1"/>
    <row r="5549" ht="14.25" customHeight="1"/>
    <row r="5550" ht="14.25" customHeight="1"/>
    <row r="5551" ht="14.25" customHeight="1"/>
    <row r="5552" ht="14.25" customHeight="1"/>
    <row r="5553" ht="14.25" customHeight="1"/>
    <row r="5554" ht="14.25" customHeight="1"/>
    <row r="5555" ht="14.25" customHeight="1"/>
    <row r="5556" ht="14.25" customHeight="1"/>
    <row r="5557" ht="14.25" customHeight="1"/>
    <row r="5558" ht="14.25" customHeight="1"/>
    <row r="5559" ht="14.25" customHeight="1"/>
    <row r="5560" ht="14.25" customHeight="1"/>
    <row r="5561" ht="14.25" customHeight="1"/>
    <row r="5562" ht="14.25" customHeight="1"/>
    <row r="5563" ht="14.25" customHeight="1"/>
    <row r="5564" ht="14.25" customHeight="1"/>
    <row r="5565" ht="14.25" customHeight="1"/>
    <row r="5566" ht="14.25" customHeight="1"/>
    <row r="5567" ht="14.25" customHeight="1"/>
    <row r="5568" ht="14.25" customHeight="1"/>
    <row r="5569" ht="14.25" customHeight="1"/>
    <row r="5570" ht="14.25" customHeight="1"/>
    <row r="5571" ht="14.25" customHeight="1"/>
    <row r="5572" ht="14.25" customHeight="1"/>
    <row r="5573" ht="14.25" customHeight="1"/>
    <row r="5574" ht="14.25" customHeight="1"/>
    <row r="5575" ht="14.25" customHeight="1"/>
    <row r="5576" ht="14.25" customHeight="1"/>
    <row r="5577" ht="14.25" customHeight="1"/>
    <row r="5578" ht="14.25" customHeight="1"/>
    <row r="5579" ht="14.25" customHeight="1"/>
    <row r="5580" ht="14.25" customHeight="1"/>
    <row r="5581" ht="14.25" customHeight="1"/>
    <row r="5582" ht="14.25" customHeight="1"/>
    <row r="5583" ht="14.25" customHeight="1"/>
    <row r="5584" ht="14.25" customHeight="1"/>
    <row r="5585" ht="14.25" customHeight="1"/>
    <row r="5586" ht="14.25" customHeight="1"/>
    <row r="5587" ht="14.25" customHeight="1"/>
    <row r="5588" ht="14.25" customHeight="1"/>
    <row r="5589" ht="14.25" customHeight="1"/>
    <row r="5590" ht="14.25" customHeight="1"/>
    <row r="5591" ht="14.25" customHeight="1"/>
    <row r="5592" ht="14.25" customHeight="1"/>
    <row r="5593" ht="14.25" customHeight="1"/>
    <row r="5594" ht="14.25" customHeight="1"/>
    <row r="5595" ht="14.25" customHeight="1"/>
    <row r="5596" ht="14.25" customHeight="1"/>
    <row r="5597" ht="14.25" customHeight="1"/>
    <row r="5598" ht="14.25" customHeight="1"/>
    <row r="5599" ht="14.25" customHeight="1"/>
    <row r="5600" ht="14.25" customHeight="1"/>
    <row r="5601" ht="14.25" customHeight="1"/>
    <row r="5602" ht="14.25" customHeight="1"/>
    <row r="5603" ht="14.25" customHeight="1"/>
    <row r="5604" ht="14.25" customHeight="1"/>
    <row r="5605" ht="14.25" customHeight="1"/>
    <row r="5606" ht="14.25" customHeight="1"/>
    <row r="5607" ht="14.25" customHeight="1"/>
    <row r="5608" ht="14.25" customHeight="1"/>
    <row r="5609" ht="14.25" customHeight="1"/>
    <row r="5610" ht="14.25" customHeight="1"/>
    <row r="5611" ht="14.25" customHeight="1"/>
    <row r="5612" ht="14.25" customHeight="1"/>
    <row r="5613" ht="14.25" customHeight="1"/>
    <row r="5614" ht="14.25" customHeight="1"/>
    <row r="5615" ht="14.25" customHeight="1"/>
    <row r="5616" ht="14.25" customHeight="1"/>
    <row r="5617" ht="14.25" customHeight="1"/>
    <row r="5618" ht="14.25" customHeight="1"/>
    <row r="5619" ht="14.25" customHeight="1"/>
    <row r="5620" ht="14.25" customHeight="1"/>
    <row r="5621" ht="14.25" customHeight="1"/>
    <row r="5622" ht="14.25" customHeight="1"/>
    <row r="5623" ht="14.25" customHeight="1"/>
    <row r="5624" ht="14.25" customHeight="1"/>
    <row r="5625" ht="14.25" customHeight="1"/>
    <row r="5626" ht="14.25" customHeight="1"/>
    <row r="5627" ht="14.25" customHeight="1"/>
    <row r="5628" ht="14.25" customHeight="1"/>
    <row r="5629" ht="14.25" customHeight="1"/>
    <row r="5630" ht="14.25" customHeight="1"/>
    <row r="5631" ht="14.25" customHeight="1"/>
    <row r="5632" ht="14.25" customHeight="1"/>
    <row r="5633" ht="14.25" customHeight="1"/>
    <row r="5634" ht="14.25" customHeight="1"/>
    <row r="5635" ht="14.25" customHeight="1"/>
    <row r="5636" ht="14.25" customHeight="1"/>
    <row r="5637" ht="14.25" customHeight="1"/>
    <row r="5638" ht="14.25" customHeight="1"/>
    <row r="5639" ht="14.25" customHeight="1"/>
    <row r="5640" ht="14.25" customHeight="1"/>
    <row r="5641" ht="14.25" customHeight="1"/>
    <row r="5642" ht="14.25" customHeight="1"/>
    <row r="5643" ht="14.25" customHeight="1"/>
    <row r="5644" ht="14.25" customHeight="1"/>
    <row r="5645" ht="14.25" customHeight="1"/>
    <row r="5646" ht="14.25" customHeight="1"/>
    <row r="5647" ht="14.25" customHeight="1"/>
    <row r="5648" ht="14.25" customHeight="1"/>
    <row r="5649" ht="14.25" customHeight="1"/>
    <row r="5650" ht="14.25" customHeight="1"/>
    <row r="5651" ht="14.25" customHeight="1"/>
    <row r="5652" ht="14.25" customHeight="1"/>
    <row r="5653" ht="14.25" customHeight="1"/>
    <row r="5654" ht="14.25" customHeight="1"/>
    <row r="5655" ht="14.25" customHeight="1"/>
    <row r="5656" ht="14.25" customHeight="1"/>
    <row r="5657" ht="14.25" customHeight="1"/>
    <row r="5658" ht="14.25" customHeight="1"/>
    <row r="5659" ht="14.25" customHeight="1"/>
    <row r="5660" ht="14.25" customHeight="1"/>
    <row r="5661" ht="14.25" customHeight="1"/>
    <row r="5662" ht="14.25" customHeight="1"/>
    <row r="5663" ht="14.25" customHeight="1"/>
    <row r="5664" ht="14.25" customHeight="1"/>
    <row r="5665" ht="14.25" customHeight="1"/>
    <row r="5666" ht="14.25" customHeight="1"/>
    <row r="5667" ht="14.25" customHeight="1"/>
    <row r="5668" ht="14.25" customHeight="1"/>
    <row r="5669" ht="14.25" customHeight="1"/>
    <row r="5670" ht="14.25" customHeight="1"/>
    <row r="5671" ht="14.25" customHeight="1"/>
    <row r="5672" ht="14.25" customHeight="1"/>
    <row r="5673" ht="14.25" customHeight="1"/>
    <row r="5674" ht="14.25" customHeight="1"/>
    <row r="5675" ht="14.25" customHeight="1"/>
    <row r="5676" ht="14.25" customHeight="1"/>
    <row r="5677" ht="14.25" customHeight="1"/>
    <row r="5678" ht="14.25" customHeight="1"/>
    <row r="5679" ht="14.25" customHeight="1"/>
    <row r="5680" ht="14.25" customHeight="1"/>
    <row r="5681" ht="14.25" customHeight="1"/>
    <row r="5682" ht="14.25" customHeight="1"/>
    <row r="5683" ht="14.25" customHeight="1"/>
    <row r="5684" ht="14.25" customHeight="1"/>
    <row r="5685" ht="14.25" customHeight="1"/>
    <row r="5686" ht="14.25" customHeight="1"/>
    <row r="5687" ht="14.25" customHeight="1"/>
    <row r="5688" ht="14.25" customHeight="1"/>
    <row r="5689" ht="14.25" customHeight="1"/>
    <row r="5690" ht="14.25" customHeight="1"/>
    <row r="5691" ht="14.25" customHeight="1"/>
    <row r="5692" ht="14.25" customHeight="1"/>
    <row r="5693" ht="14.25" customHeight="1"/>
    <row r="5694" ht="14.25" customHeight="1"/>
    <row r="5695" ht="14.25" customHeight="1"/>
    <row r="5696" ht="14.25" customHeight="1"/>
    <row r="5697" ht="14.25" customHeight="1"/>
    <row r="5698" ht="14.25" customHeight="1"/>
    <row r="5699" ht="14.25" customHeight="1"/>
    <row r="5700" ht="14.25" customHeight="1"/>
    <row r="5701" ht="14.25" customHeight="1"/>
    <row r="5702" ht="14.25" customHeight="1"/>
    <row r="5703" ht="14.25" customHeight="1"/>
    <row r="5704" ht="14.25" customHeight="1"/>
    <row r="5705" ht="14.25" customHeight="1"/>
    <row r="5706" ht="14.25" customHeight="1"/>
    <row r="5707" ht="14.25" customHeight="1"/>
    <row r="5708" ht="14.25" customHeight="1"/>
    <row r="5709" ht="14.25" customHeight="1"/>
    <row r="5710" ht="14.25" customHeight="1"/>
    <row r="5711" ht="14.25" customHeight="1"/>
    <row r="5712" ht="14.25" customHeight="1"/>
    <row r="5713" ht="14.25" customHeight="1"/>
    <row r="5714" ht="14.25" customHeight="1"/>
    <row r="5715" ht="14.25" customHeight="1"/>
    <row r="5716" ht="14.25" customHeight="1"/>
    <row r="5717" ht="14.25" customHeight="1"/>
    <row r="5718" ht="14.25" customHeight="1"/>
    <row r="5719" ht="14.25" customHeight="1"/>
    <row r="5720" ht="14.25" customHeight="1"/>
    <row r="5721" ht="14.25" customHeight="1"/>
    <row r="5722" ht="14.25" customHeight="1"/>
    <row r="5723" ht="14.25" customHeight="1"/>
    <row r="5724" ht="14.25" customHeight="1"/>
    <row r="5725" ht="14.25" customHeight="1"/>
    <row r="5726" ht="14.25" customHeight="1"/>
    <row r="5727" ht="14.25" customHeight="1"/>
    <row r="5728" ht="14.25" customHeight="1"/>
    <row r="5729" ht="14.25" customHeight="1"/>
    <row r="5730" ht="14.25" customHeight="1"/>
    <row r="5731" ht="14.25" customHeight="1"/>
    <row r="5732" ht="14.25" customHeight="1"/>
    <row r="5733" ht="14.25" customHeight="1"/>
    <row r="5734" ht="14.25" customHeight="1"/>
    <row r="5735" ht="14.25" customHeight="1"/>
    <row r="5736" ht="14.25" customHeight="1"/>
    <row r="5737" ht="14.25" customHeight="1"/>
    <row r="5738" ht="14.25" customHeight="1"/>
    <row r="5739" ht="14.25" customHeight="1"/>
    <row r="5740" ht="14.25" customHeight="1"/>
    <row r="5741" ht="14.25" customHeight="1"/>
    <row r="5742" ht="14.25" customHeight="1"/>
    <row r="5743" ht="14.25" customHeight="1"/>
    <row r="5744" ht="14.25" customHeight="1"/>
    <row r="5745" ht="14.25" customHeight="1"/>
    <row r="5746" ht="14.25" customHeight="1"/>
    <row r="5747" ht="14.25" customHeight="1"/>
    <row r="5748" ht="14.25" customHeight="1"/>
    <row r="5749" ht="14.25" customHeight="1"/>
    <row r="5750" ht="14.25" customHeight="1"/>
    <row r="5751" ht="14.25" customHeight="1"/>
    <row r="5752" ht="14.25" customHeight="1"/>
    <row r="5753" ht="14.25" customHeight="1"/>
    <row r="5754" ht="14.25" customHeight="1"/>
    <row r="5755" ht="14.25" customHeight="1"/>
    <row r="5756" ht="14.25" customHeight="1"/>
    <row r="5757" ht="14.25" customHeight="1"/>
    <row r="5758" ht="14.25" customHeight="1"/>
    <row r="5759" ht="14.25" customHeight="1"/>
    <row r="5760" ht="14.25" customHeight="1"/>
    <row r="5761" ht="14.25" customHeight="1"/>
    <row r="5762" ht="14.25" customHeight="1"/>
    <row r="5763" ht="14.25" customHeight="1"/>
    <row r="5764" ht="14.25" customHeight="1"/>
    <row r="5765" ht="14.25" customHeight="1"/>
    <row r="5766" ht="14.25" customHeight="1"/>
    <row r="5767" ht="14.25" customHeight="1"/>
    <row r="5768" ht="14.25" customHeight="1"/>
    <row r="5769" ht="14.25" customHeight="1"/>
    <row r="5770" ht="14.25" customHeight="1"/>
    <row r="5771" ht="14.25" customHeight="1"/>
    <row r="5772" ht="14.25" customHeight="1"/>
    <row r="5773" ht="14.25" customHeight="1"/>
    <row r="5774" ht="14.25" customHeight="1"/>
    <row r="5775" ht="14.25" customHeight="1"/>
    <row r="5776" ht="14.25" customHeight="1"/>
    <row r="5777" ht="14.25" customHeight="1"/>
    <row r="5778" ht="14.25" customHeight="1"/>
    <row r="5779" ht="14.25" customHeight="1"/>
    <row r="5780" ht="14.25" customHeight="1"/>
    <row r="5781" ht="14.25" customHeight="1"/>
    <row r="5782" ht="14.25" customHeight="1"/>
    <row r="5783" ht="14.25" customHeight="1"/>
    <row r="5784" ht="14.25" customHeight="1"/>
    <row r="5785" ht="14.25" customHeight="1"/>
    <row r="5786" ht="14.25" customHeight="1"/>
    <row r="5787" ht="14.25" customHeight="1"/>
    <row r="5788" ht="14.25" customHeight="1"/>
    <row r="5789" ht="14.25" customHeight="1"/>
    <row r="5790" ht="14.25" customHeight="1"/>
    <row r="5791" ht="14.25" customHeight="1"/>
    <row r="5792" ht="14.25" customHeight="1"/>
    <row r="5793" ht="14.25" customHeight="1"/>
    <row r="5794" ht="14.25" customHeight="1"/>
    <row r="5795" ht="14.25" customHeight="1"/>
    <row r="5796" ht="14.25" customHeight="1"/>
    <row r="5797" ht="14.25" customHeight="1"/>
    <row r="5798" ht="14.25" customHeight="1"/>
    <row r="5799" ht="14.25" customHeight="1"/>
    <row r="5800" ht="14.25" customHeight="1"/>
    <row r="5801" ht="14.25" customHeight="1"/>
    <row r="5802" ht="14.25" customHeight="1"/>
    <row r="5803" ht="14.25" customHeight="1"/>
    <row r="5804" ht="14.25" customHeight="1"/>
    <row r="5805" ht="14.25" customHeight="1"/>
    <row r="5806" ht="14.25" customHeight="1"/>
    <row r="5807" ht="14.25" customHeight="1"/>
    <row r="5808" ht="14.25" customHeight="1"/>
    <row r="5809" ht="14.25" customHeight="1"/>
    <row r="5810" ht="14.25" customHeight="1"/>
    <row r="5811" ht="14.25" customHeight="1"/>
    <row r="5812" ht="14.25" customHeight="1"/>
    <row r="5813" ht="14.25" customHeight="1"/>
    <row r="5814" ht="14.25" customHeight="1"/>
    <row r="5815" ht="14.25" customHeight="1"/>
    <row r="5816" ht="14.25" customHeight="1"/>
    <row r="5817" ht="14.25" customHeight="1"/>
    <row r="5818" ht="14.25" customHeight="1"/>
    <row r="5819" ht="14.25" customHeight="1"/>
    <row r="5820" ht="14.25" customHeight="1"/>
    <row r="5821" ht="14.25" customHeight="1"/>
    <row r="5822" ht="14.25" customHeight="1"/>
    <row r="5823" ht="14.25" customHeight="1"/>
    <row r="5824" ht="14.25" customHeight="1"/>
    <row r="5825" ht="14.25" customHeight="1"/>
    <row r="5826" ht="14.25" customHeight="1"/>
    <row r="5827" ht="14.25" customHeight="1"/>
    <row r="5828" ht="14.25" customHeight="1"/>
    <row r="5829" ht="14.25" customHeight="1"/>
    <row r="5830" ht="14.25" customHeight="1"/>
    <row r="5831" ht="14.25" customHeight="1"/>
    <row r="5832" ht="14.25" customHeight="1"/>
    <row r="5833" ht="14.25" customHeight="1"/>
    <row r="5834" ht="14.25" customHeight="1"/>
    <row r="5835" ht="14.25" customHeight="1"/>
    <row r="5836" ht="14.25" customHeight="1"/>
    <row r="5837" ht="14.25" customHeight="1"/>
    <row r="5838" ht="14.25" customHeight="1"/>
    <row r="5839" ht="14.25" customHeight="1"/>
    <row r="5840" ht="14.25" customHeight="1"/>
    <row r="5841" ht="14.25" customHeight="1"/>
    <row r="5842" ht="14.25" customHeight="1"/>
    <row r="5843" ht="14.25" customHeight="1"/>
    <row r="5844" ht="14.25" customHeight="1"/>
    <row r="5845" ht="14.25" customHeight="1"/>
    <row r="5846" ht="14.25" customHeight="1"/>
    <row r="5847" ht="14.25" customHeight="1"/>
    <row r="5848" ht="14.25" customHeight="1"/>
    <row r="5849" ht="14.25" customHeight="1"/>
    <row r="5850" ht="14.25" customHeight="1"/>
    <row r="5851" ht="14.25" customHeight="1"/>
    <row r="5852" ht="14.25" customHeight="1"/>
    <row r="5853" ht="14.25" customHeight="1"/>
    <row r="5854" ht="14.25" customHeight="1"/>
    <row r="5855" ht="14.25" customHeight="1"/>
    <row r="5856" ht="14.25" customHeight="1"/>
    <row r="5857" ht="14.25" customHeight="1"/>
    <row r="5858" ht="14.25" customHeight="1"/>
    <row r="5859" ht="14.25" customHeight="1"/>
    <row r="5860" ht="14.25" customHeight="1"/>
    <row r="5861" ht="14.25" customHeight="1"/>
    <row r="5862" ht="14.25" customHeight="1"/>
    <row r="5863" ht="14.25" customHeight="1"/>
    <row r="5864" ht="14.25" customHeight="1"/>
    <row r="5865" ht="14.25" customHeight="1"/>
    <row r="5866" ht="14.25" customHeight="1"/>
    <row r="5867" ht="14.25" customHeight="1"/>
    <row r="5868" ht="14.25" customHeight="1"/>
    <row r="5869" ht="14.25" customHeight="1"/>
    <row r="5870" ht="14.25" customHeight="1"/>
    <row r="5871" ht="14.25" customHeight="1"/>
    <row r="5872" ht="14.25" customHeight="1"/>
    <row r="5873" ht="14.25" customHeight="1"/>
    <row r="5874" ht="14.25" customHeight="1"/>
    <row r="5875" ht="14.25" customHeight="1"/>
    <row r="5876" ht="14.25" customHeight="1"/>
    <row r="5877" ht="14.25" customHeight="1"/>
    <row r="5878" ht="14.25" customHeight="1"/>
    <row r="5879" ht="14.25" customHeight="1"/>
    <row r="5880" ht="14.25" customHeight="1"/>
    <row r="5881" ht="14.25" customHeight="1"/>
    <row r="5882" ht="14.25" customHeight="1"/>
    <row r="5883" ht="14.25" customHeight="1"/>
    <row r="5884" ht="14.25" customHeight="1"/>
    <row r="5885" ht="14.25" customHeight="1"/>
    <row r="5886" ht="14.25" customHeight="1"/>
    <row r="5887" ht="14.25" customHeight="1"/>
    <row r="5888" ht="14.25" customHeight="1"/>
    <row r="5889" ht="14.25" customHeight="1"/>
    <row r="5890" ht="14.25" customHeight="1"/>
    <row r="5891" ht="14.25" customHeight="1"/>
    <row r="5892" ht="14.25" customHeight="1"/>
    <row r="5893" ht="14.25" customHeight="1"/>
    <row r="5894" ht="14.25" customHeight="1"/>
    <row r="5895" ht="14.25" customHeight="1"/>
    <row r="5896" ht="14.25" customHeight="1"/>
    <row r="5897" ht="14.25" customHeight="1"/>
    <row r="5898" ht="14.25" customHeight="1"/>
    <row r="5899" ht="14.25" customHeight="1"/>
    <row r="5900" ht="14.25" customHeight="1"/>
    <row r="5901" ht="14.25" customHeight="1"/>
    <row r="5902" ht="14.25" customHeight="1"/>
    <row r="5903" ht="14.25" customHeight="1"/>
    <row r="5904" ht="14.25" customHeight="1"/>
    <row r="5905" ht="14.25" customHeight="1"/>
    <row r="5906" ht="14.25" customHeight="1"/>
    <row r="5907" ht="14.25" customHeight="1"/>
    <row r="5908" ht="14.25" customHeight="1"/>
    <row r="5909" ht="14.25" customHeight="1"/>
    <row r="5910" ht="14.25" customHeight="1"/>
    <row r="5911" ht="14.25" customHeight="1"/>
    <row r="5912" ht="14.25" customHeight="1"/>
    <row r="5913" ht="14.25" customHeight="1"/>
    <row r="5914" ht="14.25" customHeight="1"/>
    <row r="5915" ht="14.25" customHeight="1"/>
    <row r="5916" ht="14.25" customHeight="1"/>
    <row r="5917" ht="14.25" customHeight="1"/>
    <row r="5918" ht="14.25" customHeight="1"/>
    <row r="5919" ht="14.25" customHeight="1"/>
    <row r="5920" ht="14.25" customHeight="1"/>
    <row r="5921" ht="14.25" customHeight="1"/>
    <row r="5922" ht="14.25" customHeight="1"/>
    <row r="5923" ht="14.25" customHeight="1"/>
    <row r="5924" ht="14.25" customHeight="1"/>
    <row r="5925" ht="14.25" customHeight="1"/>
    <row r="5926" ht="14.25" customHeight="1"/>
    <row r="5927" ht="14.25" customHeight="1"/>
    <row r="5928" ht="14.25" customHeight="1"/>
    <row r="5929" ht="14.25" customHeight="1"/>
    <row r="5930" ht="14.25" customHeight="1"/>
    <row r="5931" ht="14.25" customHeight="1"/>
    <row r="5932" ht="14.25" customHeight="1"/>
    <row r="5933" ht="14.25" customHeight="1"/>
    <row r="5934" ht="14.25" customHeight="1"/>
    <row r="5935" ht="14.25" customHeight="1"/>
    <row r="5936" ht="14.25" customHeight="1"/>
    <row r="5937" ht="14.25" customHeight="1"/>
    <row r="5938" ht="14.25" customHeight="1"/>
    <row r="5939" ht="14.25" customHeight="1"/>
    <row r="5940" ht="14.25" customHeight="1"/>
    <row r="5941" ht="14.25" customHeight="1"/>
    <row r="5942" ht="14.25" customHeight="1"/>
    <row r="5943" ht="14.25" customHeight="1"/>
    <row r="5944" ht="14.25" customHeight="1"/>
    <row r="5945" ht="14.25" customHeight="1"/>
    <row r="5946" ht="14.25" customHeight="1"/>
    <row r="5947" ht="14.25" customHeight="1"/>
    <row r="5948" ht="14.25" customHeight="1"/>
    <row r="5949" ht="14.25" customHeight="1"/>
    <row r="5950" ht="14.25" customHeight="1"/>
    <row r="5951" ht="14.25" customHeight="1"/>
    <row r="5952" ht="14.25" customHeight="1"/>
    <row r="5953" ht="14.25" customHeight="1"/>
    <row r="5954" ht="14.25" customHeight="1"/>
    <row r="5955" ht="14.25" customHeight="1"/>
    <row r="5956" ht="14.25" customHeight="1"/>
    <row r="5957" ht="14.25" customHeight="1"/>
    <row r="5958" ht="14.25" customHeight="1"/>
    <row r="5959" ht="14.25" customHeight="1"/>
    <row r="5960" ht="14.25" customHeight="1"/>
    <row r="5961" ht="14.25" customHeight="1"/>
    <row r="5962" ht="14.25" customHeight="1"/>
    <row r="5963" ht="14.25" customHeight="1"/>
    <row r="5964" ht="14.25" customHeight="1"/>
    <row r="5965" ht="14.25" customHeight="1"/>
    <row r="5966" ht="14.25" customHeight="1"/>
    <row r="5967" ht="14.25" customHeight="1"/>
    <row r="5968" ht="14.25" customHeight="1"/>
    <row r="5969" ht="14.25" customHeight="1"/>
    <row r="5970" ht="14.25" customHeight="1"/>
    <row r="5971" ht="14.25" customHeight="1"/>
    <row r="5972" ht="14.25" customHeight="1"/>
    <row r="5973" ht="14.25" customHeight="1"/>
    <row r="5974" ht="14.25" customHeight="1"/>
    <row r="5975" ht="14.25" customHeight="1"/>
    <row r="5976" ht="14.25" customHeight="1"/>
    <row r="5977" ht="14.25" customHeight="1"/>
    <row r="5978" ht="14.25" customHeight="1"/>
    <row r="5979" ht="14.25" customHeight="1"/>
    <row r="5980" ht="14.25" customHeight="1"/>
    <row r="5981" ht="14.25" customHeight="1"/>
    <row r="5982" ht="14.25" customHeight="1"/>
    <row r="5983" ht="14.25" customHeight="1"/>
    <row r="5984" ht="14.25" customHeight="1"/>
    <row r="5985" ht="14.25" customHeight="1"/>
    <row r="5986" ht="14.25" customHeight="1"/>
    <row r="5987" ht="14.25" customHeight="1"/>
    <row r="5988" ht="14.25" customHeight="1"/>
    <row r="5989" ht="14.25" customHeight="1"/>
    <row r="5990" ht="14.25" customHeight="1"/>
    <row r="5991" ht="14.25" customHeight="1"/>
    <row r="5992" ht="14.25" customHeight="1"/>
    <row r="5993" ht="14.25" customHeight="1"/>
    <row r="5994" ht="14.25" customHeight="1"/>
    <row r="5995" ht="14.25" customHeight="1"/>
    <row r="5996" ht="14.25" customHeight="1"/>
    <row r="5997" ht="14.25" customHeight="1"/>
    <row r="5998" ht="14.25" customHeight="1"/>
    <row r="5999" ht="14.25" customHeight="1"/>
    <row r="6000" ht="14.25" customHeight="1"/>
    <row r="6001" ht="14.25" customHeight="1"/>
    <row r="6002" ht="14.25" customHeight="1"/>
    <row r="6003" ht="14.25" customHeight="1"/>
    <row r="6004" ht="14.25" customHeight="1"/>
    <row r="6005" ht="14.25" customHeight="1"/>
    <row r="6006" ht="14.25" customHeight="1"/>
    <row r="6007" ht="14.25" customHeight="1"/>
    <row r="6008" ht="14.25" customHeight="1"/>
    <row r="6009" ht="14.25" customHeight="1"/>
    <row r="6010" ht="14.25" customHeight="1"/>
    <row r="6011" ht="14.25" customHeight="1"/>
    <row r="6012" ht="14.25" customHeight="1"/>
    <row r="6013" ht="14.25" customHeight="1"/>
    <row r="6014" ht="14.25" customHeight="1"/>
    <row r="6015" ht="14.25" customHeight="1"/>
    <row r="6016" ht="14.25" customHeight="1"/>
    <row r="6017" ht="14.25" customHeight="1"/>
    <row r="6018" ht="14.25" customHeight="1"/>
    <row r="6019" ht="14.25" customHeight="1"/>
    <row r="6020" ht="14.25" customHeight="1"/>
    <row r="6021" ht="14.25" customHeight="1"/>
    <row r="6022" ht="14.25" customHeight="1"/>
    <row r="6023" ht="14.25" customHeight="1"/>
    <row r="6024" ht="14.25" customHeight="1"/>
    <row r="6025" ht="14.25" customHeight="1"/>
    <row r="6026" ht="14.25" customHeight="1"/>
    <row r="6027" ht="14.25" customHeight="1"/>
    <row r="6028" ht="14.25" customHeight="1"/>
    <row r="6029" ht="14.25" customHeight="1"/>
    <row r="6030" ht="14.25" customHeight="1"/>
    <row r="6031" ht="14.25" customHeight="1"/>
    <row r="6032" ht="14.25" customHeight="1"/>
    <row r="6033" ht="14.25" customHeight="1"/>
    <row r="6034" ht="14.25" customHeight="1"/>
    <row r="6035" ht="14.25" customHeight="1"/>
    <row r="6036" ht="14.25" customHeight="1"/>
    <row r="6037" ht="14.25" customHeight="1"/>
    <row r="6038" ht="14.25" customHeight="1"/>
    <row r="6039" ht="14.25" customHeight="1"/>
    <row r="6040" ht="14.25" customHeight="1"/>
    <row r="6041" ht="14.25" customHeight="1"/>
    <row r="6042" ht="14.25" customHeight="1"/>
    <row r="6043" ht="14.25" customHeight="1"/>
    <row r="6044" ht="14.25" customHeight="1"/>
    <row r="6045" ht="14.25" customHeight="1"/>
    <row r="6046" ht="14.25" customHeight="1"/>
    <row r="6047" ht="14.25" customHeight="1"/>
    <row r="6048" ht="14.25" customHeight="1"/>
    <row r="6049" ht="14.25" customHeight="1"/>
    <row r="6050" ht="14.25" customHeight="1"/>
    <row r="6051" ht="14.25" customHeight="1"/>
    <row r="6052" ht="14.25" customHeight="1"/>
    <row r="6053" ht="14.25" customHeight="1"/>
    <row r="6054" ht="14.25" customHeight="1"/>
    <row r="6055" ht="14.25" customHeight="1"/>
    <row r="6056" ht="14.25" customHeight="1"/>
    <row r="6057" ht="14.25" customHeight="1"/>
    <row r="6058" ht="14.25" customHeight="1"/>
    <row r="6059" ht="14.25" customHeight="1"/>
    <row r="6060" ht="14.25" customHeight="1"/>
    <row r="6061" ht="14.25" customHeight="1"/>
    <row r="6062" ht="14.25" customHeight="1"/>
    <row r="6063" ht="14.25" customHeight="1"/>
    <row r="6064" ht="14.25" customHeight="1"/>
    <row r="6065" ht="14.25" customHeight="1"/>
    <row r="6066" ht="14.25" customHeight="1"/>
    <row r="6067" ht="14.25" customHeight="1"/>
    <row r="6068" ht="14.25" customHeight="1"/>
    <row r="6069" ht="14.25" customHeight="1"/>
    <row r="6070" ht="14.25" customHeight="1"/>
    <row r="6071" ht="14.25" customHeight="1"/>
    <row r="6072" ht="14.25" customHeight="1"/>
    <row r="6073" ht="14.25" customHeight="1"/>
    <row r="6074" ht="14.25" customHeight="1"/>
    <row r="6075" ht="14.25" customHeight="1"/>
    <row r="6076" ht="14.25" customHeight="1"/>
    <row r="6077" ht="14.25" customHeight="1"/>
    <row r="6078" ht="14.25" customHeight="1"/>
    <row r="6079" ht="14.25" customHeight="1"/>
    <row r="6080" ht="14.25" customHeight="1"/>
    <row r="6081" ht="14.25" customHeight="1"/>
    <row r="6082" ht="14.25" customHeight="1"/>
    <row r="6083" ht="14.25" customHeight="1"/>
    <row r="6084" ht="14.25" customHeight="1"/>
    <row r="6085" ht="14.25" customHeight="1"/>
    <row r="6086" ht="14.25" customHeight="1"/>
    <row r="6087" ht="14.25" customHeight="1"/>
    <row r="6088" ht="14.25" customHeight="1"/>
    <row r="6089" ht="14.25" customHeight="1"/>
    <row r="6090" ht="14.25" customHeight="1"/>
    <row r="6091" ht="14.25" customHeight="1"/>
    <row r="6092" ht="14.25" customHeight="1"/>
    <row r="6093" ht="14.25" customHeight="1"/>
    <row r="6094" ht="14.25" customHeight="1"/>
    <row r="6095" ht="14.25" customHeight="1"/>
    <row r="6096" ht="14.25" customHeight="1"/>
    <row r="6097" ht="14.25" customHeight="1"/>
    <row r="6098" ht="14.25" customHeight="1"/>
    <row r="6099" ht="14.25" customHeight="1"/>
    <row r="6100" ht="14.25" customHeight="1"/>
    <row r="6101" ht="14.25" customHeight="1"/>
    <row r="6102" ht="14.25" customHeight="1"/>
    <row r="6103" ht="14.25" customHeight="1"/>
    <row r="6104" ht="14.25" customHeight="1"/>
    <row r="6105" ht="14.25" customHeight="1"/>
    <row r="6106" ht="14.25" customHeight="1"/>
    <row r="6107" ht="14.25" customHeight="1"/>
    <row r="6108" ht="14.25" customHeight="1"/>
    <row r="6109" ht="14.25" customHeight="1"/>
    <row r="6110" ht="14.25" customHeight="1"/>
    <row r="6111" ht="14.25" customHeight="1"/>
    <row r="6112" ht="14.25" customHeight="1"/>
    <row r="6113" ht="14.25" customHeight="1"/>
    <row r="6114" ht="14.25" customHeight="1"/>
    <row r="6115" ht="14.25" customHeight="1"/>
    <row r="6116" ht="14.25" customHeight="1"/>
    <row r="6117" ht="14.25" customHeight="1"/>
    <row r="6118" ht="14.25" customHeight="1"/>
    <row r="6119" ht="14.25" customHeight="1"/>
    <row r="6120" ht="14.25" customHeight="1"/>
    <row r="6121" ht="14.25" customHeight="1"/>
    <row r="6122" ht="14.25" customHeight="1"/>
    <row r="6123" ht="14.25" customHeight="1"/>
    <row r="6124" ht="14.25" customHeight="1"/>
    <row r="6125" ht="14.25" customHeight="1"/>
    <row r="6126" ht="14.25" customHeight="1"/>
    <row r="6127" ht="14.25" customHeight="1"/>
    <row r="6128" ht="14.25" customHeight="1"/>
    <row r="6129" ht="14.25" customHeight="1"/>
    <row r="6130" ht="14.25" customHeight="1"/>
    <row r="6131" ht="14.25" customHeight="1"/>
    <row r="6132" ht="14.25" customHeight="1"/>
    <row r="6133" ht="14.25" customHeight="1"/>
    <row r="6134" ht="14.25" customHeight="1"/>
    <row r="6135" ht="14.25" customHeight="1"/>
    <row r="6136" ht="14.25" customHeight="1"/>
    <row r="6137" ht="14.25" customHeight="1"/>
    <row r="6138" ht="14.25" customHeight="1"/>
    <row r="6139" ht="14.25" customHeight="1"/>
    <row r="6140" ht="14.25" customHeight="1"/>
    <row r="6141" ht="14.25" customHeight="1"/>
    <row r="6142" ht="14.25" customHeight="1"/>
    <row r="6143" ht="14.25" customHeight="1"/>
    <row r="6144" ht="14.25" customHeight="1"/>
    <row r="6145" ht="14.25" customHeight="1"/>
    <row r="6146" ht="14.25" customHeight="1"/>
    <row r="6147" ht="14.25" customHeight="1"/>
    <row r="6148" ht="14.25" customHeight="1"/>
    <row r="6149" ht="14.25" customHeight="1"/>
    <row r="6150" ht="14.25" customHeight="1"/>
    <row r="6151" ht="14.25" customHeight="1"/>
    <row r="6152" ht="14.25" customHeight="1"/>
    <row r="6153" ht="14.25" customHeight="1"/>
    <row r="6154" ht="14.25" customHeight="1"/>
    <row r="6155" ht="14.25" customHeight="1"/>
    <row r="6156" ht="14.25" customHeight="1"/>
    <row r="6157" ht="14.25" customHeight="1"/>
    <row r="6158" ht="14.25" customHeight="1"/>
    <row r="6159" ht="14.25" customHeight="1"/>
    <row r="6160" ht="14.25" customHeight="1"/>
    <row r="6161" ht="14.25" customHeight="1"/>
    <row r="6162" ht="14.25" customHeight="1"/>
    <row r="6163" ht="14.25" customHeight="1"/>
    <row r="6164" ht="14.25" customHeight="1"/>
    <row r="6165" ht="14.25" customHeight="1"/>
    <row r="6166" ht="14.25" customHeight="1"/>
    <row r="6167" ht="14.25" customHeight="1"/>
    <row r="6168" ht="14.25" customHeight="1"/>
    <row r="6169" ht="14.25" customHeight="1"/>
    <row r="6170" ht="14.25" customHeight="1"/>
    <row r="6171" ht="14.25" customHeight="1"/>
    <row r="6172" ht="14.25" customHeight="1"/>
    <row r="6173" ht="14.25" customHeight="1"/>
    <row r="6174" ht="14.25" customHeight="1"/>
    <row r="6175" ht="14.25" customHeight="1"/>
    <row r="6176" ht="14.25" customHeight="1"/>
    <row r="6177" ht="14.25" customHeight="1"/>
    <row r="6178" ht="14.25" customHeight="1"/>
    <row r="6179" ht="14.25" customHeight="1"/>
    <row r="6180" ht="14.25" customHeight="1"/>
    <row r="6181" ht="14.25" customHeight="1"/>
    <row r="6182" ht="14.25" customHeight="1"/>
    <row r="6183" ht="14.25" customHeight="1"/>
    <row r="6184" ht="14.25" customHeight="1"/>
    <row r="6185" ht="14.25" customHeight="1"/>
    <row r="6186" ht="14.25" customHeight="1"/>
    <row r="6187" ht="14.25" customHeight="1"/>
    <row r="6188" ht="14.25" customHeight="1"/>
    <row r="6189" ht="14.25" customHeight="1"/>
    <row r="6190" ht="14.25" customHeight="1"/>
    <row r="6191" ht="14.25" customHeight="1"/>
    <row r="6192" ht="14.25" customHeight="1"/>
    <row r="6193" ht="14.25" customHeight="1"/>
    <row r="6194" ht="14.25" customHeight="1"/>
    <row r="6195" ht="14.25" customHeight="1"/>
    <row r="6196" ht="14.25" customHeight="1"/>
    <row r="6197" ht="14.25" customHeight="1"/>
    <row r="6198" ht="14.25" customHeight="1"/>
    <row r="6199" ht="14.25" customHeight="1"/>
    <row r="6200" ht="14.25" customHeight="1"/>
    <row r="6201" ht="14.25" customHeight="1"/>
    <row r="6202" ht="14.25" customHeight="1"/>
    <row r="6203" ht="14.25" customHeight="1"/>
    <row r="6204" ht="14.25" customHeight="1"/>
    <row r="6205" ht="14.25" customHeight="1"/>
    <row r="6206" ht="14.25" customHeight="1"/>
    <row r="6207" ht="14.25" customHeight="1"/>
    <row r="6208" ht="14.25" customHeight="1"/>
    <row r="6209" ht="14.25" customHeight="1"/>
    <row r="6210" ht="14.25" customHeight="1"/>
    <row r="6211" ht="14.25" customHeight="1"/>
    <row r="6212" ht="14.25" customHeight="1"/>
    <row r="6213" ht="14.25" customHeight="1"/>
    <row r="6214" ht="14.25" customHeight="1"/>
    <row r="6215" ht="14.25" customHeight="1"/>
    <row r="6216" ht="14.25" customHeight="1"/>
    <row r="6217" ht="14.25" customHeight="1"/>
    <row r="6218" ht="14.25" customHeight="1"/>
    <row r="6219" ht="14.25" customHeight="1"/>
    <row r="6220" ht="14.25" customHeight="1"/>
    <row r="6221" ht="14.25" customHeight="1"/>
    <row r="6222" ht="14.25" customHeight="1"/>
    <row r="6223" ht="14.25" customHeight="1"/>
    <row r="6224" ht="14.25" customHeight="1"/>
    <row r="6225" ht="14.25" customHeight="1"/>
    <row r="6226" ht="14.25" customHeight="1"/>
    <row r="6227" ht="14.25" customHeight="1"/>
    <row r="6228" ht="14.25" customHeight="1"/>
    <row r="6229" ht="14.25" customHeight="1"/>
    <row r="6230" ht="14.25" customHeight="1"/>
    <row r="6231" ht="14.25" customHeight="1"/>
    <row r="6232" ht="14.25" customHeight="1"/>
    <row r="6233" ht="14.25" customHeight="1"/>
    <row r="6234" ht="14.25" customHeight="1"/>
    <row r="6235" ht="14.25" customHeight="1"/>
    <row r="6236" ht="14.25" customHeight="1"/>
    <row r="6237" ht="14.25" customHeight="1"/>
    <row r="6238" ht="14.25" customHeight="1"/>
    <row r="6239" ht="14.25" customHeight="1"/>
    <row r="6240" ht="14.25" customHeight="1"/>
    <row r="6241" ht="14.25" customHeight="1"/>
    <row r="6242" ht="14.25" customHeight="1"/>
    <row r="6243" ht="14.25" customHeight="1"/>
    <row r="6244" ht="14.25" customHeight="1"/>
    <row r="6245" ht="14.25" customHeight="1"/>
    <row r="6246" ht="14.25" customHeight="1"/>
    <row r="6247" ht="14.25" customHeight="1"/>
    <row r="6248" ht="14.25" customHeight="1"/>
    <row r="6249" ht="14.25" customHeight="1"/>
    <row r="6250" ht="14.25" customHeight="1"/>
    <row r="6251" ht="14.25" customHeight="1"/>
    <row r="6252" ht="14.25" customHeight="1"/>
    <row r="6253" ht="14.25" customHeight="1"/>
    <row r="6254" ht="14.25" customHeight="1"/>
    <row r="6255" ht="14.25" customHeight="1"/>
    <row r="6256" ht="14.25" customHeight="1"/>
    <row r="6257" ht="14.25" customHeight="1"/>
    <row r="6258" ht="14.25" customHeight="1"/>
    <row r="6259" ht="14.25" customHeight="1"/>
    <row r="6260" ht="14.25" customHeight="1"/>
    <row r="6261" ht="14.25" customHeight="1"/>
    <row r="6262" ht="14.25" customHeight="1"/>
    <row r="6263" ht="14.25" customHeight="1"/>
    <row r="6264" ht="14.25" customHeight="1"/>
    <row r="6265" ht="14.25" customHeight="1"/>
    <row r="6266" ht="14.25" customHeight="1"/>
    <row r="6267" ht="14.25" customHeight="1"/>
    <row r="6268" ht="14.25" customHeight="1"/>
    <row r="6269" ht="14.25" customHeight="1"/>
    <row r="6270" ht="14.25" customHeight="1"/>
    <row r="6271" ht="14.25" customHeight="1"/>
    <row r="6272" ht="14.25" customHeight="1"/>
    <row r="6273" ht="14.25" customHeight="1"/>
    <row r="6274" ht="14.25" customHeight="1"/>
    <row r="6275" ht="14.25" customHeight="1"/>
    <row r="6276" ht="14.25" customHeight="1"/>
    <row r="6277" ht="14.25" customHeight="1"/>
    <row r="6278" ht="14.25" customHeight="1"/>
    <row r="6279" ht="14.25" customHeight="1"/>
    <row r="6280" ht="14.25" customHeight="1"/>
    <row r="6281" ht="14.25" customHeight="1"/>
    <row r="6282" ht="14.25" customHeight="1"/>
    <row r="6283" ht="14.25" customHeight="1"/>
    <row r="6284" ht="14.25" customHeight="1"/>
    <row r="6285" ht="14.25" customHeight="1"/>
    <row r="6286" ht="14.25" customHeight="1"/>
    <row r="6287" ht="14.25" customHeight="1"/>
    <row r="6288" ht="14.25" customHeight="1"/>
    <row r="6289" ht="14.25" customHeight="1"/>
    <row r="6290" ht="14.25" customHeight="1"/>
    <row r="6291" ht="14.25" customHeight="1"/>
    <row r="6292" ht="14.25" customHeight="1"/>
    <row r="6293" ht="14.25" customHeight="1"/>
    <row r="6294" ht="14.25" customHeight="1"/>
    <row r="6295" ht="14.25" customHeight="1"/>
    <row r="6296" ht="14.25" customHeight="1"/>
    <row r="6297" ht="14.25" customHeight="1"/>
    <row r="6298" ht="14.25" customHeight="1"/>
    <row r="6299" ht="14.25" customHeight="1"/>
    <row r="6300" ht="14.25" customHeight="1"/>
    <row r="6301" ht="14.25" customHeight="1"/>
    <row r="6302" ht="14.25" customHeight="1"/>
    <row r="6303" ht="14.25" customHeight="1"/>
    <row r="6304" ht="14.25" customHeight="1"/>
    <row r="6305" ht="14.25" customHeight="1"/>
    <row r="6306" ht="14.25" customHeight="1"/>
    <row r="6307" ht="14.25" customHeight="1"/>
    <row r="6308" ht="14.25" customHeight="1"/>
    <row r="6309" ht="14.25" customHeight="1"/>
    <row r="6310" ht="14.25" customHeight="1"/>
    <row r="6311" ht="14.25" customHeight="1"/>
    <row r="6312" ht="14.25" customHeight="1"/>
    <row r="6313" ht="14.25" customHeight="1"/>
    <row r="6314" ht="14.25" customHeight="1"/>
    <row r="6315" ht="14.25" customHeight="1"/>
    <row r="6316" ht="14.25" customHeight="1"/>
    <row r="6317" ht="14.25" customHeight="1"/>
    <row r="6318" ht="14.25" customHeight="1"/>
    <row r="6319" ht="14.25" customHeight="1"/>
    <row r="6320" ht="14.25" customHeight="1"/>
    <row r="6321" ht="14.25" customHeight="1"/>
    <row r="6322" ht="14.25" customHeight="1"/>
    <row r="6323" ht="14.25" customHeight="1"/>
    <row r="6324" ht="14.25" customHeight="1"/>
    <row r="6325" ht="14.25" customHeight="1"/>
    <row r="6326" ht="14.25" customHeight="1"/>
    <row r="6327" ht="14.25" customHeight="1"/>
    <row r="6328" ht="14.25" customHeight="1"/>
    <row r="6329" ht="14.25" customHeight="1"/>
    <row r="6330" ht="14.25" customHeight="1"/>
    <row r="6331" ht="14.25" customHeight="1"/>
    <row r="6332" ht="14.25" customHeight="1"/>
    <row r="6333" ht="14.25" customHeight="1"/>
    <row r="6334" ht="14.25" customHeight="1"/>
    <row r="6335" ht="14.25" customHeight="1"/>
    <row r="6336" ht="14.25" customHeight="1"/>
    <row r="6337" ht="14.25" customHeight="1"/>
    <row r="6338" ht="14.25" customHeight="1"/>
    <row r="6339" ht="14.25" customHeight="1"/>
    <row r="6340" ht="14.25" customHeight="1"/>
    <row r="6341" ht="14.25" customHeight="1"/>
    <row r="6342" ht="14.25" customHeight="1"/>
    <row r="6343" ht="14.25" customHeight="1"/>
    <row r="6344" ht="14.25" customHeight="1"/>
    <row r="6345" ht="14.25" customHeight="1"/>
    <row r="6346" ht="14.25" customHeight="1"/>
    <row r="6347" ht="14.25" customHeight="1"/>
    <row r="6348" ht="14.25" customHeight="1"/>
    <row r="6349" ht="14.25" customHeight="1"/>
    <row r="6350" ht="14.25" customHeight="1"/>
    <row r="6351" ht="14.25" customHeight="1"/>
    <row r="6352" ht="14.25" customHeight="1"/>
    <row r="6353" ht="14.25" customHeight="1"/>
    <row r="6354" ht="14.25" customHeight="1"/>
    <row r="6355" ht="14.25" customHeight="1"/>
    <row r="6356" ht="14.25" customHeight="1"/>
    <row r="6357" ht="14.25" customHeight="1"/>
    <row r="6358" ht="14.25" customHeight="1"/>
    <row r="6359" ht="14.25" customHeight="1"/>
    <row r="6360" ht="14.25" customHeight="1"/>
    <row r="6361" ht="14.25" customHeight="1"/>
    <row r="6362" ht="14.25" customHeight="1"/>
    <row r="6363" ht="14.25" customHeight="1"/>
    <row r="6364" ht="14.25" customHeight="1"/>
    <row r="6365" ht="14.25" customHeight="1"/>
    <row r="6366" ht="14.25" customHeight="1"/>
    <row r="6367" ht="14.25" customHeight="1"/>
    <row r="6368" ht="14.25" customHeight="1"/>
    <row r="6369" ht="14.25" customHeight="1"/>
    <row r="6370" ht="14.25" customHeight="1"/>
    <row r="6371" ht="14.25" customHeight="1"/>
    <row r="6372" ht="14.25" customHeight="1"/>
    <row r="6373" ht="14.25" customHeight="1"/>
    <row r="6374" ht="14.25" customHeight="1"/>
    <row r="6375" ht="14.25" customHeight="1"/>
    <row r="6376" ht="14.25" customHeight="1"/>
    <row r="6377" ht="14.25" customHeight="1"/>
    <row r="6378" ht="14.25" customHeight="1"/>
    <row r="6379" ht="14.25" customHeight="1"/>
    <row r="6380" ht="14.25" customHeight="1"/>
    <row r="6381" ht="14.25" customHeight="1"/>
    <row r="6382" ht="14.25" customHeight="1"/>
    <row r="6383" ht="14.25" customHeight="1"/>
    <row r="6384" ht="14.25" customHeight="1"/>
    <row r="6385" ht="14.25" customHeight="1"/>
    <row r="6386" ht="14.25" customHeight="1"/>
    <row r="6387" ht="14.25" customHeight="1"/>
    <row r="6388" ht="14.25" customHeight="1"/>
    <row r="6389" ht="14.25" customHeight="1"/>
    <row r="6390" ht="14.25" customHeight="1"/>
    <row r="6391" ht="14.25" customHeight="1"/>
    <row r="6392" ht="14.25" customHeight="1"/>
    <row r="6393" ht="14.25" customHeight="1"/>
    <row r="6394" ht="14.25" customHeight="1"/>
    <row r="6395" ht="14.25" customHeight="1"/>
    <row r="6396" ht="14.25" customHeight="1"/>
    <row r="6397" ht="14.25" customHeight="1"/>
    <row r="6398" ht="14.25" customHeight="1"/>
    <row r="6399" ht="14.25" customHeight="1"/>
    <row r="6400" ht="14.25" customHeight="1"/>
    <row r="6401" ht="14.25" customHeight="1"/>
    <row r="6402" ht="14.25" customHeight="1"/>
    <row r="6403" ht="14.25" customHeight="1"/>
    <row r="6404" ht="14.25" customHeight="1"/>
    <row r="6405" ht="14.25" customHeight="1"/>
    <row r="6406" ht="14.25" customHeight="1"/>
    <row r="6407" ht="14.25" customHeight="1"/>
    <row r="6408" ht="14.25" customHeight="1"/>
    <row r="6409" ht="14.25" customHeight="1"/>
    <row r="6410" ht="14.25" customHeight="1"/>
    <row r="6411" ht="14.25" customHeight="1"/>
    <row r="6412" ht="14.25" customHeight="1"/>
    <row r="6413" ht="14.25" customHeight="1"/>
    <row r="6414" ht="14.25" customHeight="1"/>
    <row r="6415" ht="14.25" customHeight="1"/>
    <row r="6416" ht="14.25" customHeight="1"/>
    <row r="6417" ht="14.25" customHeight="1"/>
    <row r="6418" ht="14.25" customHeight="1"/>
    <row r="6419" ht="14.25" customHeight="1"/>
    <row r="6420" ht="14.25" customHeight="1"/>
    <row r="6421" ht="14.25" customHeight="1"/>
    <row r="6422" ht="14.25" customHeight="1"/>
    <row r="6423" ht="14.25" customHeight="1"/>
    <row r="6424" ht="14.25" customHeight="1"/>
    <row r="6425" ht="14.25" customHeight="1"/>
    <row r="6426" ht="14.25" customHeight="1"/>
    <row r="6427" ht="14.25" customHeight="1"/>
    <row r="6428" ht="14.25" customHeight="1"/>
    <row r="6429" ht="14.25" customHeight="1"/>
    <row r="6430" ht="14.25" customHeight="1"/>
    <row r="6431" ht="14.25" customHeight="1"/>
    <row r="6432" ht="14.25" customHeight="1"/>
    <row r="6433" ht="14.25" customHeight="1"/>
    <row r="6434" ht="14.25" customHeight="1"/>
    <row r="6435" ht="14.25" customHeight="1"/>
    <row r="6436" ht="14.25" customHeight="1"/>
    <row r="6437" ht="14.25" customHeight="1"/>
    <row r="6438" ht="14.25" customHeight="1"/>
    <row r="6439" ht="14.25" customHeight="1"/>
    <row r="6440" ht="14.25" customHeight="1"/>
    <row r="6441" ht="14.25" customHeight="1"/>
    <row r="6442" ht="14.25" customHeight="1"/>
    <row r="6443" ht="14.25" customHeight="1"/>
    <row r="6444" ht="14.25" customHeight="1"/>
    <row r="6445" ht="14.25" customHeight="1"/>
    <row r="6446" ht="14.25" customHeight="1"/>
    <row r="6447" ht="14.25" customHeight="1"/>
    <row r="6448" ht="14.25" customHeight="1"/>
    <row r="6449" ht="14.25" customHeight="1"/>
    <row r="6450" ht="14.25" customHeight="1"/>
    <row r="6451" ht="14.25" customHeight="1"/>
    <row r="6452" ht="14.25" customHeight="1"/>
    <row r="6453" ht="14.25" customHeight="1"/>
    <row r="6454" ht="14.25" customHeight="1"/>
    <row r="6455" ht="14.25" customHeight="1"/>
    <row r="6456" ht="14.25" customHeight="1"/>
    <row r="6457" ht="14.25" customHeight="1"/>
    <row r="6458" ht="14.25" customHeight="1"/>
    <row r="6459" ht="14.25" customHeight="1"/>
    <row r="6460" ht="14.25" customHeight="1"/>
    <row r="6461" ht="14.25" customHeight="1"/>
    <row r="6462" ht="14.25" customHeight="1"/>
    <row r="6463" ht="14.25" customHeight="1"/>
    <row r="6464" ht="14.25" customHeight="1"/>
    <row r="6465" ht="14.25" customHeight="1"/>
    <row r="6466" ht="14.25" customHeight="1"/>
    <row r="6467" ht="14.25" customHeight="1"/>
    <row r="6468" ht="14.25" customHeight="1"/>
    <row r="6469" ht="14.25" customHeight="1"/>
    <row r="6470" ht="14.25" customHeight="1"/>
    <row r="6471" ht="14.25" customHeight="1"/>
    <row r="6472" ht="14.25" customHeight="1"/>
    <row r="6473" ht="14.25" customHeight="1"/>
    <row r="6474" ht="14.25" customHeight="1"/>
    <row r="6475" ht="14.25" customHeight="1"/>
    <row r="6476" ht="14.25" customHeight="1"/>
    <row r="6477" ht="14.25" customHeight="1"/>
    <row r="6478" ht="14.25" customHeight="1"/>
    <row r="6479" ht="14.25" customHeight="1"/>
    <row r="6480" ht="14.25" customHeight="1"/>
    <row r="6481" ht="14.25" customHeight="1"/>
    <row r="6482" ht="14.25" customHeight="1"/>
    <row r="6483" ht="14.25" customHeight="1"/>
    <row r="6484" ht="14.25" customHeight="1"/>
    <row r="6485" ht="14.25" customHeight="1"/>
    <row r="6486" ht="14.25" customHeight="1"/>
    <row r="6487" ht="14.25" customHeight="1"/>
    <row r="6488" ht="14.25" customHeight="1"/>
    <row r="6489" ht="14.25" customHeight="1"/>
    <row r="6490" ht="14.25" customHeight="1"/>
    <row r="6491" ht="14.25" customHeight="1"/>
    <row r="6492" ht="14.25" customHeight="1"/>
    <row r="6493" ht="14.25" customHeight="1"/>
    <row r="6494" ht="14.25" customHeight="1"/>
    <row r="6495" ht="14.25" customHeight="1"/>
    <row r="6496" ht="14.25" customHeight="1"/>
    <row r="6497" ht="14.25" customHeight="1"/>
    <row r="6498" ht="14.25" customHeight="1"/>
    <row r="6499" ht="14.25" customHeight="1"/>
    <row r="6500" ht="14.25" customHeight="1"/>
    <row r="6501" ht="14.25" customHeight="1"/>
    <row r="6502" ht="14.25" customHeight="1"/>
    <row r="6503" ht="14.25" customHeight="1"/>
    <row r="6504" ht="14.25" customHeight="1"/>
    <row r="6505" ht="14.25" customHeight="1"/>
    <row r="6506" ht="14.25" customHeight="1"/>
    <row r="6507" ht="14.25" customHeight="1"/>
    <row r="6508" ht="14.25" customHeight="1"/>
    <row r="6509" ht="14.25" customHeight="1"/>
    <row r="6510" ht="14.25" customHeight="1"/>
    <row r="6511" ht="14.25" customHeight="1"/>
    <row r="6512" ht="14.25" customHeight="1"/>
    <row r="6513" ht="14.25" customHeight="1"/>
    <row r="6514" ht="14.25" customHeight="1"/>
    <row r="6515" ht="14.25" customHeight="1"/>
    <row r="6516" ht="14.25" customHeight="1"/>
    <row r="6517" ht="14.25" customHeight="1"/>
    <row r="6518" ht="14.25" customHeight="1"/>
    <row r="6519" ht="14.25" customHeight="1"/>
    <row r="6520" ht="14.25" customHeight="1"/>
    <row r="6521" ht="14.25" customHeight="1"/>
    <row r="6522" ht="14.25" customHeight="1"/>
    <row r="6523" ht="14.25" customHeight="1"/>
    <row r="6524" ht="14.25" customHeight="1"/>
    <row r="6525" ht="14.25" customHeight="1"/>
    <row r="6526" ht="14.25" customHeight="1"/>
    <row r="6527" ht="14.25" customHeight="1"/>
    <row r="6528" ht="14.25" customHeight="1"/>
    <row r="6529" ht="14.25" customHeight="1"/>
    <row r="6530" ht="14.25" customHeight="1"/>
    <row r="6531" ht="14.25" customHeight="1"/>
    <row r="6532" ht="14.25" customHeight="1"/>
    <row r="6533" ht="14.25" customHeight="1"/>
    <row r="6534" ht="14.25" customHeight="1"/>
    <row r="6535" ht="14.25" customHeight="1"/>
    <row r="6536" ht="14.25" customHeight="1"/>
    <row r="6537" ht="14.25" customHeight="1"/>
    <row r="6538" ht="14.25" customHeight="1"/>
    <row r="6539" ht="14.25" customHeight="1"/>
    <row r="6540" ht="14.25" customHeight="1"/>
    <row r="6541" ht="14.25" customHeight="1"/>
    <row r="6542" ht="14.25" customHeight="1"/>
    <row r="6543" ht="14.25" customHeight="1"/>
    <row r="6544" ht="14.25" customHeight="1"/>
    <row r="6545" ht="14.25" customHeight="1"/>
    <row r="6546" ht="14.25" customHeight="1"/>
    <row r="6547" ht="14.25" customHeight="1"/>
    <row r="6548" ht="14.25" customHeight="1"/>
    <row r="6549" ht="14.25" customHeight="1"/>
    <row r="6550" ht="14.25" customHeight="1"/>
    <row r="6551" ht="14.25" customHeight="1"/>
    <row r="6552" ht="14.25" customHeight="1"/>
    <row r="6553" ht="14.25" customHeight="1"/>
    <row r="6554" ht="14.25" customHeight="1"/>
    <row r="6555" ht="14.25" customHeight="1"/>
    <row r="6556" ht="14.25" customHeight="1"/>
    <row r="6557" ht="14.25" customHeight="1"/>
    <row r="6558" ht="14.25" customHeight="1"/>
    <row r="6559" ht="14.25" customHeight="1"/>
    <row r="6560" ht="14.25" customHeight="1"/>
    <row r="6561" ht="14.25" customHeight="1"/>
    <row r="6562" ht="14.25" customHeight="1"/>
    <row r="6563" ht="14.25" customHeight="1"/>
    <row r="6564" ht="14.25" customHeight="1"/>
    <row r="6565" ht="14.25" customHeight="1"/>
    <row r="6566" ht="14.25" customHeight="1"/>
    <row r="6567" ht="14.25" customHeight="1"/>
    <row r="6568" ht="14.25" customHeight="1"/>
    <row r="6569" ht="14.25" customHeight="1"/>
    <row r="6570" ht="14.25" customHeight="1"/>
    <row r="6571" ht="14.25" customHeight="1"/>
    <row r="6572" ht="14.25" customHeight="1"/>
    <row r="6573" ht="14.25" customHeight="1"/>
    <row r="6574" ht="14.25" customHeight="1"/>
    <row r="6575" ht="14.25" customHeight="1"/>
    <row r="6576" ht="14.25" customHeight="1"/>
    <row r="6577" ht="14.25" customHeight="1"/>
    <row r="6578" ht="14.25" customHeight="1"/>
    <row r="6579" ht="14.25" customHeight="1"/>
    <row r="6580" ht="14.25" customHeight="1"/>
    <row r="6581" ht="14.25" customHeight="1"/>
    <row r="6582" ht="14.25" customHeight="1"/>
    <row r="6583" ht="14.25" customHeight="1"/>
    <row r="6584" ht="14.25" customHeight="1"/>
    <row r="6585" ht="14.25" customHeight="1"/>
    <row r="6586" ht="14.25" customHeight="1"/>
    <row r="6587" ht="14.25" customHeight="1"/>
    <row r="6588" ht="14.25" customHeight="1"/>
    <row r="6589" ht="14.25" customHeight="1"/>
    <row r="6590" ht="14.25" customHeight="1"/>
    <row r="6591" ht="14.25" customHeight="1"/>
    <row r="6592" ht="14.25" customHeight="1"/>
    <row r="6593" ht="14.25" customHeight="1"/>
    <row r="6594" ht="14.25" customHeight="1"/>
    <row r="6595" ht="14.25" customHeight="1"/>
    <row r="6596" ht="14.25" customHeight="1"/>
    <row r="6597" ht="14.25" customHeight="1"/>
    <row r="6598" ht="14.25" customHeight="1"/>
    <row r="6599" ht="14.25" customHeight="1"/>
    <row r="6600" ht="14.25" customHeight="1"/>
    <row r="6601" ht="14.25" customHeight="1"/>
    <row r="6602" ht="14.25" customHeight="1"/>
    <row r="6603" ht="14.25" customHeight="1"/>
    <row r="6604" ht="14.25" customHeight="1"/>
    <row r="6605" ht="14.25" customHeight="1"/>
    <row r="6606" ht="14.25" customHeight="1"/>
    <row r="6607" ht="14.25" customHeight="1"/>
    <row r="6608" ht="14.25" customHeight="1"/>
    <row r="6609" ht="14.25" customHeight="1"/>
    <row r="6610" ht="14.25" customHeight="1"/>
    <row r="6611" ht="14.25" customHeight="1"/>
    <row r="6612" ht="14.25" customHeight="1"/>
    <row r="6613" ht="14.25" customHeight="1"/>
    <row r="6614" ht="14.25" customHeight="1"/>
    <row r="6615" ht="14.25" customHeight="1"/>
    <row r="6616" ht="14.25" customHeight="1"/>
    <row r="6617" ht="14.25" customHeight="1"/>
    <row r="6618" ht="14.25" customHeight="1"/>
    <row r="6619" ht="14.25" customHeight="1"/>
    <row r="6620" ht="14.25" customHeight="1"/>
    <row r="6621" ht="14.25" customHeight="1"/>
    <row r="6622" ht="14.25" customHeight="1"/>
    <row r="6623" ht="14.25" customHeight="1"/>
    <row r="6624" ht="14.25" customHeight="1"/>
    <row r="6625" ht="14.25" customHeight="1"/>
    <row r="6626" ht="14.25" customHeight="1"/>
    <row r="6627" ht="14.25" customHeight="1"/>
    <row r="6628" ht="14.25" customHeight="1"/>
    <row r="6629" ht="14.25" customHeight="1"/>
    <row r="6630" ht="14.25" customHeight="1"/>
    <row r="6631" ht="14.25" customHeight="1"/>
    <row r="6632" ht="14.25" customHeight="1"/>
    <row r="6633" ht="14.25" customHeight="1"/>
    <row r="6634" ht="14.25" customHeight="1"/>
    <row r="6635" ht="14.25" customHeight="1"/>
    <row r="6636" ht="14.25" customHeight="1"/>
    <row r="6637" ht="14.25" customHeight="1"/>
    <row r="6638" ht="14.25" customHeight="1"/>
    <row r="6639" ht="14.25" customHeight="1"/>
    <row r="6640" ht="14.25" customHeight="1"/>
    <row r="6641" ht="14.25" customHeight="1"/>
    <row r="6642" ht="14.25" customHeight="1"/>
    <row r="6643" ht="14.25" customHeight="1"/>
    <row r="6644" ht="14.25" customHeight="1"/>
    <row r="6645" ht="14.25" customHeight="1"/>
    <row r="6646" ht="14.25" customHeight="1"/>
    <row r="6647" ht="14.25" customHeight="1"/>
    <row r="6648" ht="14.25" customHeight="1"/>
    <row r="6649" ht="14.25" customHeight="1"/>
    <row r="6650" ht="14.25" customHeight="1"/>
    <row r="6651" ht="14.25" customHeight="1"/>
    <row r="6652" ht="14.25" customHeight="1"/>
    <row r="6653" ht="14.25" customHeight="1"/>
    <row r="6654" ht="14.25" customHeight="1"/>
    <row r="6655" ht="14.25" customHeight="1"/>
    <row r="6656" ht="14.25" customHeight="1"/>
    <row r="6657" ht="14.25" customHeight="1"/>
    <row r="6658" ht="14.25" customHeight="1"/>
    <row r="6659" ht="14.25" customHeight="1"/>
    <row r="6660" ht="14.25" customHeight="1"/>
    <row r="6661" ht="14.25" customHeight="1"/>
    <row r="6662" ht="14.25" customHeight="1"/>
    <row r="6663" ht="14.25" customHeight="1"/>
    <row r="6664" ht="14.25" customHeight="1"/>
    <row r="6665" ht="14.25" customHeight="1"/>
    <row r="6666" ht="14.25" customHeight="1"/>
    <row r="6667" ht="14.25" customHeight="1"/>
    <row r="6668" ht="14.25" customHeight="1"/>
    <row r="6669" ht="14.25" customHeight="1"/>
    <row r="6670" ht="14.25" customHeight="1"/>
    <row r="6671" ht="14.25" customHeight="1"/>
    <row r="6672" ht="14.25" customHeight="1"/>
    <row r="6673" ht="14.25" customHeight="1"/>
    <row r="6674" ht="14.25" customHeight="1"/>
    <row r="6675" ht="14.25" customHeight="1"/>
    <row r="6676" ht="14.25" customHeight="1"/>
    <row r="6677" ht="14.25" customHeight="1"/>
    <row r="6678" ht="14.25" customHeight="1"/>
    <row r="6679" ht="14.25" customHeight="1"/>
    <row r="6680" ht="14.25" customHeight="1"/>
    <row r="6681" ht="14.25" customHeight="1"/>
    <row r="6682" ht="14.25" customHeight="1"/>
    <row r="6683" ht="14.25" customHeight="1"/>
    <row r="6684" ht="14.25" customHeight="1"/>
    <row r="6685" ht="14.25" customHeight="1"/>
    <row r="6686" ht="14.25" customHeight="1"/>
    <row r="6687" ht="14.25" customHeight="1"/>
    <row r="6688" ht="14.25" customHeight="1"/>
    <row r="6689" ht="14.25" customHeight="1"/>
    <row r="6690" ht="14.25" customHeight="1"/>
    <row r="6691" ht="14.25" customHeight="1"/>
    <row r="6692" ht="14.25" customHeight="1"/>
    <row r="6693" ht="14.25" customHeight="1"/>
    <row r="6694" ht="14.25" customHeight="1"/>
    <row r="6695" ht="14.25" customHeight="1"/>
    <row r="6696" ht="14.25" customHeight="1"/>
    <row r="6697" ht="14.25" customHeight="1"/>
    <row r="6698" ht="14.25" customHeight="1"/>
    <row r="6699" ht="14.25" customHeight="1"/>
    <row r="6700" ht="14.25" customHeight="1"/>
    <row r="6701" ht="14.25" customHeight="1"/>
    <row r="6702" ht="14.25" customHeight="1"/>
    <row r="6703" ht="14.25" customHeight="1"/>
    <row r="6704" ht="14.25" customHeight="1"/>
    <row r="6705" ht="14.25" customHeight="1"/>
    <row r="6706" ht="14.25" customHeight="1"/>
    <row r="6707" ht="14.25" customHeight="1"/>
    <row r="6708" ht="14.25" customHeight="1"/>
    <row r="6709" ht="14.25" customHeight="1"/>
    <row r="6710" ht="14.25" customHeight="1"/>
    <row r="6711" ht="14.25" customHeight="1"/>
    <row r="6712" ht="14.25" customHeight="1"/>
    <row r="6713" ht="14.25" customHeight="1"/>
    <row r="6714" ht="14.25" customHeight="1"/>
    <row r="6715" ht="14.25" customHeight="1"/>
    <row r="6716" ht="14.25" customHeight="1"/>
    <row r="6717" ht="14.25" customHeight="1"/>
    <row r="6718" ht="14.25" customHeight="1"/>
    <row r="6719" ht="14.25" customHeight="1"/>
    <row r="6720" ht="14.25" customHeight="1"/>
    <row r="6721" ht="14.25" customHeight="1"/>
    <row r="6722" ht="14.25" customHeight="1"/>
    <row r="6723" ht="14.25" customHeight="1"/>
    <row r="6724" ht="14.25" customHeight="1"/>
    <row r="6725" ht="14.25" customHeight="1"/>
    <row r="6726" ht="14.25" customHeight="1"/>
    <row r="6727" ht="14.25" customHeight="1"/>
    <row r="6728" ht="14.25" customHeight="1"/>
    <row r="6729" ht="14.25" customHeight="1"/>
    <row r="6730" ht="14.25" customHeight="1"/>
    <row r="6731" ht="14.25" customHeight="1"/>
    <row r="6732" ht="14.25" customHeight="1"/>
    <row r="6733" ht="14.25" customHeight="1"/>
    <row r="6734" ht="14.25" customHeight="1"/>
    <row r="6735" ht="14.25" customHeight="1"/>
    <row r="6736" ht="14.25" customHeight="1"/>
    <row r="6737" ht="14.25" customHeight="1"/>
    <row r="6738" ht="14.25" customHeight="1"/>
    <row r="6739" ht="14.25" customHeight="1"/>
    <row r="6740" ht="14.25" customHeight="1"/>
    <row r="6741" ht="14.25" customHeight="1"/>
    <row r="6742" ht="14.25" customHeight="1"/>
    <row r="6743" ht="14.25" customHeight="1"/>
    <row r="6744" ht="14.25" customHeight="1"/>
    <row r="6745" ht="14.25" customHeight="1"/>
    <row r="6746" ht="14.25" customHeight="1"/>
    <row r="6747" ht="14.25" customHeight="1"/>
    <row r="6748" ht="14.25" customHeight="1"/>
    <row r="6749" ht="14.25" customHeight="1"/>
    <row r="6750" ht="14.25" customHeight="1"/>
    <row r="6751" ht="14.25" customHeight="1"/>
    <row r="6752" ht="14.25" customHeight="1"/>
    <row r="6753" ht="14.25" customHeight="1"/>
    <row r="6754" ht="14.25" customHeight="1"/>
    <row r="6755" ht="14.25" customHeight="1"/>
    <row r="6756" ht="14.25" customHeight="1"/>
    <row r="6757" ht="14.25" customHeight="1"/>
    <row r="6758" ht="14.25" customHeight="1"/>
    <row r="6759" ht="14.25" customHeight="1"/>
    <row r="6760" ht="14.25" customHeight="1"/>
    <row r="6761" ht="14.25" customHeight="1"/>
    <row r="6762" ht="14.25" customHeight="1"/>
    <row r="6763" ht="14.25" customHeight="1"/>
    <row r="6764" ht="14.25" customHeight="1"/>
    <row r="6765" ht="14.25" customHeight="1"/>
    <row r="6766" ht="14.25" customHeight="1"/>
    <row r="6767" ht="14.25" customHeight="1"/>
    <row r="6768" ht="14.25" customHeight="1"/>
    <row r="6769" ht="14.25" customHeight="1"/>
    <row r="6770" ht="14.25" customHeight="1"/>
    <row r="6771" ht="14.25" customHeight="1"/>
    <row r="6772" ht="14.25" customHeight="1"/>
    <row r="6773" ht="14.25" customHeight="1"/>
    <row r="6774" ht="14.25" customHeight="1"/>
    <row r="6775" ht="14.25" customHeight="1"/>
    <row r="6776" ht="14.25" customHeight="1"/>
    <row r="6777" ht="14.25" customHeight="1"/>
    <row r="6778" ht="14.25" customHeight="1"/>
    <row r="6779" ht="14.25" customHeight="1"/>
    <row r="6780" ht="14.25" customHeight="1"/>
    <row r="6781" ht="14.25" customHeight="1"/>
    <row r="6782" ht="14.25" customHeight="1"/>
    <row r="6783" ht="14.25" customHeight="1"/>
    <row r="6784" ht="14.25" customHeight="1"/>
    <row r="6785" ht="14.25" customHeight="1"/>
    <row r="6786" ht="14.25" customHeight="1"/>
    <row r="6787" ht="14.25" customHeight="1"/>
    <row r="6788" ht="14.25" customHeight="1"/>
    <row r="6789" ht="14.25" customHeight="1"/>
    <row r="6790" ht="14.25" customHeight="1"/>
    <row r="6791" ht="14.25" customHeight="1"/>
    <row r="6792" ht="14.25" customHeight="1"/>
    <row r="6793" ht="14.25" customHeight="1"/>
    <row r="6794" ht="14.25" customHeight="1"/>
    <row r="6795" ht="14.25" customHeight="1"/>
    <row r="6796" ht="14.25" customHeight="1"/>
    <row r="6797" ht="14.25" customHeight="1"/>
    <row r="6798" ht="14.25" customHeight="1"/>
    <row r="6799" ht="14.25" customHeight="1"/>
    <row r="6800" ht="14.25" customHeight="1"/>
    <row r="6801" ht="14.25" customHeight="1"/>
    <row r="6802" ht="14.25" customHeight="1"/>
    <row r="6803" ht="14.25" customHeight="1"/>
    <row r="6804" ht="14.25" customHeight="1"/>
    <row r="6805" ht="14.25" customHeight="1"/>
    <row r="6806" ht="14.25" customHeight="1"/>
    <row r="6807" ht="14.25" customHeight="1"/>
    <row r="6808" ht="14.25" customHeight="1"/>
    <row r="6809" ht="14.25" customHeight="1"/>
    <row r="6810" ht="14.25" customHeight="1"/>
    <row r="6811" ht="14.25" customHeight="1"/>
    <row r="6812" ht="14.25" customHeight="1"/>
    <row r="6813" ht="14.25" customHeight="1"/>
    <row r="6814" ht="14.25" customHeight="1"/>
    <row r="6815" ht="14.25" customHeight="1"/>
    <row r="6816" ht="14.25" customHeight="1"/>
    <row r="6817" ht="14.25" customHeight="1"/>
    <row r="6818" ht="14.25" customHeight="1"/>
    <row r="6819" ht="14.25" customHeight="1"/>
    <row r="6820" ht="14.25" customHeight="1"/>
    <row r="6821" ht="14.25" customHeight="1"/>
    <row r="6822" ht="14.25" customHeight="1"/>
    <row r="6823" ht="14.25" customHeight="1"/>
    <row r="6824" ht="14.25" customHeight="1"/>
    <row r="6825" ht="14.25" customHeight="1"/>
    <row r="6826" ht="14.25" customHeight="1"/>
    <row r="6827" ht="14.25" customHeight="1"/>
    <row r="6828" ht="14.25" customHeight="1"/>
    <row r="6829" ht="14.25" customHeight="1"/>
    <row r="6830" ht="14.25" customHeight="1"/>
    <row r="6831" ht="14.25" customHeight="1"/>
    <row r="6832" ht="14.25" customHeight="1"/>
    <row r="6833" ht="14.25" customHeight="1"/>
    <row r="6834" ht="14.25" customHeight="1"/>
    <row r="6835" ht="14.25" customHeight="1"/>
    <row r="6836" ht="14.25" customHeight="1"/>
    <row r="6837" ht="14.25" customHeight="1"/>
    <row r="6838" ht="14.25" customHeight="1"/>
    <row r="6839" ht="14.25" customHeight="1"/>
    <row r="6840" ht="14.25" customHeight="1"/>
    <row r="6841" ht="14.25" customHeight="1"/>
    <row r="6842" ht="14.25" customHeight="1"/>
    <row r="6843" ht="14.25" customHeight="1"/>
    <row r="6844" ht="14.25" customHeight="1"/>
    <row r="6845" ht="14.25" customHeight="1"/>
    <row r="6846" ht="14.25" customHeight="1"/>
    <row r="6847" ht="14.25" customHeight="1"/>
    <row r="6848" ht="14.25" customHeight="1"/>
    <row r="6849" ht="14.25" customHeight="1"/>
    <row r="6850" ht="14.25" customHeight="1"/>
    <row r="6851" ht="14.25" customHeight="1"/>
    <row r="6852" ht="14.25" customHeight="1"/>
    <row r="6853" ht="14.25" customHeight="1"/>
    <row r="6854" ht="14.25" customHeight="1"/>
    <row r="6855" ht="14.25" customHeight="1"/>
    <row r="6856" ht="14.25" customHeight="1"/>
    <row r="6857" ht="14.25" customHeight="1"/>
    <row r="6858" ht="14.25" customHeight="1"/>
    <row r="6859" ht="14.25" customHeight="1"/>
    <row r="6860" ht="14.25" customHeight="1"/>
    <row r="6861" ht="14.25" customHeight="1"/>
    <row r="6862" ht="14.25" customHeight="1"/>
    <row r="6863" ht="14.25" customHeight="1"/>
    <row r="6864" ht="14.25" customHeight="1"/>
    <row r="6865" ht="14.25" customHeight="1"/>
    <row r="6866" ht="14.25" customHeight="1"/>
    <row r="6867" ht="14.25" customHeight="1"/>
    <row r="6868" ht="14.25" customHeight="1"/>
    <row r="6869" ht="14.25" customHeight="1"/>
    <row r="6870" ht="14.25" customHeight="1"/>
    <row r="6871" ht="14.25" customHeight="1"/>
    <row r="6872" ht="14.25" customHeight="1"/>
    <row r="6873" ht="14.25" customHeight="1"/>
    <row r="6874" ht="14.25" customHeight="1"/>
    <row r="6875" ht="14.25" customHeight="1"/>
    <row r="6876" ht="14.25" customHeight="1"/>
    <row r="6877" ht="14.25" customHeight="1"/>
    <row r="6878" ht="14.25" customHeight="1"/>
    <row r="6879" ht="14.25" customHeight="1"/>
    <row r="6880" ht="14.25" customHeight="1"/>
    <row r="6881" ht="14.25" customHeight="1"/>
    <row r="6882" ht="14.25" customHeight="1"/>
    <row r="6883" ht="14.25" customHeight="1"/>
    <row r="6884" ht="14.25" customHeight="1"/>
    <row r="6885" ht="14.25" customHeight="1"/>
    <row r="6886" ht="14.25" customHeight="1"/>
    <row r="6887" ht="14.25" customHeight="1"/>
    <row r="6888" ht="14.25" customHeight="1"/>
    <row r="6889" ht="14.25" customHeight="1"/>
    <row r="6890" ht="14.25" customHeight="1"/>
    <row r="6891" ht="14.25" customHeight="1"/>
    <row r="6892" ht="14.25" customHeight="1"/>
    <row r="6893" ht="14.25" customHeight="1"/>
    <row r="6894" ht="14.25" customHeight="1"/>
    <row r="6895" ht="14.25" customHeight="1"/>
    <row r="6896" ht="14.25" customHeight="1"/>
    <row r="6897" ht="14.25" customHeight="1"/>
    <row r="6898" ht="14.25" customHeight="1"/>
    <row r="6899" ht="14.25" customHeight="1"/>
    <row r="6900" ht="14.25" customHeight="1"/>
    <row r="6901" ht="14.25" customHeight="1"/>
    <row r="6902" ht="14.25" customHeight="1"/>
    <row r="6903" ht="14.25" customHeight="1"/>
    <row r="6904" ht="14.25" customHeight="1"/>
    <row r="6905" ht="14.25" customHeight="1"/>
    <row r="6906" ht="14.25" customHeight="1"/>
    <row r="6907" ht="14.25" customHeight="1"/>
    <row r="6908" ht="14.25" customHeight="1"/>
    <row r="6909" ht="14.25" customHeight="1"/>
    <row r="6910" ht="14.25" customHeight="1"/>
    <row r="6911" ht="14.25" customHeight="1"/>
    <row r="6912" ht="14.25" customHeight="1"/>
    <row r="6913" ht="14.25" customHeight="1"/>
    <row r="6914" ht="14.25" customHeight="1"/>
    <row r="6915" ht="14.25" customHeight="1"/>
    <row r="6916" ht="14.25" customHeight="1"/>
    <row r="6917" ht="14.25" customHeight="1"/>
    <row r="6918" ht="14.25" customHeight="1"/>
    <row r="6919" ht="14.25" customHeight="1"/>
    <row r="6920" ht="14.25" customHeight="1"/>
    <row r="6921" ht="14.25" customHeight="1"/>
    <row r="6922" ht="14.25" customHeight="1"/>
    <row r="6923" ht="14.25" customHeight="1"/>
    <row r="6924" ht="14.25" customHeight="1"/>
    <row r="6925" ht="14.25" customHeight="1"/>
    <row r="6926" ht="14.25" customHeight="1"/>
    <row r="6927" ht="14.25" customHeight="1"/>
    <row r="6928" ht="14.25" customHeight="1"/>
    <row r="6929" ht="14.25" customHeight="1"/>
    <row r="6930" ht="14.25" customHeight="1"/>
    <row r="6931" ht="14.25" customHeight="1"/>
    <row r="6932" ht="14.25" customHeight="1"/>
    <row r="6933" ht="14.25" customHeight="1"/>
    <row r="6934" ht="14.25" customHeight="1"/>
    <row r="6935" ht="14.25" customHeight="1"/>
    <row r="6936" ht="14.25" customHeight="1"/>
    <row r="6937" ht="14.25" customHeight="1"/>
    <row r="6938" ht="14.25" customHeight="1"/>
    <row r="6939" ht="14.25" customHeight="1"/>
    <row r="6940" ht="14.25" customHeight="1"/>
    <row r="6941" ht="14.25" customHeight="1"/>
    <row r="6942" ht="14.25" customHeight="1"/>
    <row r="6943" ht="14.25" customHeight="1"/>
    <row r="6944" ht="14.25" customHeight="1"/>
    <row r="6945" ht="14.25" customHeight="1"/>
    <row r="6946" ht="14.25" customHeight="1"/>
    <row r="6947" ht="14.25" customHeight="1"/>
    <row r="6948" ht="14.25" customHeight="1"/>
    <row r="6949" ht="14.25" customHeight="1"/>
    <row r="6950" ht="14.25" customHeight="1"/>
    <row r="6951" ht="14.25" customHeight="1"/>
    <row r="6952" ht="14.25" customHeight="1"/>
    <row r="6953" ht="14.25" customHeight="1"/>
    <row r="6954" ht="14.25" customHeight="1"/>
    <row r="6955" ht="14.25" customHeight="1"/>
    <row r="6956" ht="14.25" customHeight="1"/>
    <row r="6957" ht="14.25" customHeight="1"/>
    <row r="6958" ht="14.25" customHeight="1"/>
    <row r="6959" ht="14.25" customHeight="1"/>
    <row r="6960" ht="14.25" customHeight="1"/>
    <row r="6961" ht="14.25" customHeight="1"/>
    <row r="6962" ht="14.25" customHeight="1"/>
    <row r="6963" ht="14.25" customHeight="1"/>
    <row r="6964" ht="14.25" customHeight="1"/>
    <row r="6965" ht="14.25" customHeight="1"/>
    <row r="6966" ht="14.25" customHeight="1"/>
    <row r="6967" ht="14.25" customHeight="1"/>
    <row r="6968" ht="14.25" customHeight="1"/>
    <row r="6969" ht="14.25" customHeight="1"/>
    <row r="6970" ht="14.25" customHeight="1"/>
    <row r="6971" ht="14.25" customHeight="1"/>
    <row r="6972" ht="14.25" customHeight="1"/>
    <row r="6973" ht="14.25" customHeight="1"/>
    <row r="6974" ht="14.25" customHeight="1"/>
    <row r="6975" ht="14.25" customHeight="1"/>
    <row r="6976" ht="14.25" customHeight="1"/>
    <row r="6977" ht="14.25" customHeight="1"/>
    <row r="6978" ht="14.25" customHeight="1"/>
    <row r="6979" ht="14.25" customHeight="1"/>
    <row r="6980" ht="14.25" customHeight="1"/>
    <row r="6981" ht="14.25" customHeight="1"/>
    <row r="6982" ht="14.25" customHeight="1"/>
    <row r="6983" ht="14.25" customHeight="1"/>
    <row r="6984" ht="14.25" customHeight="1"/>
    <row r="6985" ht="14.25" customHeight="1"/>
    <row r="6986" ht="14.25" customHeight="1"/>
    <row r="6987" ht="14.25" customHeight="1"/>
    <row r="6988" ht="14.25" customHeight="1"/>
    <row r="6989" ht="14.25" customHeight="1"/>
    <row r="6990" ht="14.25" customHeight="1"/>
    <row r="6991" ht="14.25" customHeight="1"/>
    <row r="6992" ht="14.25" customHeight="1"/>
    <row r="6993" ht="14.25" customHeight="1"/>
    <row r="6994" ht="14.25" customHeight="1"/>
    <row r="6995" ht="14.25" customHeight="1"/>
    <row r="6996" ht="14.25" customHeight="1"/>
    <row r="6997" ht="14.25" customHeight="1"/>
    <row r="6998" ht="14.25" customHeight="1"/>
    <row r="6999" ht="14.25" customHeight="1"/>
    <row r="7000" ht="14.25" customHeight="1"/>
    <row r="7001" ht="14.25" customHeight="1"/>
    <row r="7002" ht="14.25" customHeight="1"/>
    <row r="7003" ht="14.25" customHeight="1"/>
    <row r="7004" ht="14.25" customHeight="1"/>
    <row r="7005" ht="14.25" customHeight="1"/>
    <row r="7006" ht="14.25" customHeight="1"/>
    <row r="7007" ht="14.25" customHeight="1"/>
    <row r="7008" ht="14.25" customHeight="1"/>
    <row r="7009" ht="14.25" customHeight="1"/>
    <row r="7010" ht="14.25" customHeight="1"/>
    <row r="7011" ht="14.25" customHeight="1"/>
    <row r="7012" ht="14.25" customHeight="1"/>
    <row r="7013" ht="14.25" customHeight="1"/>
    <row r="7014" ht="14.25" customHeight="1"/>
    <row r="7015" ht="14.25" customHeight="1"/>
    <row r="7016" ht="14.25" customHeight="1"/>
    <row r="7017" ht="14.25" customHeight="1"/>
    <row r="7018" ht="14.25" customHeight="1"/>
    <row r="7019" ht="14.25" customHeight="1"/>
    <row r="7020" ht="14.25" customHeight="1"/>
    <row r="7021" ht="14.25" customHeight="1"/>
    <row r="7022" ht="14.25" customHeight="1"/>
    <row r="7023" ht="14.25" customHeight="1"/>
    <row r="7024" ht="14.25" customHeight="1"/>
    <row r="7025" ht="14.25" customHeight="1"/>
    <row r="7026" ht="14.25" customHeight="1"/>
    <row r="7027" ht="14.25" customHeight="1"/>
    <row r="7028" ht="14.25" customHeight="1"/>
    <row r="7029" ht="14.25" customHeight="1"/>
    <row r="7030" ht="14.25" customHeight="1"/>
    <row r="7031" ht="14.25" customHeight="1"/>
    <row r="7032" ht="14.25" customHeight="1"/>
    <row r="7033" ht="14.25" customHeight="1"/>
    <row r="7034" ht="14.25" customHeight="1"/>
    <row r="7035" ht="14.25" customHeight="1"/>
    <row r="7036" ht="14.25" customHeight="1"/>
    <row r="7037" ht="14.25" customHeight="1"/>
    <row r="7038" ht="14.25" customHeight="1"/>
    <row r="7039" ht="14.25" customHeight="1"/>
    <row r="7040" ht="14.25" customHeight="1"/>
    <row r="7041" ht="14.25" customHeight="1"/>
    <row r="7042" ht="14.25" customHeight="1"/>
    <row r="7043" ht="14.25" customHeight="1"/>
    <row r="7044" ht="14.25" customHeight="1"/>
    <row r="7045" ht="14.25" customHeight="1"/>
    <row r="7046" ht="14.25" customHeight="1"/>
    <row r="7047" ht="14.25" customHeight="1"/>
    <row r="7048" ht="14.25" customHeight="1"/>
    <row r="7049" ht="14.25" customHeight="1"/>
    <row r="7050" ht="14.25" customHeight="1"/>
    <row r="7051" ht="14.25" customHeight="1"/>
    <row r="7052" ht="14.25" customHeight="1"/>
    <row r="7053" ht="14.25" customHeight="1"/>
    <row r="7054" ht="14.25" customHeight="1"/>
    <row r="7055" ht="14.25" customHeight="1"/>
    <row r="7056" ht="14.25" customHeight="1"/>
    <row r="7057" ht="14.25" customHeight="1"/>
    <row r="7058" ht="14.25" customHeight="1"/>
    <row r="7059" ht="14.25" customHeight="1"/>
    <row r="7060" ht="14.25" customHeight="1"/>
    <row r="7061" ht="14.25" customHeight="1"/>
    <row r="7062" ht="14.25" customHeight="1"/>
    <row r="7063" ht="14.25" customHeight="1"/>
    <row r="7064" ht="14.25" customHeight="1"/>
    <row r="7065" ht="14.25" customHeight="1"/>
    <row r="7066" ht="14.25" customHeight="1"/>
    <row r="7067" ht="14.25" customHeight="1"/>
    <row r="7068" ht="14.25" customHeight="1"/>
    <row r="7069" ht="14.25" customHeight="1"/>
    <row r="7070" ht="14.25" customHeight="1"/>
    <row r="7071" ht="14.25" customHeight="1"/>
    <row r="7072" ht="14.25" customHeight="1"/>
    <row r="7073" ht="14.25" customHeight="1"/>
    <row r="7074" ht="14.25" customHeight="1"/>
    <row r="7075" ht="14.25" customHeight="1"/>
    <row r="7076" ht="14.25" customHeight="1"/>
    <row r="7077" ht="14.25" customHeight="1"/>
    <row r="7078" ht="14.25" customHeight="1"/>
    <row r="7079" ht="14.25" customHeight="1"/>
    <row r="7080" ht="14.25" customHeight="1"/>
    <row r="7081" ht="14.25" customHeight="1"/>
    <row r="7082" ht="14.25" customHeight="1"/>
    <row r="7083" ht="14.25" customHeight="1"/>
    <row r="7084" ht="14.25" customHeight="1"/>
    <row r="7085" ht="14.25" customHeight="1"/>
    <row r="7086" ht="14.25" customHeight="1"/>
    <row r="7087" ht="14.25" customHeight="1"/>
    <row r="7088" ht="14.25" customHeight="1"/>
    <row r="7089" ht="14.25" customHeight="1"/>
    <row r="7090" ht="14.25" customHeight="1"/>
    <row r="7091" ht="14.25" customHeight="1"/>
    <row r="7092" ht="14.25" customHeight="1"/>
    <row r="7093" ht="14.25" customHeight="1"/>
    <row r="7094" ht="14.25" customHeight="1"/>
    <row r="7095" ht="14.25" customHeight="1"/>
    <row r="7096" ht="14.25" customHeight="1"/>
    <row r="7097" ht="14.25" customHeight="1"/>
    <row r="7098" ht="14.25" customHeight="1"/>
    <row r="7099" ht="14.25" customHeight="1"/>
    <row r="7100" ht="14.25" customHeight="1"/>
    <row r="7101" ht="14.25" customHeight="1"/>
    <row r="7102" ht="14.25" customHeight="1"/>
    <row r="7103" ht="14.25" customHeight="1"/>
    <row r="7104" ht="14.25" customHeight="1"/>
    <row r="7105" ht="14.25" customHeight="1"/>
    <row r="7106" ht="14.25" customHeight="1"/>
    <row r="7107" ht="14.25" customHeight="1"/>
    <row r="7108" ht="14.25" customHeight="1"/>
    <row r="7109" ht="14.25" customHeight="1"/>
    <row r="7110" ht="14.25" customHeight="1"/>
    <row r="7111" ht="14.25" customHeight="1"/>
    <row r="7112" ht="14.25" customHeight="1"/>
    <row r="7113" ht="14.25" customHeight="1"/>
    <row r="7114" ht="14.25" customHeight="1"/>
    <row r="7115" ht="14.25" customHeight="1"/>
    <row r="7116" ht="14.25" customHeight="1"/>
    <row r="7117" ht="14.25" customHeight="1"/>
    <row r="7118" ht="14.25" customHeight="1"/>
    <row r="7119" ht="14.25" customHeight="1"/>
    <row r="7120" ht="14.25" customHeight="1"/>
    <row r="7121" ht="14.25" customHeight="1"/>
    <row r="7122" ht="14.25" customHeight="1"/>
    <row r="7123" ht="14.25" customHeight="1"/>
    <row r="7124" ht="14.25" customHeight="1"/>
    <row r="7125" ht="14.25" customHeight="1"/>
    <row r="7126" ht="14.25" customHeight="1"/>
    <row r="7127" ht="14.25" customHeight="1"/>
    <row r="7128" ht="14.25" customHeight="1"/>
    <row r="7129" ht="14.25" customHeight="1"/>
    <row r="7130" ht="14.25" customHeight="1"/>
    <row r="7131" ht="14.25" customHeight="1"/>
    <row r="7132" ht="14.25" customHeight="1"/>
    <row r="7133" ht="14.25" customHeight="1"/>
    <row r="7134" ht="14.25" customHeight="1"/>
    <row r="7135" ht="14.25" customHeight="1"/>
    <row r="7136" ht="14.25" customHeight="1"/>
    <row r="7137" ht="14.25" customHeight="1"/>
    <row r="7138" ht="14.25" customHeight="1"/>
    <row r="7139" ht="14.25" customHeight="1"/>
    <row r="7140" ht="14.25" customHeight="1"/>
    <row r="7141" ht="14.25" customHeight="1"/>
    <row r="7142" ht="14.25" customHeight="1"/>
    <row r="7143" ht="14.25" customHeight="1"/>
    <row r="7144" ht="14.25" customHeight="1"/>
    <row r="7145" ht="14.25" customHeight="1"/>
    <row r="7146" ht="14.25" customHeight="1"/>
    <row r="7147" ht="14.25" customHeight="1"/>
    <row r="7148" ht="14.25" customHeight="1"/>
    <row r="7149" ht="14.25" customHeight="1"/>
    <row r="7150" ht="14.25" customHeight="1"/>
    <row r="7151" ht="14.25" customHeight="1"/>
    <row r="7152" ht="14.25" customHeight="1"/>
    <row r="7153" ht="14.25" customHeight="1"/>
    <row r="7154" ht="14.25" customHeight="1"/>
    <row r="7155" ht="14.25" customHeight="1"/>
    <row r="7156" ht="14.25" customHeight="1"/>
    <row r="7157" ht="14.25" customHeight="1"/>
    <row r="7158" ht="14.25" customHeight="1"/>
    <row r="7159" ht="14.25" customHeight="1"/>
    <row r="7160" ht="14.25" customHeight="1"/>
    <row r="7161" ht="14.25" customHeight="1"/>
    <row r="7162" ht="14.25" customHeight="1"/>
    <row r="7163" ht="14.25" customHeight="1"/>
    <row r="7164" ht="14.25" customHeight="1"/>
    <row r="7165" ht="14.25" customHeight="1"/>
    <row r="7166" ht="14.25" customHeight="1"/>
    <row r="7167" ht="14.25" customHeight="1"/>
    <row r="7168" ht="14.25" customHeight="1"/>
    <row r="7169" ht="14.25" customHeight="1"/>
    <row r="7170" ht="14.25" customHeight="1"/>
    <row r="7171" ht="14.25" customHeight="1"/>
    <row r="7172" ht="14.25" customHeight="1"/>
    <row r="7173" ht="14.25" customHeight="1"/>
    <row r="7174" ht="14.25" customHeight="1"/>
    <row r="7175" ht="14.25" customHeight="1"/>
    <row r="7176" ht="14.25" customHeight="1"/>
    <row r="7177" ht="14.25" customHeight="1"/>
    <row r="7178" ht="14.25" customHeight="1"/>
    <row r="7179" ht="14.25" customHeight="1"/>
    <row r="7180" ht="14.25" customHeight="1"/>
    <row r="7181" ht="14.25" customHeight="1"/>
    <row r="7182" ht="14.25" customHeight="1"/>
    <row r="7183" ht="14.25" customHeight="1"/>
    <row r="7184" ht="14.25" customHeight="1"/>
    <row r="7185" ht="14.25" customHeight="1"/>
    <row r="7186" ht="14.25" customHeight="1"/>
    <row r="7187" ht="14.25" customHeight="1"/>
    <row r="7188" ht="14.25" customHeight="1"/>
    <row r="7189" ht="14.25" customHeight="1"/>
    <row r="7190" ht="14.25" customHeight="1"/>
    <row r="7191" ht="14.25" customHeight="1"/>
    <row r="7192" ht="14.25" customHeight="1"/>
    <row r="7193" ht="14.25" customHeight="1"/>
    <row r="7194" ht="14.25" customHeight="1"/>
    <row r="7195" ht="14.25" customHeight="1"/>
    <row r="7196" ht="14.25" customHeight="1"/>
    <row r="7197" ht="14.25" customHeight="1"/>
    <row r="7198" ht="14.25" customHeight="1"/>
    <row r="7199" ht="14.25" customHeight="1"/>
    <row r="7200" ht="14.25" customHeight="1"/>
    <row r="7201" ht="14.25" customHeight="1"/>
    <row r="7202" ht="14.25" customHeight="1"/>
    <row r="7203" ht="14.25" customHeight="1"/>
    <row r="7204" ht="14.25" customHeight="1"/>
    <row r="7205" ht="14.25" customHeight="1"/>
    <row r="7206" ht="14.25" customHeight="1"/>
    <row r="7207" ht="14.25" customHeight="1"/>
    <row r="7208" ht="14.25" customHeight="1"/>
    <row r="7209" ht="14.25" customHeight="1"/>
    <row r="7210" ht="14.25" customHeight="1"/>
    <row r="7211" ht="14.25" customHeight="1"/>
    <row r="7212" ht="14.25" customHeight="1"/>
    <row r="7213" ht="14.25" customHeight="1"/>
    <row r="7214" ht="14.25" customHeight="1"/>
    <row r="7215" ht="14.25" customHeight="1"/>
    <row r="7216" ht="14.25" customHeight="1"/>
    <row r="7217" ht="14.25" customHeight="1"/>
    <row r="7218" ht="14.25" customHeight="1"/>
    <row r="7219" ht="14.25" customHeight="1"/>
    <row r="7220" ht="14.25" customHeight="1"/>
    <row r="7221" ht="14.25" customHeight="1"/>
    <row r="7222" ht="14.25" customHeight="1"/>
    <row r="7223" ht="14.25" customHeight="1"/>
    <row r="7224" ht="14.25" customHeight="1"/>
    <row r="7225" ht="14.25" customHeight="1"/>
    <row r="7226" ht="14.25" customHeight="1"/>
    <row r="7227" ht="14.25" customHeight="1"/>
    <row r="7228" ht="14.25" customHeight="1"/>
    <row r="7229" ht="14.25" customHeight="1"/>
    <row r="7230" ht="14.25" customHeight="1"/>
    <row r="7231" ht="14.25" customHeight="1"/>
    <row r="7232" ht="14.25" customHeight="1"/>
    <row r="7233" ht="14.25" customHeight="1"/>
    <row r="7234" ht="14.25" customHeight="1"/>
    <row r="7235" ht="14.25" customHeight="1"/>
    <row r="7236" ht="14.25" customHeight="1"/>
    <row r="7237" ht="14.25" customHeight="1"/>
    <row r="7238" ht="14.25" customHeight="1"/>
    <row r="7239" ht="14.25" customHeight="1"/>
    <row r="7240" ht="14.25" customHeight="1"/>
    <row r="7241" ht="14.25" customHeight="1"/>
    <row r="7242" ht="14.25" customHeight="1"/>
    <row r="7243" ht="14.25" customHeight="1"/>
    <row r="7244" ht="14.25" customHeight="1"/>
    <row r="7245" ht="14.25" customHeight="1"/>
    <row r="7246" ht="14.25" customHeight="1"/>
    <row r="7247" ht="14.25" customHeight="1"/>
    <row r="7248" ht="14.25" customHeight="1"/>
    <row r="7249" ht="14.25" customHeight="1"/>
    <row r="7250" ht="14.25" customHeight="1"/>
    <row r="7251" ht="14.25" customHeight="1"/>
    <row r="7252" ht="14.25" customHeight="1"/>
    <row r="7253" ht="14.25" customHeight="1"/>
    <row r="7254" ht="14.25" customHeight="1"/>
    <row r="7255" ht="14.25" customHeight="1"/>
    <row r="7256" ht="14.25" customHeight="1"/>
    <row r="7257" ht="14.25" customHeight="1"/>
    <row r="7258" ht="14.25" customHeight="1"/>
    <row r="7259" ht="14.25" customHeight="1"/>
    <row r="7260" ht="14.25" customHeight="1"/>
    <row r="7261" ht="14.25" customHeight="1"/>
    <row r="7262" ht="14.25" customHeight="1"/>
    <row r="7263" ht="14.25" customHeight="1"/>
    <row r="7264" ht="14.25" customHeight="1"/>
    <row r="7265" ht="14.25" customHeight="1"/>
    <row r="7266" ht="14.25" customHeight="1"/>
    <row r="7267" ht="14.25" customHeight="1"/>
    <row r="7268" ht="14.25" customHeight="1"/>
    <row r="7269" ht="14.25" customHeight="1"/>
    <row r="7270" ht="14.25" customHeight="1"/>
    <row r="7271" ht="14.25" customHeight="1"/>
    <row r="7272" ht="14.25" customHeight="1"/>
    <row r="7273" ht="14.25" customHeight="1"/>
    <row r="7274" ht="14.25" customHeight="1"/>
    <row r="7275" ht="14.25" customHeight="1"/>
    <row r="7276" ht="14.25" customHeight="1"/>
    <row r="7277" ht="14.25" customHeight="1"/>
    <row r="7278" ht="14.25" customHeight="1"/>
    <row r="7279" ht="14.25" customHeight="1"/>
    <row r="7280" ht="14.25" customHeight="1"/>
    <row r="7281" ht="14.25" customHeight="1"/>
    <row r="7282" ht="14.25" customHeight="1"/>
    <row r="7283" ht="14.25" customHeight="1"/>
    <row r="7284" ht="14.25" customHeight="1"/>
    <row r="7285" ht="14.25" customHeight="1"/>
    <row r="7286" ht="14.25" customHeight="1"/>
    <row r="7287" ht="14.25" customHeight="1"/>
    <row r="7288" ht="14.25" customHeight="1"/>
    <row r="7289" ht="14.25" customHeight="1"/>
    <row r="7290" ht="14.25" customHeight="1"/>
    <row r="7291" ht="14.25" customHeight="1"/>
    <row r="7292" ht="14.25" customHeight="1"/>
    <row r="7293" ht="14.25" customHeight="1"/>
    <row r="7294" ht="14.25" customHeight="1"/>
    <row r="7295" ht="14.25" customHeight="1"/>
    <row r="7296" ht="14.25" customHeight="1"/>
    <row r="7297" ht="14.25" customHeight="1"/>
    <row r="7298" ht="14.25" customHeight="1"/>
    <row r="7299" ht="14.25" customHeight="1"/>
    <row r="7300" ht="14.25" customHeight="1"/>
    <row r="7301" ht="14.25" customHeight="1"/>
    <row r="7302" ht="14.25" customHeight="1"/>
    <row r="7303" ht="14.25" customHeight="1"/>
    <row r="7304" ht="14.25" customHeight="1"/>
    <row r="7305" ht="14.25" customHeight="1"/>
    <row r="7306" ht="14.25" customHeight="1"/>
    <row r="7307" ht="14.25" customHeight="1"/>
    <row r="7308" ht="14.25" customHeight="1"/>
    <row r="7309" ht="14.25" customHeight="1"/>
    <row r="7310" ht="14.25" customHeight="1"/>
    <row r="7311" ht="14.25" customHeight="1"/>
    <row r="7312" ht="14.25" customHeight="1"/>
    <row r="7313" ht="14.25" customHeight="1"/>
    <row r="7314" ht="14.25" customHeight="1"/>
    <row r="7315" ht="14.25" customHeight="1"/>
    <row r="7316" ht="14.25" customHeight="1"/>
    <row r="7317" ht="14.25" customHeight="1"/>
    <row r="7318" ht="14.25" customHeight="1"/>
    <row r="7319" ht="14.25" customHeight="1"/>
    <row r="7320" ht="14.25" customHeight="1"/>
    <row r="7321" ht="14.25" customHeight="1"/>
    <row r="7322" ht="14.25" customHeight="1"/>
    <row r="7323" ht="14.25" customHeight="1"/>
    <row r="7324" ht="14.25" customHeight="1"/>
    <row r="7325" ht="14.25" customHeight="1"/>
    <row r="7326" ht="14.25" customHeight="1"/>
    <row r="7327" ht="14.25" customHeight="1"/>
    <row r="7328" ht="14.25" customHeight="1"/>
    <row r="7329" ht="14.25" customHeight="1"/>
    <row r="7330" ht="14.25" customHeight="1"/>
    <row r="7331" ht="14.25" customHeight="1"/>
    <row r="7332" ht="14.25" customHeight="1"/>
    <row r="7333" ht="14.25" customHeight="1"/>
    <row r="7334" ht="14.25" customHeight="1"/>
    <row r="7335" ht="14.25" customHeight="1"/>
    <row r="7336" ht="14.25" customHeight="1"/>
    <row r="7337" ht="14.25" customHeight="1"/>
    <row r="7338" ht="14.25" customHeight="1"/>
    <row r="7339" ht="14.25" customHeight="1"/>
    <row r="7340" ht="14.25" customHeight="1"/>
    <row r="7341" ht="14.25" customHeight="1"/>
    <row r="7342" ht="14.25" customHeight="1"/>
    <row r="7343" ht="14.25" customHeight="1"/>
    <row r="7344" ht="14.25" customHeight="1"/>
    <row r="7345" ht="14.25" customHeight="1"/>
    <row r="7346" ht="14.25" customHeight="1"/>
    <row r="7347" ht="14.25" customHeight="1"/>
    <row r="7348" ht="14.25" customHeight="1"/>
    <row r="7349" ht="14.25" customHeight="1"/>
    <row r="7350" ht="14.25" customHeight="1"/>
    <row r="7351" ht="14.25" customHeight="1"/>
    <row r="7352" ht="14.25" customHeight="1"/>
    <row r="7353" ht="14.25" customHeight="1"/>
    <row r="7354" ht="14.25" customHeight="1"/>
    <row r="7355" ht="14.25" customHeight="1"/>
    <row r="7356" ht="14.25" customHeight="1"/>
    <row r="7357" ht="14.25" customHeight="1"/>
    <row r="7358" ht="14.25" customHeight="1"/>
    <row r="7359" ht="14.25" customHeight="1"/>
    <row r="7360" ht="14.25" customHeight="1"/>
    <row r="7361" ht="14.25" customHeight="1"/>
    <row r="7362" ht="14.25" customHeight="1"/>
    <row r="7363" ht="14.25" customHeight="1"/>
    <row r="7364" ht="14.25" customHeight="1"/>
    <row r="7365" ht="14.25" customHeight="1"/>
    <row r="7366" ht="14.25" customHeight="1"/>
    <row r="7367" ht="14.25" customHeight="1"/>
    <row r="7368" ht="14.25" customHeight="1"/>
    <row r="7369" ht="14.25" customHeight="1"/>
    <row r="7370" ht="14.25" customHeight="1"/>
    <row r="7371" ht="14.25" customHeight="1"/>
    <row r="7372" ht="14.25" customHeight="1"/>
    <row r="7373" ht="14.25" customHeight="1"/>
    <row r="7374" ht="14.25" customHeight="1"/>
    <row r="7375" ht="14.25" customHeight="1"/>
    <row r="7376" ht="14.25" customHeight="1"/>
    <row r="7377" ht="14.25" customHeight="1"/>
    <row r="7378" ht="14.25" customHeight="1"/>
    <row r="7379" ht="14.25" customHeight="1"/>
    <row r="7380" ht="14.25" customHeight="1"/>
    <row r="7381" ht="14.25" customHeight="1"/>
    <row r="7382" ht="14.25" customHeight="1"/>
    <row r="7383" ht="14.25" customHeight="1"/>
    <row r="7384" ht="14.25" customHeight="1"/>
    <row r="7385" ht="14.25" customHeight="1"/>
    <row r="7386" ht="14.25" customHeight="1"/>
    <row r="7387" ht="14.25" customHeight="1"/>
    <row r="7388" ht="14.25" customHeight="1"/>
    <row r="7389" ht="14.25" customHeight="1"/>
    <row r="7390" ht="14.25" customHeight="1"/>
    <row r="7391" ht="14.25" customHeight="1"/>
    <row r="7392" ht="14.25" customHeight="1"/>
    <row r="7393" ht="14.25" customHeight="1"/>
    <row r="7394" ht="14.25" customHeight="1"/>
    <row r="7395" ht="14.25" customHeight="1"/>
    <row r="7396" ht="14.25" customHeight="1"/>
    <row r="7397" ht="14.25" customHeight="1"/>
    <row r="7398" ht="14.25" customHeight="1"/>
    <row r="7399" ht="14.25" customHeight="1"/>
    <row r="7400" ht="14.25" customHeight="1"/>
    <row r="7401" ht="14.25" customHeight="1"/>
    <row r="7402" ht="14.25" customHeight="1"/>
    <row r="7403" ht="14.25" customHeight="1"/>
    <row r="7404" ht="14.25" customHeight="1"/>
    <row r="7405" ht="14.25" customHeight="1"/>
    <row r="7406" ht="14.25" customHeight="1"/>
    <row r="7407" ht="14.25" customHeight="1"/>
    <row r="7408" ht="14.25" customHeight="1"/>
    <row r="7409" ht="14.25" customHeight="1"/>
    <row r="7410" ht="14.25" customHeight="1"/>
    <row r="7411" ht="14.25" customHeight="1"/>
    <row r="7412" ht="14.25" customHeight="1"/>
    <row r="7413" ht="14.25" customHeight="1"/>
    <row r="7414" ht="14.25" customHeight="1"/>
    <row r="7415" ht="14.25" customHeight="1"/>
    <row r="7416" ht="14.25" customHeight="1"/>
    <row r="7417" ht="14.25" customHeight="1"/>
    <row r="7418" ht="14.25" customHeight="1"/>
    <row r="7419" ht="14.25" customHeight="1"/>
    <row r="7420" ht="14.25" customHeight="1"/>
    <row r="7421" ht="14.25" customHeight="1"/>
    <row r="7422" ht="14.25" customHeight="1"/>
    <row r="7423" ht="14.25" customHeight="1"/>
    <row r="7424" ht="14.25" customHeight="1"/>
    <row r="7425" ht="14.25" customHeight="1"/>
    <row r="7426" ht="14.25" customHeight="1"/>
    <row r="7427" ht="14.25" customHeight="1"/>
    <row r="7428" ht="14.25" customHeight="1"/>
    <row r="7429" ht="14.25" customHeight="1"/>
    <row r="7430" ht="14.25" customHeight="1"/>
    <row r="7431" ht="14.25" customHeight="1"/>
    <row r="7432" ht="14.25" customHeight="1"/>
    <row r="7433" ht="14.25" customHeight="1"/>
    <row r="7434" ht="14.25" customHeight="1"/>
    <row r="7435" ht="14.25" customHeight="1"/>
    <row r="7436" ht="14.25" customHeight="1"/>
    <row r="7437" ht="14.25" customHeight="1"/>
    <row r="7438" ht="14.25" customHeight="1"/>
    <row r="7439" ht="14.25" customHeight="1"/>
    <row r="7440" ht="14.25" customHeight="1"/>
    <row r="7441" ht="14.25" customHeight="1"/>
    <row r="7442" ht="14.25" customHeight="1"/>
    <row r="7443" ht="14.25" customHeight="1"/>
    <row r="7444" ht="14.25" customHeight="1"/>
    <row r="7445" ht="14.25" customHeight="1"/>
    <row r="7446" ht="14.25" customHeight="1"/>
    <row r="7447" ht="14.25" customHeight="1"/>
    <row r="7448" ht="14.25" customHeight="1"/>
    <row r="7449" ht="14.25" customHeight="1"/>
    <row r="7450" ht="14.25" customHeight="1"/>
    <row r="7451" ht="14.25" customHeight="1"/>
    <row r="7452" ht="14.25" customHeight="1"/>
    <row r="7453" ht="14.25" customHeight="1"/>
    <row r="7454" ht="14.25" customHeight="1"/>
    <row r="7455" ht="14.25" customHeight="1"/>
    <row r="7456" ht="14.25" customHeight="1"/>
    <row r="7457" ht="14.25" customHeight="1"/>
    <row r="7458" ht="14.25" customHeight="1"/>
    <row r="7459" ht="14.25" customHeight="1"/>
    <row r="7460" ht="14.25" customHeight="1"/>
    <row r="7461" ht="14.25" customHeight="1"/>
    <row r="7462" ht="14.25" customHeight="1"/>
    <row r="7463" ht="14.25" customHeight="1"/>
    <row r="7464" ht="14.25" customHeight="1"/>
    <row r="7465" ht="14.25" customHeight="1"/>
    <row r="7466" ht="14.25" customHeight="1"/>
    <row r="7467" ht="14.25" customHeight="1"/>
    <row r="7468" ht="14.25" customHeight="1"/>
    <row r="7469" ht="14.25" customHeight="1"/>
    <row r="7470" ht="14.25" customHeight="1"/>
    <row r="7471" ht="14.25" customHeight="1"/>
    <row r="7472" ht="14.25" customHeight="1"/>
    <row r="7473" ht="14.25" customHeight="1"/>
    <row r="7474" ht="14.25" customHeight="1"/>
    <row r="7475" ht="14.25" customHeight="1"/>
    <row r="7476" ht="14.25" customHeight="1"/>
    <row r="7477" ht="14.25" customHeight="1"/>
    <row r="7478" ht="14.25" customHeight="1"/>
    <row r="7479" ht="14.25" customHeight="1"/>
    <row r="7480" ht="14.25" customHeight="1"/>
    <row r="7481" ht="14.25" customHeight="1"/>
    <row r="7482" ht="14.25" customHeight="1"/>
    <row r="7483" ht="14.25" customHeight="1"/>
    <row r="7484" ht="14.25" customHeight="1"/>
    <row r="7485" ht="14.25" customHeight="1"/>
    <row r="7486" ht="14.25" customHeight="1"/>
    <row r="7487" ht="14.25" customHeight="1"/>
    <row r="7488" ht="14.25" customHeight="1"/>
    <row r="7489" ht="14.25" customHeight="1"/>
    <row r="7490" ht="14.25" customHeight="1"/>
    <row r="7491" ht="14.25" customHeight="1"/>
    <row r="7492" ht="14.25" customHeight="1"/>
    <row r="7493" ht="14.25" customHeight="1"/>
    <row r="7494" ht="14.25" customHeight="1"/>
    <row r="7495" ht="14.25" customHeight="1"/>
    <row r="7496" ht="14.25" customHeight="1"/>
    <row r="7497" ht="14.25" customHeight="1"/>
    <row r="7498" ht="14.25" customHeight="1"/>
    <row r="7499" ht="14.25" customHeight="1"/>
    <row r="7500" ht="14.25" customHeight="1"/>
    <row r="7501" ht="14.25" customHeight="1"/>
    <row r="7502" ht="14.25" customHeight="1"/>
    <row r="7503" ht="14.25" customHeight="1"/>
    <row r="7504" ht="14.25" customHeight="1"/>
    <row r="7505" ht="14.25" customHeight="1"/>
    <row r="7506" ht="14.25" customHeight="1"/>
    <row r="7507" ht="14.25" customHeight="1"/>
    <row r="7508" ht="14.25" customHeight="1"/>
    <row r="7509" ht="14.25" customHeight="1"/>
    <row r="7510" ht="14.25" customHeight="1"/>
    <row r="7511" ht="14.25" customHeight="1"/>
    <row r="7512" ht="14.25" customHeight="1"/>
    <row r="7513" ht="14.25" customHeight="1"/>
    <row r="7514" ht="14.25" customHeight="1"/>
    <row r="7515" ht="14.25" customHeight="1"/>
    <row r="7516" ht="14.25" customHeight="1"/>
    <row r="7517" ht="14.25" customHeight="1"/>
    <row r="7518" ht="14.25" customHeight="1"/>
    <row r="7519" ht="14.25" customHeight="1"/>
    <row r="7520" ht="14.25" customHeight="1"/>
    <row r="7521" ht="14.25" customHeight="1"/>
    <row r="7522" ht="14.25" customHeight="1"/>
    <row r="7523" ht="14.25" customHeight="1"/>
    <row r="7524" ht="14.25" customHeight="1"/>
    <row r="7525" ht="14.25" customHeight="1"/>
    <row r="7526" ht="14.25" customHeight="1"/>
    <row r="7527" ht="14.25" customHeight="1"/>
    <row r="7528" ht="14.25" customHeight="1"/>
    <row r="7529" ht="14.25" customHeight="1"/>
    <row r="7530" ht="14.25" customHeight="1"/>
    <row r="7531" ht="14.25" customHeight="1"/>
    <row r="7532" ht="14.25" customHeight="1"/>
    <row r="7533" ht="14.25" customHeight="1"/>
    <row r="7534" ht="14.25" customHeight="1"/>
    <row r="7535" ht="14.25" customHeight="1"/>
    <row r="7536" ht="14.25" customHeight="1"/>
    <row r="7537" ht="14.25" customHeight="1"/>
    <row r="7538" ht="14.25" customHeight="1"/>
    <row r="7539" ht="14.25" customHeight="1"/>
    <row r="7540" ht="14.25" customHeight="1"/>
    <row r="7541" ht="14.25" customHeight="1"/>
    <row r="7542" ht="14.25" customHeight="1"/>
    <row r="7543" ht="14.25" customHeight="1"/>
    <row r="7544" ht="14.25" customHeight="1"/>
    <row r="7545" ht="14.25" customHeight="1"/>
    <row r="7546" ht="14.25" customHeight="1"/>
    <row r="7547" ht="14.25" customHeight="1"/>
    <row r="7548" ht="14.25" customHeight="1"/>
    <row r="7549" ht="14.25" customHeight="1"/>
    <row r="7550" ht="14.25" customHeight="1"/>
    <row r="7551" ht="14.25" customHeight="1"/>
    <row r="7552" ht="14.25" customHeight="1"/>
    <row r="7553" ht="14.25" customHeight="1"/>
    <row r="7554" ht="14.25" customHeight="1"/>
    <row r="7555" ht="14.25" customHeight="1"/>
    <row r="7556" ht="14.25" customHeight="1"/>
    <row r="7557" ht="14.25" customHeight="1"/>
    <row r="7558" ht="14.25" customHeight="1"/>
    <row r="7559" ht="14.25" customHeight="1"/>
    <row r="7560" ht="14.25" customHeight="1"/>
    <row r="7561" ht="14.25" customHeight="1"/>
    <row r="7562" ht="14.25" customHeight="1"/>
    <row r="7563" ht="14.25" customHeight="1"/>
    <row r="7564" ht="14.25" customHeight="1"/>
    <row r="7565" ht="14.25" customHeight="1"/>
    <row r="7566" ht="14.25" customHeight="1"/>
    <row r="7567" ht="14.25" customHeight="1"/>
    <row r="7568" ht="14.25" customHeight="1"/>
    <row r="7569" ht="14.25" customHeight="1"/>
    <row r="7570" ht="14.25" customHeight="1"/>
    <row r="7571" ht="14.25" customHeight="1"/>
    <row r="7572" ht="14.25" customHeight="1"/>
    <row r="7573" ht="14.25" customHeight="1"/>
    <row r="7574" ht="14.25" customHeight="1"/>
    <row r="7575" ht="14.25" customHeight="1"/>
    <row r="7576" ht="14.25" customHeight="1"/>
    <row r="7577" ht="14.25" customHeight="1"/>
    <row r="7578" ht="14.25" customHeight="1"/>
    <row r="7579" ht="14.25" customHeight="1"/>
    <row r="7580" ht="14.25" customHeight="1"/>
    <row r="7581" ht="14.25" customHeight="1"/>
    <row r="7582" ht="14.25" customHeight="1"/>
    <row r="7583" ht="14.25" customHeight="1"/>
    <row r="7584" ht="14.25" customHeight="1"/>
    <row r="7585" ht="14.25" customHeight="1"/>
    <row r="7586" ht="14.25" customHeight="1"/>
    <row r="7587" ht="14.25" customHeight="1"/>
    <row r="7588" ht="14.25" customHeight="1"/>
    <row r="7589" ht="14.25" customHeight="1"/>
    <row r="7590" ht="14.25" customHeight="1"/>
    <row r="7591" ht="14.25" customHeight="1"/>
    <row r="7592" ht="14.25" customHeight="1"/>
    <row r="7593" ht="14.25" customHeight="1"/>
    <row r="7594" ht="14.25" customHeight="1"/>
    <row r="7595" ht="14.25" customHeight="1"/>
    <row r="7596" ht="14.25" customHeight="1"/>
    <row r="7597" ht="14.25" customHeight="1"/>
    <row r="7598" ht="14.25" customHeight="1"/>
    <row r="7599" ht="14.25" customHeight="1"/>
    <row r="7600" ht="14.25" customHeight="1"/>
    <row r="7601" ht="14.25" customHeight="1"/>
    <row r="7602" ht="14.25" customHeight="1"/>
    <row r="7603" ht="14.25" customHeight="1"/>
    <row r="7604" ht="14.25" customHeight="1"/>
    <row r="7605" ht="14.25" customHeight="1"/>
    <row r="7606" ht="14.25" customHeight="1"/>
    <row r="7607" ht="14.25" customHeight="1"/>
    <row r="7608" ht="14.25" customHeight="1"/>
    <row r="7609" ht="14.25" customHeight="1"/>
    <row r="7610" ht="14.25" customHeight="1"/>
    <row r="7611" ht="14.25" customHeight="1"/>
    <row r="7612" ht="14.25" customHeight="1"/>
    <row r="7613" ht="14.25" customHeight="1"/>
    <row r="7614" ht="14.25" customHeight="1"/>
    <row r="7615" ht="14.25" customHeight="1"/>
    <row r="7616" ht="14.25" customHeight="1"/>
    <row r="7617" ht="14.25" customHeight="1"/>
    <row r="7618" ht="14.25" customHeight="1"/>
    <row r="7619" ht="14.25" customHeight="1"/>
    <row r="7620" ht="14.25" customHeight="1"/>
    <row r="7621" ht="14.25" customHeight="1"/>
    <row r="7622" ht="14.25" customHeight="1"/>
    <row r="7623" ht="14.25" customHeight="1"/>
    <row r="7624" ht="14.25" customHeight="1"/>
    <row r="7625" ht="14.25" customHeight="1"/>
    <row r="7626" ht="14.25" customHeight="1"/>
    <row r="7627" ht="14.25" customHeight="1"/>
    <row r="7628" ht="14.25" customHeight="1"/>
    <row r="7629" ht="14.25" customHeight="1"/>
    <row r="7630" ht="14.25" customHeight="1"/>
    <row r="7631" ht="14.25" customHeight="1"/>
    <row r="7632" ht="14.25" customHeight="1"/>
    <row r="7633" ht="14.25" customHeight="1"/>
    <row r="7634" ht="14.25" customHeight="1"/>
    <row r="7635" ht="14.25" customHeight="1"/>
    <row r="7636" ht="14.25" customHeight="1"/>
    <row r="7637" ht="14.25" customHeight="1"/>
    <row r="7638" ht="14.25" customHeight="1"/>
    <row r="7639" ht="14.25" customHeight="1"/>
    <row r="7640" ht="14.25" customHeight="1"/>
    <row r="7641" ht="14.25" customHeight="1"/>
    <row r="7642" ht="14.25" customHeight="1"/>
    <row r="7643" ht="14.25" customHeight="1"/>
    <row r="7644" ht="14.25" customHeight="1"/>
    <row r="7645" ht="14.25" customHeight="1"/>
    <row r="7646" ht="14.25" customHeight="1"/>
    <row r="7647" ht="14.25" customHeight="1"/>
    <row r="7648" ht="14.25" customHeight="1"/>
    <row r="7649" ht="14.25" customHeight="1"/>
    <row r="7650" ht="14.25" customHeight="1"/>
    <row r="7651" ht="14.25" customHeight="1"/>
    <row r="7652" ht="14.25" customHeight="1"/>
    <row r="7653" ht="14.25" customHeight="1"/>
    <row r="7654" ht="14.25" customHeight="1"/>
    <row r="7655" ht="14.25" customHeight="1"/>
    <row r="7656" ht="14.25" customHeight="1"/>
    <row r="7657" ht="14.25" customHeight="1"/>
    <row r="7658" ht="14.25" customHeight="1"/>
    <row r="7659" ht="14.25" customHeight="1"/>
    <row r="7660" ht="14.25" customHeight="1"/>
    <row r="7661" ht="14.25" customHeight="1"/>
    <row r="7662" ht="14.25" customHeight="1"/>
    <row r="7663" ht="14.25" customHeight="1"/>
    <row r="7664" ht="14.25" customHeight="1"/>
    <row r="7665" ht="14.25" customHeight="1"/>
    <row r="7666" ht="14.25" customHeight="1"/>
    <row r="7667" ht="14.25" customHeight="1"/>
    <row r="7668" ht="14.25" customHeight="1"/>
    <row r="7669" ht="14.25" customHeight="1"/>
    <row r="7670" ht="14.25" customHeight="1"/>
    <row r="7671" ht="14.25" customHeight="1"/>
    <row r="7672" ht="14.25" customHeight="1"/>
    <row r="7673" ht="14.25" customHeight="1"/>
    <row r="7674" ht="14.25" customHeight="1"/>
    <row r="7675" ht="14.25" customHeight="1"/>
    <row r="7676" ht="14.25" customHeight="1"/>
    <row r="7677" ht="14.25" customHeight="1"/>
    <row r="7678" ht="14.25" customHeight="1"/>
    <row r="7679" ht="14.25" customHeight="1"/>
    <row r="7680" ht="14.25" customHeight="1"/>
    <row r="7681" ht="14.25" customHeight="1"/>
    <row r="7682" ht="14.25" customHeight="1"/>
    <row r="7683" ht="14.25" customHeight="1"/>
    <row r="7684" ht="14.25" customHeight="1"/>
    <row r="7685" ht="14.25" customHeight="1"/>
    <row r="7686" ht="14.25" customHeight="1"/>
    <row r="7687" ht="14.25" customHeight="1"/>
    <row r="7688" ht="14.25" customHeight="1"/>
    <row r="7689" ht="14.25" customHeight="1"/>
    <row r="7690" ht="14.25" customHeight="1"/>
    <row r="7691" ht="14.25" customHeight="1"/>
    <row r="7692" ht="14.25" customHeight="1"/>
    <row r="7693" ht="14.25" customHeight="1"/>
    <row r="7694" ht="14.25" customHeight="1"/>
    <row r="7695" ht="14.25" customHeight="1"/>
    <row r="7696" ht="14.25" customHeight="1"/>
    <row r="7697" ht="14.25" customHeight="1"/>
    <row r="7698" ht="14.25" customHeight="1"/>
    <row r="7699" ht="14.25" customHeight="1"/>
    <row r="7700" ht="14.25" customHeight="1"/>
    <row r="7701" ht="14.25" customHeight="1"/>
    <row r="7702" ht="14.25" customHeight="1"/>
    <row r="7703" ht="14.25" customHeight="1"/>
    <row r="7704" ht="14.25" customHeight="1"/>
    <row r="7705" ht="14.25" customHeight="1"/>
    <row r="7706" ht="14.25" customHeight="1"/>
    <row r="7707" ht="14.25" customHeight="1"/>
    <row r="7708" ht="14.25" customHeight="1"/>
    <row r="7709" ht="14.25" customHeight="1"/>
    <row r="7710" ht="14.25" customHeight="1"/>
    <row r="7711" ht="14.25" customHeight="1"/>
    <row r="7712" ht="14.25" customHeight="1"/>
    <row r="7713" ht="14.25" customHeight="1"/>
    <row r="7714" ht="14.25" customHeight="1"/>
    <row r="7715" ht="14.25" customHeight="1"/>
    <row r="7716" ht="14.25" customHeight="1"/>
    <row r="7717" ht="14.25" customHeight="1"/>
    <row r="7718" ht="14.25" customHeight="1"/>
    <row r="7719" ht="14.25" customHeight="1"/>
    <row r="7720" ht="14.25" customHeight="1"/>
    <row r="7721" ht="14.25" customHeight="1"/>
    <row r="7722" ht="14.25" customHeight="1"/>
    <row r="7723" ht="14.25" customHeight="1"/>
    <row r="7724" ht="14.25" customHeight="1"/>
    <row r="7725" ht="14.25" customHeight="1"/>
    <row r="7726" ht="14.25" customHeight="1"/>
    <row r="7727" ht="14.25" customHeight="1"/>
    <row r="7728" ht="14.25" customHeight="1"/>
    <row r="7729" ht="14.25" customHeight="1"/>
    <row r="7730" ht="14.25" customHeight="1"/>
    <row r="7731" ht="14.25" customHeight="1"/>
    <row r="7732" ht="14.25" customHeight="1"/>
    <row r="7733" ht="14.25" customHeight="1"/>
    <row r="7734" ht="14.25" customHeight="1"/>
    <row r="7735" ht="14.25" customHeight="1"/>
    <row r="7736" ht="14.25" customHeight="1"/>
    <row r="7737" ht="14.25" customHeight="1"/>
    <row r="7738" ht="14.25" customHeight="1"/>
    <row r="7739" ht="14.25" customHeight="1"/>
    <row r="7740" ht="14.25" customHeight="1"/>
    <row r="7741" ht="14.25" customHeight="1"/>
    <row r="7742" ht="14.25" customHeight="1"/>
    <row r="7743" ht="14.25" customHeight="1"/>
    <row r="7744" ht="14.25" customHeight="1"/>
    <row r="7745" ht="14.25" customHeight="1"/>
    <row r="7746" ht="14.25" customHeight="1"/>
    <row r="7747" ht="14.25" customHeight="1"/>
    <row r="7748" ht="14.25" customHeight="1"/>
    <row r="7749" ht="14.25" customHeight="1"/>
    <row r="7750" ht="14.25" customHeight="1"/>
    <row r="7751" ht="14.25" customHeight="1"/>
    <row r="7752" ht="14.25" customHeight="1"/>
    <row r="7753" ht="14.25" customHeight="1"/>
    <row r="7754" ht="14.25" customHeight="1"/>
    <row r="7755" ht="14.25" customHeight="1"/>
    <row r="7756" ht="14.25" customHeight="1"/>
    <row r="7757" ht="14.25" customHeight="1"/>
    <row r="7758" ht="14.25" customHeight="1"/>
    <row r="7759" ht="14.25" customHeight="1"/>
    <row r="7760" ht="14.25" customHeight="1"/>
    <row r="7761" ht="14.25" customHeight="1"/>
    <row r="7762" ht="14.25" customHeight="1"/>
    <row r="7763" ht="14.25" customHeight="1"/>
    <row r="7764" ht="14.25" customHeight="1"/>
    <row r="7765" ht="14.25" customHeight="1"/>
    <row r="7766" ht="14.25" customHeight="1"/>
    <row r="7767" ht="14.25" customHeight="1"/>
    <row r="7768" ht="14.25" customHeight="1"/>
    <row r="7769" ht="14.25" customHeight="1"/>
    <row r="7770" ht="14.25" customHeight="1"/>
    <row r="7771" ht="14.25" customHeight="1"/>
    <row r="7772" ht="14.25" customHeight="1"/>
    <row r="7773" ht="14.25" customHeight="1"/>
    <row r="7774" ht="14.25" customHeight="1"/>
    <row r="7775" ht="14.25" customHeight="1"/>
    <row r="7776" ht="14.25" customHeight="1"/>
    <row r="7777" ht="14.25" customHeight="1"/>
    <row r="7778" ht="14.25" customHeight="1"/>
    <row r="7779" ht="14.25" customHeight="1"/>
    <row r="7780" ht="14.25" customHeight="1"/>
    <row r="7781" ht="14.25" customHeight="1"/>
    <row r="7782" ht="14.25" customHeight="1"/>
    <row r="7783" ht="14.25" customHeight="1"/>
    <row r="7784" ht="14.25" customHeight="1"/>
    <row r="7785" ht="14.25" customHeight="1"/>
    <row r="7786" ht="14.25" customHeight="1"/>
    <row r="7787" ht="14.25" customHeight="1"/>
    <row r="7788" ht="14.25" customHeight="1"/>
    <row r="7789" ht="14.25" customHeight="1"/>
    <row r="7790" ht="14.25" customHeight="1"/>
    <row r="7791" ht="14.25" customHeight="1"/>
    <row r="7792" ht="14.25" customHeight="1"/>
    <row r="7793" ht="14.25" customHeight="1"/>
    <row r="7794" ht="14.25" customHeight="1"/>
    <row r="7795" ht="14.25" customHeight="1"/>
    <row r="7796" ht="14.25" customHeight="1"/>
    <row r="7797" ht="14.25" customHeight="1"/>
    <row r="7798" ht="14.25" customHeight="1"/>
    <row r="7799" ht="14.25" customHeight="1"/>
    <row r="7800" ht="14.25" customHeight="1"/>
    <row r="7801" ht="14.25" customHeight="1"/>
    <row r="7802" ht="14.25" customHeight="1"/>
    <row r="7803" ht="14.25" customHeight="1"/>
    <row r="7804" ht="14.25" customHeight="1"/>
    <row r="7805" ht="14.25" customHeight="1"/>
    <row r="7806" ht="14.25" customHeight="1"/>
    <row r="7807" ht="14.25" customHeight="1"/>
    <row r="7808" ht="14.25" customHeight="1"/>
    <row r="7809" ht="14.25" customHeight="1"/>
    <row r="7810" ht="14.25" customHeight="1"/>
    <row r="7811" ht="14.25" customHeight="1"/>
    <row r="7812" ht="14.25" customHeight="1"/>
    <row r="7813" ht="14.25" customHeight="1"/>
    <row r="7814" ht="14.25" customHeight="1"/>
    <row r="7815" ht="14.25" customHeight="1"/>
    <row r="7816" ht="14.25" customHeight="1"/>
    <row r="7817" ht="14.25" customHeight="1"/>
    <row r="7818" ht="14.25" customHeight="1"/>
    <row r="7819" ht="14.25" customHeight="1"/>
    <row r="7820" ht="14.25" customHeight="1"/>
    <row r="7821" ht="14.25" customHeight="1"/>
    <row r="7822" ht="14.25" customHeight="1"/>
    <row r="7823" ht="14.25" customHeight="1"/>
    <row r="7824" ht="14.25" customHeight="1"/>
    <row r="7825" ht="14.25" customHeight="1"/>
    <row r="7826" ht="14.25" customHeight="1"/>
    <row r="7827" ht="14.25" customHeight="1"/>
    <row r="7828" ht="14.25" customHeight="1"/>
    <row r="7829" ht="14.25" customHeight="1"/>
    <row r="7830" ht="14.25" customHeight="1"/>
    <row r="7831" ht="14.25" customHeight="1"/>
    <row r="7832" ht="14.25" customHeight="1"/>
    <row r="7833" ht="14.25" customHeight="1"/>
    <row r="7834" ht="14.25" customHeight="1"/>
    <row r="7835" ht="14.25" customHeight="1"/>
    <row r="7836" ht="14.25" customHeight="1"/>
    <row r="7837" ht="14.25" customHeight="1"/>
    <row r="7838" ht="14.25" customHeight="1"/>
    <row r="7839" ht="14.25" customHeight="1"/>
    <row r="7840" ht="14.25" customHeight="1"/>
    <row r="7841" ht="14.25" customHeight="1"/>
    <row r="7842" ht="14.25" customHeight="1"/>
    <row r="7843" ht="14.25" customHeight="1"/>
    <row r="7844" ht="14.25" customHeight="1"/>
    <row r="7845" ht="14.25" customHeight="1"/>
    <row r="7846" ht="14.25" customHeight="1"/>
    <row r="7847" ht="14.25" customHeight="1"/>
    <row r="7848" ht="14.25" customHeight="1"/>
    <row r="7849" ht="14.25" customHeight="1"/>
    <row r="7850" ht="14.25" customHeight="1"/>
    <row r="7851" ht="14.25" customHeight="1"/>
    <row r="7852" ht="14.25" customHeight="1"/>
    <row r="7853" ht="14.25" customHeight="1"/>
    <row r="7854" ht="14.25" customHeight="1"/>
    <row r="7855" ht="14.25" customHeight="1"/>
    <row r="7856" ht="14.25" customHeight="1"/>
    <row r="7857" ht="14.25" customHeight="1"/>
    <row r="7858" ht="14.25" customHeight="1"/>
    <row r="7859" ht="14.25" customHeight="1"/>
    <row r="7860" ht="14.25" customHeight="1"/>
    <row r="7861" ht="14.25" customHeight="1"/>
    <row r="7862" ht="14.25" customHeight="1"/>
    <row r="7863" ht="14.25" customHeight="1"/>
    <row r="7864" ht="14.25" customHeight="1"/>
    <row r="7865" ht="14.25" customHeight="1"/>
    <row r="7866" ht="14.25" customHeight="1"/>
    <row r="7867" ht="14.25" customHeight="1"/>
    <row r="7868" ht="14.25" customHeight="1"/>
    <row r="7869" ht="14.25" customHeight="1"/>
    <row r="7870" ht="14.25" customHeight="1"/>
    <row r="7871" ht="14.25" customHeight="1"/>
    <row r="7872" ht="14.25" customHeight="1"/>
    <row r="7873" ht="14.25" customHeight="1"/>
    <row r="7874" ht="14.25" customHeight="1"/>
    <row r="7875" ht="14.25" customHeight="1"/>
    <row r="7876" ht="14.25" customHeight="1"/>
    <row r="7877" ht="14.25" customHeight="1"/>
    <row r="7878" ht="14.25" customHeight="1"/>
    <row r="7879" ht="14.25" customHeight="1"/>
    <row r="7880" ht="14.25" customHeight="1"/>
    <row r="7881" ht="14.25" customHeight="1"/>
    <row r="7882" ht="14.25" customHeight="1"/>
    <row r="7883" ht="14.25" customHeight="1"/>
    <row r="7884" ht="14.25" customHeight="1"/>
    <row r="7885" ht="14.25" customHeight="1"/>
    <row r="7886" ht="14.25" customHeight="1"/>
    <row r="7887" ht="14.25" customHeight="1"/>
    <row r="7888" ht="14.25" customHeight="1"/>
    <row r="7889" ht="14.25" customHeight="1"/>
    <row r="7890" ht="14.25" customHeight="1"/>
    <row r="7891" ht="14.25" customHeight="1"/>
    <row r="7892" ht="14.25" customHeight="1"/>
    <row r="7893" ht="14.25" customHeight="1"/>
    <row r="7894" ht="14.25" customHeight="1"/>
    <row r="7895" ht="14.25" customHeight="1"/>
    <row r="7896" ht="14.25" customHeight="1"/>
    <row r="7897" ht="14.25" customHeight="1"/>
    <row r="7898" ht="14.25" customHeight="1"/>
    <row r="7899" ht="14.25" customHeight="1"/>
  </sheetData>
  <sortState ref="A4:J97">
    <sortCondition ref="A4"/>
  </sortState>
  <phoneticPr fontId="27" type="noConversion"/>
  <dataValidations count="9">
    <dataValidation type="textLength" showInputMessage="1" showErrorMessage="1" sqref="K4:K97">
      <formula1>0</formula1>
      <formula2>150</formula2>
    </dataValidation>
    <dataValidation type="list" allowBlank="1" showInputMessage="1" showErrorMessage="1" sqref="A96:A97">
      <formula1>$BB$2:$BB$109</formula1>
    </dataValidation>
    <dataValidation type="list" allowBlank="1" showInputMessage="1" showErrorMessage="1" sqref="J96:J97">
      <formula1>#REF!</formula1>
    </dataValidation>
    <dataValidation type="list" allowBlank="1" showInputMessage="1" showErrorMessage="1" sqref="C96:C97">
      <formula1>$BA$112:$BA$117</formula1>
    </dataValidation>
    <dataValidation type="list" allowBlank="1" showInputMessage="1" showErrorMessage="1" sqref="D96:D97">
      <formula1>$BA$126:$BA$139</formula1>
    </dataValidation>
    <dataValidation type="list" allowBlank="1" showInputMessage="1" showErrorMessage="1" sqref="D4:D95">
      <formula1>$BA$47:$BA$61</formula1>
    </dataValidation>
    <dataValidation type="list" allowBlank="1" showInputMessage="1" showErrorMessage="1" sqref="C4:C95">
      <formula1>$BA$33:$BA$38</formula1>
    </dataValidation>
    <dataValidation type="list" allowBlank="1" showInputMessage="1" showErrorMessage="1" sqref="J4:J95">
      <formula1>$BK$13:$BK$15</formula1>
    </dataValidation>
    <dataValidation type="list" allowBlank="1" showInputMessage="1" showErrorMessage="1" sqref="A4:A95">
      <formula1>$BB$2:$BB$30</formula1>
    </dataValidation>
  </dataValidations>
  <pageMargins left="0.78749999999999998" right="0.78749999999999998" top="1.0631944444444446" bottom="1.0631944444444446" header="0.51180555555555551" footer="0.51180555555555551"/>
  <pageSetup paperSize="9" scale="55"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14:formula1>
            <xm:f>Custom_lists!$B$2:$B$29</xm:f>
          </x14:formula1>
          <xm:sqref>A4:A9</xm:sqref>
        </x14:dataValidation>
        <x14:dataValidation type="list" allowBlank="1" showInputMessage="1" showErrorMessage="1">
          <x14:formula1>
            <xm:f>Custom_lists!$A$33:$A$37</xm:f>
          </x14:formula1>
          <xm:sqref>C4:C9</xm:sqref>
        </x14:dataValidation>
        <x14:dataValidation type="list" allowBlank="1" showInputMessage="1" showErrorMessage="1">
          <x14:formula1>
            <xm:f>Custom_lists!$A$47:$A$59</xm:f>
          </x14:formula1>
          <xm:sqref>D4:D9</xm:sqref>
        </x14:dataValidation>
        <x14:dataValidation type="list" allowBlank="1" showInputMessage="1" showErrorMessage="1">
          <x14:formula1>
            <xm:f>Custom_lists!$M$2:$M$189</xm:f>
          </x14:formula1>
          <xm:sqref>B4:B9</xm:sqref>
        </x14:dataValidation>
      </x14:dataValidations>
    </ex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980"/>
  <sheetViews>
    <sheetView topLeftCell="A10" workbookViewId="0">
      <selection activeCell="A2" sqref="A2"/>
    </sheetView>
  </sheetViews>
  <sheetFormatPr defaultColWidth="5.7109375" defaultRowHeight="20.100000000000001" customHeight="1"/>
  <cols>
    <col min="1" max="1" width="10.7109375" style="84" customWidth="1"/>
    <col min="2" max="2" width="36.28515625" style="48" bestFit="1" customWidth="1"/>
    <col min="3" max="3" width="25.42578125" style="5" customWidth="1"/>
    <col min="4" max="4" width="13.28515625" style="49" bestFit="1" customWidth="1"/>
    <col min="5" max="5" width="21.7109375" style="49" bestFit="1" customWidth="1"/>
    <col min="6" max="6" width="8.7109375" style="49" customWidth="1"/>
    <col min="7" max="12" width="4.7109375" style="49" customWidth="1"/>
    <col min="13" max="13" width="7.42578125" style="49" customWidth="1"/>
    <col min="14" max="36" width="4.7109375" style="49" customWidth="1"/>
    <col min="37" max="37" width="10.5703125" style="48" bestFit="1" customWidth="1"/>
    <col min="38" max="52" width="5.7109375" style="48" customWidth="1"/>
    <col min="53" max="53" width="15.42578125" style="44" customWidth="1"/>
    <col min="54" max="54" width="7.28515625" style="44" customWidth="1"/>
    <col min="55" max="55" width="5.85546875" style="44" customWidth="1"/>
    <col min="56" max="56" width="35.42578125" style="44" customWidth="1"/>
    <col min="57" max="59" width="5.85546875" style="44" customWidth="1"/>
    <col min="60" max="60" width="28.140625" style="44" customWidth="1"/>
    <col min="61" max="61" width="34.28515625" style="44" bestFit="1" customWidth="1"/>
    <col min="62" max="62" width="5.85546875" style="44" customWidth="1"/>
    <col min="63" max="63" width="9.42578125" style="44" bestFit="1" customWidth="1"/>
    <col min="64" max="64" width="5.85546875" style="44" customWidth="1"/>
    <col min="65" max="65" width="39.42578125" style="44" bestFit="1" customWidth="1"/>
    <col min="66" max="66" width="5.85546875" style="44" customWidth="1"/>
    <col min="67" max="67" width="58.85546875" style="44" bestFit="1" customWidth="1"/>
    <col min="68" max="72" width="5.85546875" style="44" customWidth="1"/>
    <col min="73" max="73" width="56" style="44" bestFit="1" customWidth="1"/>
    <col min="74" max="77" width="5.85546875" style="44" customWidth="1"/>
    <col min="78" max="78" width="63.7109375" style="44" bestFit="1" customWidth="1"/>
    <col min="79" max="80" width="5.85546875" style="44" customWidth="1"/>
    <col min="81" max="81" width="52.28515625" style="44" bestFit="1" customWidth="1"/>
    <col min="82" max="82" width="33.28515625" style="44" bestFit="1" customWidth="1"/>
    <col min="83" max="83" width="5.85546875" style="44" customWidth="1"/>
    <col min="84" max="84" width="35.140625" style="44" bestFit="1" customWidth="1"/>
    <col min="85" max="90" width="5.85546875" style="44" customWidth="1"/>
    <col min="91" max="16384" width="5.7109375" style="48"/>
  </cols>
  <sheetData>
    <row r="1" spans="1:90" ht="22.35" customHeight="1" thickBot="1">
      <c r="A1" s="50" t="s">
        <v>1113</v>
      </c>
      <c r="B1" s="51"/>
      <c r="C1" s="51"/>
      <c r="D1" s="52"/>
      <c r="E1" s="51"/>
      <c r="F1" s="51"/>
      <c r="G1" s="51"/>
      <c r="H1" s="51"/>
      <c r="I1" s="51"/>
      <c r="J1" s="51"/>
      <c r="K1" s="51"/>
      <c r="L1" s="51"/>
      <c r="M1" s="51"/>
      <c r="N1" s="51"/>
      <c r="O1" s="51"/>
      <c r="P1" s="51"/>
      <c r="Q1" s="51"/>
      <c r="R1" s="51"/>
      <c r="S1" s="51"/>
      <c r="T1" s="51"/>
      <c r="U1" s="51"/>
      <c r="V1" s="51"/>
      <c r="W1" s="51"/>
      <c r="X1" s="51"/>
      <c r="Y1" s="51"/>
      <c r="Z1" s="1065" t="s">
        <v>99</v>
      </c>
      <c r="AA1" s="1066"/>
      <c r="AB1" s="1066"/>
      <c r="AC1" s="1066"/>
      <c r="AD1" s="1067"/>
      <c r="AE1" s="1068" t="s">
        <v>837</v>
      </c>
      <c r="AF1" s="1069"/>
      <c r="AG1" s="1069"/>
      <c r="AH1" s="1069"/>
      <c r="AI1" s="1069"/>
      <c r="AJ1" s="1069"/>
      <c r="AK1" s="1070"/>
      <c r="BA1" s="587" t="s">
        <v>401</v>
      </c>
      <c r="BB1" s="399" t="s">
        <v>814</v>
      </c>
      <c r="BC1" s="84"/>
      <c r="BD1" s="227" t="s">
        <v>413</v>
      </c>
      <c r="BE1" s="588"/>
      <c r="BF1" s="588"/>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90" ht="20.100000000000001" customHeight="1" thickBot="1">
      <c r="A2" s="779"/>
      <c r="B2" s="779"/>
      <c r="C2" s="779"/>
      <c r="D2" s="780"/>
      <c r="E2" s="779"/>
      <c r="F2" s="779"/>
      <c r="G2" s="779"/>
      <c r="H2" s="779"/>
      <c r="I2" s="779"/>
      <c r="J2" s="779"/>
      <c r="K2" s="779"/>
      <c r="L2" s="779"/>
      <c r="M2" s="779"/>
      <c r="N2" s="779"/>
      <c r="O2" s="779"/>
      <c r="P2" s="779"/>
      <c r="Q2" s="779"/>
      <c r="R2" s="779"/>
      <c r="S2" s="779"/>
      <c r="T2" s="779"/>
      <c r="U2" s="779"/>
      <c r="V2" s="779"/>
      <c r="W2" s="779"/>
      <c r="X2" s="779"/>
      <c r="Y2" s="779"/>
      <c r="Z2" s="1071" t="s">
        <v>240</v>
      </c>
      <c r="AA2" s="1072"/>
      <c r="AB2" s="1072"/>
      <c r="AC2" s="1072"/>
      <c r="AD2" s="1073"/>
      <c r="AE2" s="1074" t="s">
        <v>854</v>
      </c>
      <c r="AF2" s="1075"/>
      <c r="AG2" s="1075"/>
      <c r="AH2" s="1075"/>
      <c r="AI2" s="1075"/>
      <c r="AJ2" s="1075"/>
      <c r="AK2" s="1076"/>
      <c r="BA2" s="589" t="s">
        <v>325</v>
      </c>
      <c r="BB2" s="589" t="s">
        <v>326</v>
      </c>
      <c r="BC2" s="84"/>
      <c r="BD2" s="84" t="s">
        <v>418</v>
      </c>
      <c r="BE2" s="588"/>
      <c r="BF2" s="588"/>
      <c r="BG2" s="84"/>
      <c r="BH2" s="84" t="s">
        <v>447</v>
      </c>
      <c r="BI2" s="84"/>
      <c r="BJ2" s="84"/>
      <c r="BK2" s="84"/>
      <c r="BL2" s="84"/>
      <c r="BM2" s="590"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90" ht="32.450000000000003" customHeight="1" thickBot="1">
      <c r="A3" s="781" t="s">
        <v>1</v>
      </c>
      <c r="B3" s="782" t="s">
        <v>76</v>
      </c>
      <c r="C3" s="783" t="s">
        <v>9</v>
      </c>
      <c r="D3" s="784" t="s">
        <v>290</v>
      </c>
      <c r="E3" s="785" t="s">
        <v>88</v>
      </c>
      <c r="F3" s="786" t="s">
        <v>77</v>
      </c>
      <c r="G3" s="1060" t="s">
        <v>1114</v>
      </c>
      <c r="H3" s="1060"/>
      <c r="I3" s="1060"/>
      <c r="J3" s="1060"/>
      <c r="K3" s="1060"/>
      <c r="L3" s="1060"/>
      <c r="M3" s="1061" t="s">
        <v>1115</v>
      </c>
      <c r="N3" s="1061"/>
      <c r="O3" s="1061"/>
      <c r="P3" s="1061"/>
      <c r="Q3" s="1061"/>
      <c r="R3" s="1061"/>
      <c r="S3" s="1061" t="s">
        <v>1116</v>
      </c>
      <c r="T3" s="1061"/>
      <c r="U3" s="1061"/>
      <c r="V3" s="1061"/>
      <c r="W3" s="1061"/>
      <c r="X3" s="1061"/>
      <c r="Y3" s="1062" t="s">
        <v>1117</v>
      </c>
      <c r="Z3" s="1062"/>
      <c r="AA3" s="1062"/>
      <c r="AB3" s="1062"/>
      <c r="AC3" s="1062"/>
      <c r="AD3" s="1062"/>
      <c r="AE3" s="1063" t="s">
        <v>1118</v>
      </c>
      <c r="AF3" s="1063"/>
      <c r="AG3" s="1063"/>
      <c r="AH3" s="1063"/>
      <c r="AI3" s="1063"/>
      <c r="AJ3" s="1063"/>
      <c r="AK3" s="222" t="s">
        <v>293</v>
      </c>
      <c r="BA3" s="589" t="s">
        <v>327</v>
      </c>
      <c r="BB3" s="589" t="s">
        <v>328</v>
      </c>
      <c r="BC3" s="84"/>
      <c r="BD3" s="84" t="s">
        <v>207</v>
      </c>
      <c r="BE3" s="588"/>
      <c r="BF3" s="588"/>
      <c r="BG3" s="84"/>
      <c r="BH3" s="84" t="s">
        <v>449</v>
      </c>
      <c r="BI3" s="84"/>
      <c r="BJ3" s="84"/>
      <c r="BK3" s="84"/>
      <c r="BL3" s="84"/>
      <c r="BM3" s="590"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90" ht="35.1" customHeight="1">
      <c r="A4" s="787"/>
      <c r="B4" s="788"/>
      <c r="C4" s="789"/>
      <c r="D4" s="790"/>
      <c r="E4" s="791"/>
      <c r="F4" s="792"/>
      <c r="G4" s="793">
        <v>2011</v>
      </c>
      <c r="H4" s="794">
        <v>2012</v>
      </c>
      <c r="I4" s="794">
        <v>2013</v>
      </c>
      <c r="J4" s="794">
        <v>2014</v>
      </c>
      <c r="K4" s="794">
        <v>2015</v>
      </c>
      <c r="L4" s="795">
        <v>2016</v>
      </c>
      <c r="M4" s="793">
        <v>2011</v>
      </c>
      <c r="N4" s="794">
        <v>2012</v>
      </c>
      <c r="O4" s="794">
        <v>2013</v>
      </c>
      <c r="P4" s="794">
        <v>2014</v>
      </c>
      <c r="Q4" s="794">
        <v>2015</v>
      </c>
      <c r="R4" s="795">
        <v>2016</v>
      </c>
      <c r="S4" s="793">
        <v>2011</v>
      </c>
      <c r="T4" s="794">
        <v>2012</v>
      </c>
      <c r="U4" s="794">
        <v>2013</v>
      </c>
      <c r="V4" s="794">
        <v>2014</v>
      </c>
      <c r="W4" s="794">
        <v>2015</v>
      </c>
      <c r="X4" s="795">
        <v>2016</v>
      </c>
      <c r="Y4" s="793">
        <v>2011</v>
      </c>
      <c r="Z4" s="794">
        <v>2012</v>
      </c>
      <c r="AA4" s="794">
        <v>2013</v>
      </c>
      <c r="AB4" s="794">
        <v>2014</v>
      </c>
      <c r="AC4" s="794">
        <v>2015</v>
      </c>
      <c r="AD4" s="795">
        <v>2016</v>
      </c>
      <c r="AE4" s="793">
        <v>2011</v>
      </c>
      <c r="AF4" s="794">
        <v>2012</v>
      </c>
      <c r="AG4" s="794">
        <v>2013</v>
      </c>
      <c r="AH4" s="794">
        <v>2014</v>
      </c>
      <c r="AI4" s="794">
        <v>2015</v>
      </c>
      <c r="AJ4" s="795">
        <v>2016</v>
      </c>
      <c r="AK4" s="796"/>
      <c r="BA4" s="589" t="s">
        <v>329</v>
      </c>
      <c r="BB4" s="589" t="s">
        <v>330</v>
      </c>
      <c r="BC4" s="84"/>
      <c r="BD4" s="84" t="s">
        <v>419</v>
      </c>
      <c r="BE4" s="588"/>
      <c r="BF4" s="588"/>
      <c r="BG4" s="84"/>
      <c r="BH4" s="84" t="s">
        <v>454</v>
      </c>
      <c r="BI4" s="84"/>
      <c r="BJ4" s="84"/>
      <c r="BK4" s="84"/>
      <c r="BL4" s="84"/>
      <c r="BM4" s="590" t="s">
        <v>462</v>
      </c>
      <c r="BN4" s="84"/>
      <c r="BO4" s="84" t="s">
        <v>112</v>
      </c>
      <c r="BP4" s="84"/>
      <c r="BQ4" s="84"/>
      <c r="BR4" s="84"/>
      <c r="BS4" s="84"/>
      <c r="BT4" s="84"/>
      <c r="BU4" s="78" t="s">
        <v>693</v>
      </c>
      <c r="BV4" s="78"/>
      <c r="BW4" s="78"/>
      <c r="BX4" s="78"/>
      <c r="BY4" s="78"/>
      <c r="BZ4" s="78" t="s">
        <v>56</v>
      </c>
      <c r="CA4" s="78"/>
      <c r="CB4" s="78"/>
      <c r="CC4" s="84" t="s">
        <v>257</v>
      </c>
      <c r="CD4" s="84"/>
      <c r="CE4" s="84"/>
      <c r="CF4" s="84"/>
      <c r="CG4" s="84"/>
      <c r="CH4" s="84"/>
      <c r="CI4" s="43"/>
      <c r="CJ4" s="43"/>
      <c r="CK4" s="43"/>
      <c r="CL4" s="43"/>
    </row>
    <row r="5" spans="1:90" ht="13.35" customHeight="1">
      <c r="A5" s="748" t="s">
        <v>344</v>
      </c>
      <c r="B5" s="797" t="s">
        <v>1045</v>
      </c>
      <c r="C5" s="815" t="s">
        <v>24</v>
      </c>
      <c r="D5" s="59" t="s">
        <v>96</v>
      </c>
      <c r="E5" s="816" t="s">
        <v>1120</v>
      </c>
      <c r="F5" s="799" t="s">
        <v>1138</v>
      </c>
      <c r="G5" s="800"/>
      <c r="H5" s="801"/>
      <c r="I5" s="817" t="s">
        <v>5</v>
      </c>
      <c r="J5" s="805" t="s">
        <v>5</v>
      </c>
      <c r="K5" s="805"/>
      <c r="L5" s="880" t="s">
        <v>1121</v>
      </c>
      <c r="M5" s="802"/>
      <c r="N5" s="749"/>
      <c r="O5" s="818" t="s">
        <v>5</v>
      </c>
      <c r="P5" s="819" t="s">
        <v>1121</v>
      </c>
      <c r="Q5" s="820"/>
      <c r="R5" s="821" t="s">
        <v>1121</v>
      </c>
      <c r="S5" s="802"/>
      <c r="T5" s="803"/>
      <c r="U5" s="803" t="s">
        <v>5</v>
      </c>
      <c r="V5" s="803" t="s">
        <v>1121</v>
      </c>
      <c r="W5" s="803"/>
      <c r="X5" s="804"/>
      <c r="Y5" s="802"/>
      <c r="Z5" s="803"/>
      <c r="AA5" s="803" t="s">
        <v>5</v>
      </c>
      <c r="AB5" s="803" t="s">
        <v>1121</v>
      </c>
      <c r="AC5" s="803"/>
      <c r="AD5" s="882" t="s">
        <v>1121</v>
      </c>
      <c r="AE5" s="1064" t="s">
        <v>1119</v>
      </c>
      <c r="AF5" s="1064"/>
      <c r="AG5" s="1064"/>
      <c r="AH5" s="1064"/>
      <c r="AI5" s="1064"/>
      <c r="AJ5" s="1064"/>
      <c r="AK5" s="747"/>
      <c r="BA5" s="640" t="s">
        <v>333</v>
      </c>
      <c r="BB5" s="640" t="s">
        <v>334</v>
      </c>
      <c r="BC5" s="84"/>
      <c r="BD5" s="84" t="s">
        <v>211</v>
      </c>
      <c r="BE5" s="639"/>
      <c r="BF5" s="639"/>
      <c r="BG5" s="84"/>
      <c r="BH5" s="84" t="s">
        <v>446</v>
      </c>
      <c r="BI5" s="84"/>
      <c r="BJ5" s="84"/>
      <c r="BK5" s="84"/>
      <c r="BL5" s="84"/>
      <c r="BM5" s="647" t="s">
        <v>463</v>
      </c>
      <c r="BN5" s="84"/>
      <c r="BO5" s="84"/>
      <c r="BP5" s="84"/>
      <c r="BQ5" s="84"/>
      <c r="BR5" s="84"/>
      <c r="BS5" s="84"/>
      <c r="BT5" s="84"/>
      <c r="BU5" s="78" t="s">
        <v>667</v>
      </c>
      <c r="BV5" s="78"/>
      <c r="BW5" s="78"/>
      <c r="BX5" s="78"/>
      <c r="BY5" s="78"/>
      <c r="BZ5" s="78" t="s">
        <v>718</v>
      </c>
      <c r="CA5" s="78"/>
      <c r="CB5" s="78"/>
      <c r="CC5" s="84" t="s">
        <v>258</v>
      </c>
      <c r="CD5" s="84"/>
      <c r="CE5" s="84"/>
      <c r="CF5" s="84"/>
      <c r="CG5" s="84"/>
      <c r="CH5" s="84"/>
      <c r="CI5" s="43"/>
      <c r="CJ5" s="43"/>
      <c r="CK5" s="43"/>
      <c r="CL5" s="43"/>
    </row>
    <row r="6" spans="1:90" ht="13.35" customHeight="1">
      <c r="A6" s="748" t="s">
        <v>344</v>
      </c>
      <c r="B6" s="822" t="s">
        <v>1049</v>
      </c>
      <c r="C6" s="823" t="s">
        <v>24</v>
      </c>
      <c r="D6" s="824" t="s">
        <v>96</v>
      </c>
      <c r="E6" s="825" t="s">
        <v>1122</v>
      </c>
      <c r="F6" s="826" t="s">
        <v>1140</v>
      </c>
      <c r="G6" s="827"/>
      <c r="H6" s="828"/>
      <c r="I6" s="829"/>
      <c r="J6" s="828"/>
      <c r="K6" s="828"/>
      <c r="L6" s="826"/>
      <c r="M6" s="830"/>
      <c r="N6" s="831"/>
      <c r="O6" s="818" t="s">
        <v>5</v>
      </c>
      <c r="P6" s="819" t="s">
        <v>1121</v>
      </c>
      <c r="Q6" s="832"/>
      <c r="R6" s="821" t="s">
        <v>1121</v>
      </c>
      <c r="S6" s="830"/>
      <c r="T6" s="833"/>
      <c r="U6" s="833" t="s">
        <v>5</v>
      </c>
      <c r="V6" s="833" t="s">
        <v>1121</v>
      </c>
      <c r="W6" s="833"/>
      <c r="X6" s="881" t="s">
        <v>1121</v>
      </c>
      <c r="Y6" s="830"/>
      <c r="Z6" s="833"/>
      <c r="AA6" s="833" t="s">
        <v>5</v>
      </c>
      <c r="AB6" s="833" t="s">
        <v>1121</v>
      </c>
      <c r="AC6" s="833"/>
      <c r="AD6" s="882" t="s">
        <v>1121</v>
      </c>
      <c r="AE6" s="1064" t="s">
        <v>1119</v>
      </c>
      <c r="AF6" s="1064"/>
      <c r="AG6" s="1064"/>
      <c r="AH6" s="1064"/>
      <c r="AI6" s="1064"/>
      <c r="AJ6" s="1064"/>
      <c r="AK6" s="747"/>
      <c r="BA6" s="640" t="s">
        <v>335</v>
      </c>
      <c r="BB6" s="640" t="s">
        <v>336</v>
      </c>
      <c r="BC6" s="84"/>
      <c r="BD6" s="84" t="s">
        <v>414</v>
      </c>
      <c r="BE6" s="639"/>
      <c r="BF6" s="639"/>
      <c r="BG6" s="84"/>
      <c r="BH6" s="84" t="s">
        <v>450</v>
      </c>
      <c r="BI6" s="84"/>
      <c r="BJ6" s="84"/>
      <c r="BK6" s="84"/>
      <c r="BL6" s="84"/>
      <c r="BM6" s="641" t="s">
        <v>909</v>
      </c>
      <c r="BN6" s="84"/>
      <c r="BO6" s="84"/>
      <c r="BP6" s="84"/>
      <c r="BQ6" s="84"/>
      <c r="BR6" s="84"/>
      <c r="BS6" s="84"/>
      <c r="BT6" s="84"/>
      <c r="BU6" s="78" t="s">
        <v>668</v>
      </c>
      <c r="BV6" s="78"/>
      <c r="BW6" s="78"/>
      <c r="BX6" s="78"/>
      <c r="BY6" s="78"/>
      <c r="BZ6" s="78" t="s">
        <v>716</v>
      </c>
      <c r="CA6" s="78"/>
      <c r="CB6" s="78"/>
      <c r="CC6" s="84" t="s">
        <v>730</v>
      </c>
      <c r="CD6" s="84"/>
      <c r="CE6" s="84"/>
      <c r="CF6" s="84"/>
      <c r="CG6" s="84"/>
      <c r="CH6" s="84"/>
      <c r="CI6" s="43"/>
      <c r="CJ6" s="43"/>
      <c r="CK6" s="43"/>
      <c r="CL6" s="43"/>
    </row>
    <row r="7" spans="1:90" ht="13.35" customHeight="1">
      <c r="A7" s="833" t="s">
        <v>344</v>
      </c>
      <c r="B7" s="822" t="s">
        <v>1057</v>
      </c>
      <c r="C7" s="823" t="s">
        <v>24</v>
      </c>
      <c r="D7" s="59" t="s">
        <v>96</v>
      </c>
      <c r="E7" s="825" t="s">
        <v>772</v>
      </c>
      <c r="F7" s="826" t="s">
        <v>1140</v>
      </c>
      <c r="G7" s="827"/>
      <c r="H7" s="828"/>
      <c r="I7" s="835"/>
      <c r="J7" s="833"/>
      <c r="K7" s="833"/>
      <c r="L7" s="834"/>
      <c r="M7" s="830"/>
      <c r="N7" s="831"/>
      <c r="O7" s="818" t="s">
        <v>5</v>
      </c>
      <c r="P7" s="819" t="s">
        <v>1121</v>
      </c>
      <c r="Q7" s="832"/>
      <c r="R7" s="821" t="s">
        <v>1121</v>
      </c>
      <c r="S7" s="830"/>
      <c r="T7" s="833"/>
      <c r="U7" s="833" t="s">
        <v>5</v>
      </c>
      <c r="V7" s="833" t="s">
        <v>1121</v>
      </c>
      <c r="W7" s="833"/>
      <c r="X7" s="881" t="s">
        <v>1121</v>
      </c>
      <c r="Y7" s="830"/>
      <c r="Z7" s="833"/>
      <c r="AA7" s="833" t="s">
        <v>5</v>
      </c>
      <c r="AB7" s="833" t="s">
        <v>1121</v>
      </c>
      <c r="AC7" s="833"/>
      <c r="AD7" s="882" t="s">
        <v>1121</v>
      </c>
      <c r="AE7" s="1064" t="s">
        <v>1119</v>
      </c>
      <c r="AF7" s="1064"/>
      <c r="AG7" s="1064"/>
      <c r="AH7" s="1064"/>
      <c r="AI7" s="1064"/>
      <c r="AJ7" s="1064"/>
      <c r="AK7" s="747"/>
      <c r="BA7" s="640"/>
      <c r="BB7" s="640"/>
      <c r="BC7" s="84"/>
      <c r="BD7" s="84"/>
      <c r="BE7" s="639"/>
      <c r="BF7" s="639"/>
      <c r="BG7" s="84"/>
      <c r="BH7" s="84"/>
      <c r="BI7" s="84"/>
      <c r="BJ7" s="84"/>
      <c r="BK7" s="84"/>
      <c r="BL7" s="84"/>
      <c r="BM7" s="641"/>
      <c r="BN7" s="84"/>
      <c r="BO7" s="84"/>
      <c r="BP7" s="84"/>
      <c r="BQ7" s="84"/>
      <c r="BR7" s="84"/>
      <c r="BS7" s="84"/>
      <c r="BT7" s="84"/>
      <c r="BU7" s="78"/>
      <c r="BV7" s="78"/>
      <c r="BW7" s="78"/>
      <c r="BX7" s="78"/>
      <c r="BY7" s="78"/>
      <c r="BZ7" s="78"/>
      <c r="CA7" s="78"/>
      <c r="CB7" s="78"/>
      <c r="CC7" s="84"/>
      <c r="CD7" s="84"/>
      <c r="CE7" s="84"/>
      <c r="CF7" s="84"/>
      <c r="CG7" s="84"/>
      <c r="CH7" s="84"/>
      <c r="CI7" s="43"/>
      <c r="CJ7" s="43"/>
      <c r="CK7" s="43"/>
      <c r="CL7" s="43"/>
    </row>
    <row r="8" spans="1:90" ht="13.35" customHeight="1">
      <c r="A8" s="833" t="s">
        <v>344</v>
      </c>
      <c r="B8" s="822" t="s">
        <v>1058</v>
      </c>
      <c r="C8" s="823" t="s">
        <v>24</v>
      </c>
      <c r="D8" s="59" t="s">
        <v>96</v>
      </c>
      <c r="E8" s="825" t="s">
        <v>1123</v>
      </c>
      <c r="F8" s="826" t="s">
        <v>1138</v>
      </c>
      <c r="G8" s="827"/>
      <c r="H8" s="828"/>
      <c r="I8" s="836" t="s">
        <v>5</v>
      </c>
      <c r="J8" s="836" t="s">
        <v>5</v>
      </c>
      <c r="K8" s="836" t="s">
        <v>5</v>
      </c>
      <c r="L8" s="836" t="s">
        <v>5</v>
      </c>
      <c r="M8" s="830"/>
      <c r="N8" s="831"/>
      <c r="O8" s="818" t="s">
        <v>5</v>
      </c>
      <c r="P8" s="819" t="s">
        <v>1121</v>
      </c>
      <c r="Q8" s="832" t="s">
        <v>1121</v>
      </c>
      <c r="R8" s="821" t="s">
        <v>1121</v>
      </c>
      <c r="S8" s="830"/>
      <c r="T8" s="833"/>
      <c r="U8" s="833" t="s">
        <v>5</v>
      </c>
      <c r="V8" s="833" t="s">
        <v>1121</v>
      </c>
      <c r="W8" s="833" t="s">
        <v>1121</v>
      </c>
      <c r="X8" s="881" t="s">
        <v>1121</v>
      </c>
      <c r="Y8" s="830"/>
      <c r="Z8" s="833"/>
      <c r="AA8" s="833" t="s">
        <v>5</v>
      </c>
      <c r="AB8" s="833" t="s">
        <v>1121</v>
      </c>
      <c r="AC8" s="833" t="s">
        <v>1121</v>
      </c>
      <c r="AD8" s="882" t="s">
        <v>1121</v>
      </c>
      <c r="AE8" s="1064" t="s">
        <v>1119</v>
      </c>
      <c r="AF8" s="1064"/>
      <c r="AG8" s="1064"/>
      <c r="AH8" s="1064"/>
      <c r="AI8" s="1064"/>
      <c r="AJ8" s="1064"/>
      <c r="AK8" s="747"/>
      <c r="BA8" s="640"/>
      <c r="BB8" s="640"/>
      <c r="BC8" s="84"/>
      <c r="BD8" s="84"/>
      <c r="BE8" s="639"/>
      <c r="BF8" s="639"/>
      <c r="BG8" s="84"/>
      <c r="BH8" s="84"/>
      <c r="BI8" s="84"/>
      <c r="BJ8" s="84"/>
      <c r="BK8" s="84"/>
      <c r="BL8" s="84"/>
      <c r="BM8" s="641"/>
      <c r="BN8" s="84"/>
      <c r="BO8" s="84"/>
      <c r="BP8" s="84"/>
      <c r="BQ8" s="84"/>
      <c r="BR8" s="84"/>
      <c r="BS8" s="84"/>
      <c r="BT8" s="84"/>
      <c r="BU8" s="78"/>
      <c r="BV8" s="78"/>
      <c r="BW8" s="78"/>
      <c r="BX8" s="78"/>
      <c r="BY8" s="78"/>
      <c r="BZ8" s="78"/>
      <c r="CA8" s="78"/>
      <c r="CB8" s="78"/>
      <c r="CC8" s="84"/>
      <c r="CD8" s="84"/>
      <c r="CE8" s="84"/>
      <c r="CF8" s="84"/>
      <c r="CG8" s="84"/>
      <c r="CH8" s="84"/>
      <c r="CI8" s="43"/>
      <c r="CJ8" s="43"/>
      <c r="CK8" s="43"/>
      <c r="CL8" s="43"/>
    </row>
    <row r="9" spans="1:90" ht="13.35" customHeight="1">
      <c r="A9" s="833" t="s">
        <v>344</v>
      </c>
      <c r="B9" s="822" t="s">
        <v>1063</v>
      </c>
      <c r="C9" s="823" t="s">
        <v>24</v>
      </c>
      <c r="D9" s="59" t="s">
        <v>96</v>
      </c>
      <c r="E9" s="825" t="s">
        <v>772</v>
      </c>
      <c r="F9" s="826" t="s">
        <v>1140</v>
      </c>
      <c r="G9" s="827"/>
      <c r="H9" s="828"/>
      <c r="I9" s="835"/>
      <c r="J9" s="833"/>
      <c r="K9" s="833"/>
      <c r="L9" s="834"/>
      <c r="M9" s="830"/>
      <c r="N9" s="831"/>
      <c r="O9" s="818" t="s">
        <v>5</v>
      </c>
      <c r="P9" s="819" t="s">
        <v>1121</v>
      </c>
      <c r="Q9" s="832"/>
      <c r="R9" s="821" t="s">
        <v>1121</v>
      </c>
      <c r="S9" s="830"/>
      <c r="T9" s="833"/>
      <c r="U9" s="833" t="s">
        <v>5</v>
      </c>
      <c r="V9" s="833" t="s">
        <v>1121</v>
      </c>
      <c r="W9" s="833"/>
      <c r="X9" s="881" t="s">
        <v>1121</v>
      </c>
      <c r="Y9" s="830"/>
      <c r="Z9" s="833"/>
      <c r="AA9" s="833" t="s">
        <v>5</v>
      </c>
      <c r="AB9" s="833" t="s">
        <v>1121</v>
      </c>
      <c r="AC9" s="833"/>
      <c r="AD9" s="882" t="s">
        <v>1121</v>
      </c>
      <c r="AE9" s="1064" t="s">
        <v>1119</v>
      </c>
      <c r="AF9" s="1064"/>
      <c r="AG9" s="1064"/>
      <c r="AH9" s="1064"/>
      <c r="AI9" s="1064"/>
      <c r="AJ9" s="1064"/>
      <c r="AK9" s="747"/>
      <c r="BA9" s="640"/>
      <c r="BB9" s="640"/>
      <c r="BC9" s="84"/>
      <c r="BD9" s="84"/>
      <c r="BE9" s="639"/>
      <c r="BF9" s="639"/>
      <c r="BG9" s="84"/>
      <c r="BH9" s="84"/>
      <c r="BI9" s="84"/>
      <c r="BJ9" s="84"/>
      <c r="BK9" s="84"/>
      <c r="BL9" s="84"/>
      <c r="BM9" s="641"/>
      <c r="BN9" s="84"/>
      <c r="BO9" s="84"/>
      <c r="BP9" s="84"/>
      <c r="BQ9" s="84"/>
      <c r="BR9" s="84"/>
      <c r="BS9" s="84"/>
      <c r="BT9" s="84"/>
      <c r="BU9" s="78"/>
      <c r="BV9" s="78"/>
      <c r="BW9" s="78"/>
      <c r="BX9" s="78"/>
      <c r="BY9" s="78"/>
      <c r="BZ9" s="78"/>
      <c r="CA9" s="78"/>
      <c r="CB9" s="78"/>
      <c r="CC9" s="84"/>
      <c r="CD9" s="84"/>
      <c r="CE9" s="84"/>
      <c r="CF9" s="84"/>
      <c r="CG9" s="84"/>
      <c r="CH9" s="84"/>
      <c r="CI9" s="43"/>
      <c r="CJ9" s="43"/>
      <c r="CK9" s="43"/>
      <c r="CL9" s="43"/>
    </row>
    <row r="10" spans="1:90" ht="13.35" customHeight="1">
      <c r="A10" s="833" t="s">
        <v>344</v>
      </c>
      <c r="B10" s="822" t="s">
        <v>1065</v>
      </c>
      <c r="C10" s="823" t="s">
        <v>24</v>
      </c>
      <c r="D10" s="59" t="s">
        <v>96</v>
      </c>
      <c r="E10" s="825" t="s">
        <v>1123</v>
      </c>
      <c r="F10" s="826" t="s">
        <v>1140</v>
      </c>
      <c r="G10" s="827"/>
      <c r="H10" s="828"/>
      <c r="I10" s="835"/>
      <c r="J10" s="833"/>
      <c r="K10" s="833"/>
      <c r="L10" s="834"/>
      <c r="M10" s="830"/>
      <c r="N10" s="831"/>
      <c r="O10" s="818" t="s">
        <v>5</v>
      </c>
      <c r="P10" s="819" t="s">
        <v>1121</v>
      </c>
      <c r="Q10" s="832"/>
      <c r="R10" s="821" t="s">
        <v>1121</v>
      </c>
      <c r="S10" s="830"/>
      <c r="T10" s="833"/>
      <c r="U10" s="833" t="s">
        <v>5</v>
      </c>
      <c r="V10" s="833" t="s">
        <v>1121</v>
      </c>
      <c r="W10" s="833"/>
      <c r="X10" s="881" t="s">
        <v>1121</v>
      </c>
      <c r="Y10" s="830"/>
      <c r="Z10" s="833"/>
      <c r="AA10" s="833" t="s">
        <v>5</v>
      </c>
      <c r="AB10" s="833" t="s">
        <v>1121</v>
      </c>
      <c r="AC10" s="833"/>
      <c r="AD10" s="882" t="s">
        <v>1121</v>
      </c>
      <c r="AE10" s="1064" t="s">
        <v>1119</v>
      </c>
      <c r="AF10" s="1064"/>
      <c r="AG10" s="1064"/>
      <c r="AH10" s="1064"/>
      <c r="AI10" s="1064"/>
      <c r="AJ10" s="1064"/>
      <c r="AK10" s="747"/>
      <c r="BA10" s="640"/>
      <c r="BB10" s="640"/>
      <c r="BC10" s="84"/>
      <c r="BD10" s="84"/>
      <c r="BE10" s="639"/>
      <c r="BF10" s="639"/>
      <c r="BG10" s="84"/>
      <c r="BH10" s="84"/>
      <c r="BI10" s="84"/>
      <c r="BJ10" s="84"/>
      <c r="BK10" s="84"/>
      <c r="BL10" s="84"/>
      <c r="BM10" s="641"/>
      <c r="BN10" s="84"/>
      <c r="BO10" s="84"/>
      <c r="BP10" s="84"/>
      <c r="BQ10" s="84"/>
      <c r="BR10" s="84"/>
      <c r="BS10" s="84"/>
      <c r="BT10" s="84"/>
      <c r="BU10" s="78"/>
      <c r="BV10" s="78"/>
      <c r="BW10" s="78"/>
      <c r="BX10" s="78"/>
      <c r="BY10" s="78"/>
      <c r="BZ10" s="78"/>
      <c r="CA10" s="78"/>
      <c r="CB10" s="78"/>
      <c r="CC10" s="84"/>
      <c r="CD10" s="84"/>
      <c r="CE10" s="84"/>
      <c r="CF10" s="84"/>
      <c r="CG10" s="84"/>
      <c r="CH10" s="84"/>
      <c r="CI10" s="43"/>
      <c r="CJ10" s="43"/>
      <c r="CK10" s="43"/>
      <c r="CL10" s="43"/>
    </row>
    <row r="11" spans="1:90" ht="13.35" customHeight="1">
      <c r="A11" s="833" t="s">
        <v>344</v>
      </c>
      <c r="B11" s="822" t="s">
        <v>1066</v>
      </c>
      <c r="C11" s="823" t="s">
        <v>24</v>
      </c>
      <c r="D11" s="59" t="s">
        <v>96</v>
      </c>
      <c r="E11" s="825" t="s">
        <v>1123</v>
      </c>
      <c r="F11" s="826" t="s">
        <v>1140</v>
      </c>
      <c r="G11" s="827"/>
      <c r="H11" s="828"/>
      <c r="I11" s="836" t="s">
        <v>5</v>
      </c>
      <c r="J11" s="833" t="s">
        <v>1124</v>
      </c>
      <c r="K11" s="833"/>
      <c r="L11" s="881" t="s">
        <v>1121</v>
      </c>
      <c r="M11" s="830"/>
      <c r="N11" s="831"/>
      <c r="O11" s="818" t="s">
        <v>5</v>
      </c>
      <c r="P11" s="819" t="s">
        <v>1121</v>
      </c>
      <c r="Q11" s="832"/>
      <c r="R11" s="821" t="s">
        <v>1121</v>
      </c>
      <c r="S11" s="830"/>
      <c r="T11" s="833"/>
      <c r="U11" s="833" t="s">
        <v>5</v>
      </c>
      <c r="V11" s="833" t="s">
        <v>1121</v>
      </c>
      <c r="W11" s="833"/>
      <c r="X11" s="881" t="s">
        <v>1121</v>
      </c>
      <c r="Y11" s="830"/>
      <c r="Z11" s="833"/>
      <c r="AA11" s="833" t="s">
        <v>5</v>
      </c>
      <c r="AB11" s="833" t="s">
        <v>1121</v>
      </c>
      <c r="AC11" s="833"/>
      <c r="AD11" s="882" t="s">
        <v>1121</v>
      </c>
      <c r="AE11" s="1064" t="s">
        <v>1119</v>
      </c>
      <c r="AF11" s="1064"/>
      <c r="AG11" s="1064"/>
      <c r="AH11" s="1064"/>
      <c r="AI11" s="1064"/>
      <c r="AJ11" s="1064"/>
      <c r="AK11" s="747"/>
      <c r="BA11" s="640"/>
      <c r="BB11" s="640"/>
      <c r="BC11" s="84"/>
      <c r="BD11" s="84"/>
      <c r="BE11" s="639"/>
      <c r="BF11" s="639"/>
      <c r="BG11" s="84"/>
      <c r="BH11" s="84"/>
      <c r="BI11" s="84"/>
      <c r="BJ11" s="84"/>
      <c r="BK11" s="84"/>
      <c r="BL11" s="84"/>
      <c r="BM11" s="641"/>
      <c r="BN11" s="84"/>
      <c r="BO11" s="84"/>
      <c r="BP11" s="84"/>
      <c r="BQ11" s="84"/>
      <c r="BR11" s="84"/>
      <c r="BS11" s="84"/>
      <c r="BT11" s="84"/>
      <c r="BU11" s="78"/>
      <c r="BV11" s="78"/>
      <c r="BW11" s="78"/>
      <c r="BX11" s="78"/>
      <c r="BY11" s="78"/>
      <c r="BZ11" s="78"/>
      <c r="CA11" s="78"/>
      <c r="CB11" s="78"/>
      <c r="CC11" s="84"/>
      <c r="CD11" s="84"/>
      <c r="CE11" s="84"/>
      <c r="CF11" s="84"/>
      <c r="CG11" s="84"/>
      <c r="CH11" s="84"/>
      <c r="CI11" s="43"/>
      <c r="CJ11" s="43"/>
      <c r="CK11" s="43"/>
      <c r="CL11" s="43"/>
    </row>
    <row r="12" spans="1:90" ht="13.35" customHeight="1">
      <c r="A12" s="833" t="s">
        <v>344</v>
      </c>
      <c r="B12" s="822" t="s">
        <v>1068</v>
      </c>
      <c r="C12" s="823" t="s">
        <v>24</v>
      </c>
      <c r="D12" s="59" t="s">
        <v>96</v>
      </c>
      <c r="E12" s="825" t="s">
        <v>1122</v>
      </c>
      <c r="F12" s="826" t="s">
        <v>1138</v>
      </c>
      <c r="G12" s="827"/>
      <c r="H12" s="828"/>
      <c r="I12" s="836" t="s">
        <v>5</v>
      </c>
      <c r="J12" s="836" t="s">
        <v>5</v>
      </c>
      <c r="K12" s="836" t="s">
        <v>5</v>
      </c>
      <c r="L12" s="836" t="s">
        <v>5</v>
      </c>
      <c r="M12" s="830"/>
      <c r="N12" s="831"/>
      <c r="O12" s="818" t="s">
        <v>5</v>
      </c>
      <c r="P12" s="819" t="s">
        <v>1121</v>
      </c>
      <c r="Q12" s="832" t="s">
        <v>1121</v>
      </c>
      <c r="R12" s="821" t="s">
        <v>1121</v>
      </c>
      <c r="S12" s="830"/>
      <c r="T12" s="833"/>
      <c r="U12" s="833" t="s">
        <v>5</v>
      </c>
      <c r="V12" s="833" t="s">
        <v>1121</v>
      </c>
      <c r="W12" s="833" t="s">
        <v>1121</v>
      </c>
      <c r="X12" s="881" t="s">
        <v>1121</v>
      </c>
      <c r="Y12" s="830"/>
      <c r="Z12" s="833"/>
      <c r="AA12" s="833" t="s">
        <v>5</v>
      </c>
      <c r="AB12" s="833" t="s">
        <v>1121</v>
      </c>
      <c r="AC12" s="833" t="s">
        <v>1121</v>
      </c>
      <c r="AD12" s="882" t="s">
        <v>1121</v>
      </c>
      <c r="AE12" s="1064" t="s">
        <v>1119</v>
      </c>
      <c r="AF12" s="1064"/>
      <c r="AG12" s="1064"/>
      <c r="AH12" s="1064"/>
      <c r="AI12" s="1064"/>
      <c r="AJ12" s="1064"/>
      <c r="AK12" s="747"/>
      <c r="BA12" s="640"/>
      <c r="BB12" s="640"/>
      <c r="BC12" s="84"/>
      <c r="BD12" s="84"/>
      <c r="BE12" s="639"/>
      <c r="BF12" s="639"/>
      <c r="BG12" s="84"/>
      <c r="BH12" s="84"/>
      <c r="BI12" s="84"/>
      <c r="BJ12" s="84"/>
      <c r="BK12" s="84"/>
      <c r="BL12" s="84"/>
      <c r="BM12" s="641"/>
      <c r="BN12" s="84"/>
      <c r="BO12" s="84"/>
      <c r="BP12" s="84"/>
      <c r="BQ12" s="84"/>
      <c r="BR12" s="84"/>
      <c r="BS12" s="84"/>
      <c r="BT12" s="84"/>
      <c r="BU12" s="78"/>
      <c r="BV12" s="78"/>
      <c r="BW12" s="78"/>
      <c r="BX12" s="78"/>
      <c r="BY12" s="78"/>
      <c r="BZ12" s="78"/>
      <c r="CA12" s="78"/>
      <c r="CB12" s="78"/>
      <c r="CC12" s="84"/>
      <c r="CD12" s="84"/>
      <c r="CE12" s="84"/>
      <c r="CF12" s="84"/>
      <c r="CG12" s="84"/>
      <c r="CH12" s="84"/>
      <c r="CI12" s="43"/>
      <c r="CJ12" s="43"/>
      <c r="CK12" s="43"/>
      <c r="CL12" s="43"/>
    </row>
    <row r="13" spans="1:90" ht="13.35" customHeight="1">
      <c r="A13" s="833" t="s">
        <v>344</v>
      </c>
      <c r="B13" s="822" t="s">
        <v>1071</v>
      </c>
      <c r="C13" s="823" t="s">
        <v>24</v>
      </c>
      <c r="D13" s="59" t="s">
        <v>96</v>
      </c>
      <c r="E13" s="825" t="s">
        <v>1122</v>
      </c>
      <c r="F13" s="826" t="s">
        <v>1138</v>
      </c>
      <c r="G13" s="827"/>
      <c r="H13" s="828"/>
      <c r="I13" s="836" t="s">
        <v>5</v>
      </c>
      <c r="J13" s="836" t="s">
        <v>5</v>
      </c>
      <c r="K13" s="836" t="s">
        <v>5</v>
      </c>
      <c r="L13" s="836" t="s">
        <v>5</v>
      </c>
      <c r="M13" s="830"/>
      <c r="N13" s="831"/>
      <c r="O13" s="818" t="s">
        <v>5</v>
      </c>
      <c r="P13" s="819" t="s">
        <v>1121</v>
      </c>
      <c r="Q13" s="832" t="s">
        <v>1121</v>
      </c>
      <c r="R13" s="821" t="s">
        <v>1121</v>
      </c>
      <c r="S13" s="830"/>
      <c r="T13" s="833"/>
      <c r="U13" s="833" t="s">
        <v>5</v>
      </c>
      <c r="V13" s="833" t="s">
        <v>1121</v>
      </c>
      <c r="W13" s="833" t="s">
        <v>1121</v>
      </c>
      <c r="X13" s="881" t="s">
        <v>1121</v>
      </c>
      <c r="Y13" s="830"/>
      <c r="Z13" s="833"/>
      <c r="AA13" s="833" t="s">
        <v>5</v>
      </c>
      <c r="AB13" s="833" t="s">
        <v>1121</v>
      </c>
      <c r="AC13" s="833" t="s">
        <v>1121</v>
      </c>
      <c r="AD13" s="882" t="s">
        <v>1121</v>
      </c>
      <c r="AE13" s="1064" t="s">
        <v>1119</v>
      </c>
      <c r="AF13" s="1064"/>
      <c r="AG13" s="1064"/>
      <c r="AH13" s="1064"/>
      <c r="AI13" s="1064"/>
      <c r="AJ13" s="1064"/>
      <c r="AK13" s="747"/>
      <c r="BA13" s="640"/>
      <c r="BB13" s="640"/>
      <c r="BC13" s="84"/>
      <c r="BD13" s="84"/>
      <c r="BE13" s="639"/>
      <c r="BF13" s="639"/>
      <c r="BG13" s="84"/>
      <c r="BH13" s="84"/>
      <c r="BI13" s="84"/>
      <c r="BJ13" s="84"/>
      <c r="BK13" s="84"/>
      <c r="BL13" s="84"/>
      <c r="BM13" s="641"/>
      <c r="BN13" s="84"/>
      <c r="BO13" s="84"/>
      <c r="BP13" s="84"/>
      <c r="BQ13" s="84"/>
      <c r="BR13" s="84"/>
      <c r="BS13" s="84"/>
      <c r="BT13" s="84"/>
      <c r="BU13" s="78"/>
      <c r="BV13" s="78"/>
      <c r="BW13" s="78"/>
      <c r="BX13" s="78"/>
      <c r="BY13" s="78"/>
      <c r="BZ13" s="78"/>
      <c r="CA13" s="78"/>
      <c r="CB13" s="78"/>
      <c r="CC13" s="84"/>
      <c r="CD13" s="84"/>
      <c r="CE13" s="84"/>
      <c r="CF13" s="84"/>
      <c r="CG13" s="84"/>
      <c r="CH13" s="84"/>
      <c r="CI13" s="43"/>
      <c r="CJ13" s="43"/>
      <c r="CK13" s="43"/>
      <c r="CL13" s="43"/>
    </row>
    <row r="14" spans="1:90" ht="13.35" customHeight="1">
      <c r="A14" s="833" t="s">
        <v>344</v>
      </c>
      <c r="B14" s="822" t="s">
        <v>1072</v>
      </c>
      <c r="C14" s="823" t="s">
        <v>24</v>
      </c>
      <c r="D14" s="59" t="s">
        <v>96</v>
      </c>
      <c r="E14" s="825" t="s">
        <v>1122</v>
      </c>
      <c r="F14" s="826" t="s">
        <v>1138</v>
      </c>
      <c r="G14" s="827"/>
      <c r="H14" s="828"/>
      <c r="I14" s="836" t="s">
        <v>5</v>
      </c>
      <c r="J14" s="836" t="s">
        <v>5</v>
      </c>
      <c r="K14" s="836" t="s">
        <v>5</v>
      </c>
      <c r="L14" s="836" t="s">
        <v>5</v>
      </c>
      <c r="M14" s="830"/>
      <c r="N14" s="831"/>
      <c r="O14" s="818" t="s">
        <v>5</v>
      </c>
      <c r="P14" s="819" t="s">
        <v>1121</v>
      </c>
      <c r="Q14" s="832" t="s">
        <v>1121</v>
      </c>
      <c r="R14" s="821" t="s">
        <v>1121</v>
      </c>
      <c r="S14" s="830"/>
      <c r="T14" s="833"/>
      <c r="U14" s="833" t="s">
        <v>5</v>
      </c>
      <c r="V14" s="833" t="s">
        <v>1121</v>
      </c>
      <c r="W14" s="833" t="s">
        <v>1121</v>
      </c>
      <c r="X14" s="881" t="s">
        <v>1121</v>
      </c>
      <c r="Y14" s="830"/>
      <c r="Z14" s="833"/>
      <c r="AA14" s="833" t="s">
        <v>5</v>
      </c>
      <c r="AB14" s="833" t="s">
        <v>1121</v>
      </c>
      <c r="AC14" s="833" t="s">
        <v>1121</v>
      </c>
      <c r="AD14" s="882" t="s">
        <v>1121</v>
      </c>
      <c r="AE14" s="1064" t="s">
        <v>1119</v>
      </c>
      <c r="AF14" s="1064"/>
      <c r="AG14" s="1064"/>
      <c r="AH14" s="1064"/>
      <c r="AI14" s="1064"/>
      <c r="AJ14" s="1064"/>
      <c r="AK14" s="747"/>
      <c r="BA14" s="640"/>
      <c r="BB14" s="640"/>
      <c r="BC14" s="84"/>
      <c r="BD14" s="84"/>
      <c r="BE14" s="639"/>
      <c r="BF14" s="639"/>
      <c r="BG14" s="84"/>
      <c r="BH14" s="84"/>
      <c r="BI14" s="84"/>
      <c r="BJ14" s="84"/>
      <c r="BK14" s="84"/>
      <c r="BL14" s="84"/>
      <c r="BM14" s="641"/>
      <c r="BN14" s="84"/>
      <c r="BO14" s="84"/>
      <c r="BP14" s="84"/>
      <c r="BQ14" s="84"/>
      <c r="BR14" s="84"/>
      <c r="BS14" s="84"/>
      <c r="BT14" s="84"/>
      <c r="BU14" s="78"/>
      <c r="BV14" s="78"/>
      <c r="BW14" s="78"/>
      <c r="BX14" s="78"/>
      <c r="BY14" s="78"/>
      <c r="BZ14" s="78"/>
      <c r="CA14" s="78"/>
      <c r="CB14" s="78"/>
      <c r="CC14" s="84"/>
      <c r="CD14" s="84"/>
      <c r="CE14" s="84"/>
      <c r="CF14" s="84"/>
      <c r="CG14" s="84"/>
      <c r="CH14" s="84"/>
      <c r="CI14" s="43"/>
      <c r="CJ14" s="43"/>
      <c r="CK14" s="43"/>
      <c r="CL14" s="43"/>
    </row>
    <row r="15" spans="1:90" ht="13.35" customHeight="1">
      <c r="A15" s="833" t="s">
        <v>344</v>
      </c>
      <c r="B15" s="822" t="s">
        <v>1074</v>
      </c>
      <c r="C15" s="823" t="s">
        <v>24</v>
      </c>
      <c r="D15" s="59" t="s">
        <v>96</v>
      </c>
      <c r="E15" s="825" t="s">
        <v>772</v>
      </c>
      <c r="F15" s="826" t="s">
        <v>1138</v>
      </c>
      <c r="G15" s="827"/>
      <c r="H15" s="828"/>
      <c r="I15" s="835"/>
      <c r="J15" s="833"/>
      <c r="K15" s="833"/>
      <c r="L15" s="834"/>
      <c r="M15" s="830"/>
      <c r="N15" s="831"/>
      <c r="O15" s="818" t="s">
        <v>5</v>
      </c>
      <c r="P15" s="819" t="s">
        <v>1121</v>
      </c>
      <c r="Q15" s="832" t="s">
        <v>1121</v>
      </c>
      <c r="R15" s="821" t="s">
        <v>1121</v>
      </c>
      <c r="S15" s="830"/>
      <c r="T15" s="833"/>
      <c r="U15" s="833" t="s">
        <v>5</v>
      </c>
      <c r="V15" s="833" t="s">
        <v>1121</v>
      </c>
      <c r="W15" s="833" t="s">
        <v>1121</v>
      </c>
      <c r="X15" s="881" t="s">
        <v>1121</v>
      </c>
      <c r="Y15" s="830"/>
      <c r="Z15" s="833"/>
      <c r="AA15" s="833" t="s">
        <v>5</v>
      </c>
      <c r="AB15" s="833" t="s">
        <v>1121</v>
      </c>
      <c r="AC15" s="833" t="s">
        <v>1121</v>
      </c>
      <c r="AD15" s="882" t="s">
        <v>1121</v>
      </c>
      <c r="AE15" s="1064" t="s">
        <v>1119</v>
      </c>
      <c r="AF15" s="1064"/>
      <c r="AG15" s="1064"/>
      <c r="AH15" s="1064"/>
      <c r="AI15" s="1064"/>
      <c r="AJ15" s="1064"/>
      <c r="AK15" s="747"/>
      <c r="BA15" s="640"/>
      <c r="BB15" s="640"/>
      <c r="BC15" s="84"/>
      <c r="BD15" s="84"/>
      <c r="BE15" s="639"/>
      <c r="BF15" s="639"/>
      <c r="BG15" s="84"/>
      <c r="BH15" s="84"/>
      <c r="BI15" s="84"/>
      <c r="BJ15" s="84"/>
      <c r="BK15" s="84"/>
      <c r="BL15" s="84"/>
      <c r="BM15" s="641"/>
      <c r="BN15" s="84"/>
      <c r="BO15" s="84"/>
      <c r="BP15" s="84"/>
      <c r="BQ15" s="84"/>
      <c r="BR15" s="84"/>
      <c r="BS15" s="84"/>
      <c r="BT15" s="84"/>
      <c r="BU15" s="78"/>
      <c r="BV15" s="78"/>
      <c r="BW15" s="78"/>
      <c r="BX15" s="78"/>
      <c r="BY15" s="78"/>
      <c r="BZ15" s="78"/>
      <c r="CA15" s="78"/>
      <c r="CB15" s="78"/>
      <c r="CC15" s="84"/>
      <c r="CD15" s="84"/>
      <c r="CE15" s="84"/>
      <c r="CF15" s="84"/>
      <c r="CG15" s="84"/>
      <c r="CH15" s="84"/>
      <c r="CI15" s="43"/>
      <c r="CJ15" s="43"/>
      <c r="CK15" s="43"/>
      <c r="CL15" s="43"/>
    </row>
    <row r="16" spans="1:90" ht="13.35" customHeight="1">
      <c r="A16" s="833" t="s">
        <v>344</v>
      </c>
      <c r="B16" s="837" t="s">
        <v>1076</v>
      </c>
      <c r="C16" s="823" t="s">
        <v>24</v>
      </c>
      <c r="D16" s="59" t="s">
        <v>96</v>
      </c>
      <c r="E16" s="825" t="s">
        <v>1123</v>
      </c>
      <c r="F16" s="834" t="s">
        <v>1140</v>
      </c>
      <c r="G16" s="830"/>
      <c r="H16" s="833"/>
      <c r="I16" s="835"/>
      <c r="J16" s="833"/>
      <c r="K16" s="833"/>
      <c r="L16" s="834"/>
      <c r="M16" s="830"/>
      <c r="N16" s="831"/>
      <c r="O16" s="818" t="s">
        <v>5</v>
      </c>
      <c r="P16" s="819" t="s">
        <v>1121</v>
      </c>
      <c r="Q16" s="832"/>
      <c r="R16" s="821" t="s">
        <v>1121</v>
      </c>
      <c r="S16" s="830"/>
      <c r="T16" s="833"/>
      <c r="U16" s="833" t="s">
        <v>5</v>
      </c>
      <c r="V16" s="833" t="s">
        <v>1121</v>
      </c>
      <c r="W16" s="833"/>
      <c r="X16" s="881" t="s">
        <v>1121</v>
      </c>
      <c r="Y16" s="830"/>
      <c r="Z16" s="833"/>
      <c r="AA16" s="833" t="s">
        <v>5</v>
      </c>
      <c r="AB16" s="833" t="s">
        <v>1121</v>
      </c>
      <c r="AC16" s="833"/>
      <c r="AD16" s="882" t="s">
        <v>1121</v>
      </c>
      <c r="AE16" s="1064" t="s">
        <v>1119</v>
      </c>
      <c r="AF16" s="1064"/>
      <c r="AG16" s="1064"/>
      <c r="AH16" s="1064"/>
      <c r="AI16" s="1064"/>
      <c r="AJ16" s="1064"/>
      <c r="AK16" s="747"/>
      <c r="BA16" s="640" t="s">
        <v>342</v>
      </c>
      <c r="BB16" s="640" t="s">
        <v>324</v>
      </c>
      <c r="BC16" s="84"/>
      <c r="BD16" s="84" t="s">
        <v>415</v>
      </c>
      <c r="BE16" s="639"/>
      <c r="BF16" s="639"/>
      <c r="BG16" s="84"/>
      <c r="BH16" s="84" t="s">
        <v>451</v>
      </c>
      <c r="BI16" s="84"/>
      <c r="BJ16" s="84"/>
      <c r="BK16" s="84"/>
      <c r="BL16" s="84"/>
      <c r="BM16" s="641" t="s">
        <v>464</v>
      </c>
      <c r="BN16" s="84"/>
      <c r="BO16" s="84" t="s">
        <v>652</v>
      </c>
      <c r="BP16" s="84"/>
      <c r="BQ16" s="84"/>
      <c r="BR16" s="84"/>
      <c r="BS16" s="84"/>
      <c r="BT16" s="84"/>
      <c r="BU16" s="78" t="s">
        <v>694</v>
      </c>
      <c r="BV16" s="78"/>
      <c r="BW16" s="78"/>
      <c r="BX16" s="78"/>
      <c r="BY16" s="78"/>
      <c r="BZ16" s="78" t="s">
        <v>165</v>
      </c>
      <c r="CA16" s="78"/>
      <c r="CB16" s="78"/>
      <c r="CC16" s="84" t="s">
        <v>731</v>
      </c>
      <c r="CD16" s="84"/>
      <c r="CE16" s="84"/>
      <c r="CF16" s="84"/>
      <c r="CG16" s="84"/>
      <c r="CH16" s="84"/>
      <c r="CI16" s="43"/>
      <c r="CJ16" s="43"/>
      <c r="CK16" s="43"/>
      <c r="CL16" s="43"/>
    </row>
    <row r="17" spans="1:90" ht="13.35" customHeight="1">
      <c r="A17" s="833" t="s">
        <v>344</v>
      </c>
      <c r="B17" s="837" t="s">
        <v>1078</v>
      </c>
      <c r="C17" s="823" t="s">
        <v>24</v>
      </c>
      <c r="D17" s="59" t="s">
        <v>96</v>
      </c>
      <c r="E17" s="825" t="s">
        <v>772</v>
      </c>
      <c r="F17" s="834" t="s">
        <v>1140</v>
      </c>
      <c r="G17" s="830"/>
      <c r="H17" s="833"/>
      <c r="I17" s="836" t="s">
        <v>5</v>
      </c>
      <c r="J17" s="833" t="s">
        <v>5</v>
      </c>
      <c r="K17" s="833"/>
      <c r="L17" s="881" t="s">
        <v>1121</v>
      </c>
      <c r="M17" s="830"/>
      <c r="N17" s="831"/>
      <c r="O17" s="818" t="s">
        <v>5</v>
      </c>
      <c r="P17" s="819" t="s">
        <v>1121</v>
      </c>
      <c r="Q17" s="832"/>
      <c r="R17" s="821" t="s">
        <v>1121</v>
      </c>
      <c r="S17" s="830"/>
      <c r="T17" s="833"/>
      <c r="U17" s="833" t="s">
        <v>5</v>
      </c>
      <c r="V17" s="833" t="s">
        <v>1121</v>
      </c>
      <c r="W17" s="833"/>
      <c r="X17" s="881" t="s">
        <v>1121</v>
      </c>
      <c r="Y17" s="830"/>
      <c r="Z17" s="833"/>
      <c r="AA17" s="833" t="s">
        <v>5</v>
      </c>
      <c r="AB17" s="833" t="s">
        <v>1121</v>
      </c>
      <c r="AC17" s="833"/>
      <c r="AD17" s="882" t="s">
        <v>1121</v>
      </c>
      <c r="AE17" s="1064" t="s">
        <v>1119</v>
      </c>
      <c r="AF17" s="1064"/>
      <c r="AG17" s="1064"/>
      <c r="AH17" s="1064"/>
      <c r="AI17" s="1064"/>
      <c r="AJ17" s="1064"/>
      <c r="AK17" s="747"/>
      <c r="BA17" s="640"/>
      <c r="BB17" s="640"/>
      <c r="BC17" s="84"/>
      <c r="BD17" s="84"/>
      <c r="BE17" s="639"/>
      <c r="BF17" s="639"/>
      <c r="BG17" s="84"/>
      <c r="BH17" s="84"/>
      <c r="BI17" s="84"/>
      <c r="BJ17" s="84"/>
      <c r="BK17" s="84"/>
      <c r="BL17" s="84"/>
      <c r="BM17" s="641"/>
      <c r="BN17" s="84"/>
      <c r="BO17" s="84"/>
      <c r="BP17" s="84"/>
      <c r="BQ17" s="84"/>
      <c r="BR17" s="84"/>
      <c r="BS17" s="84"/>
      <c r="BT17" s="84"/>
      <c r="BU17" s="78"/>
      <c r="BV17" s="78"/>
      <c r="BW17" s="78"/>
      <c r="BX17" s="78"/>
      <c r="BY17" s="78"/>
      <c r="BZ17" s="78"/>
      <c r="CA17" s="78"/>
      <c r="CB17" s="78"/>
      <c r="CC17" s="84"/>
      <c r="CD17" s="84"/>
      <c r="CE17" s="84"/>
      <c r="CF17" s="84"/>
      <c r="CG17" s="84"/>
      <c r="CH17" s="84"/>
      <c r="CI17" s="43"/>
      <c r="CJ17" s="43"/>
      <c r="CK17" s="43"/>
      <c r="CL17" s="43"/>
    </row>
    <row r="18" spans="1:90" ht="13.35" customHeight="1">
      <c r="A18" s="833" t="s">
        <v>344</v>
      </c>
      <c r="B18" s="837" t="s">
        <v>1079</v>
      </c>
      <c r="C18" s="823" t="s">
        <v>24</v>
      </c>
      <c r="D18" s="59" t="s">
        <v>96</v>
      </c>
      <c r="E18" s="825" t="s">
        <v>1122</v>
      </c>
      <c r="F18" s="834" t="s">
        <v>1138</v>
      </c>
      <c r="G18" s="830"/>
      <c r="H18" s="833"/>
      <c r="I18" s="835"/>
      <c r="J18" s="833"/>
      <c r="K18" s="833"/>
      <c r="L18" s="834"/>
      <c r="M18" s="830"/>
      <c r="N18" s="831"/>
      <c r="O18" s="818" t="s">
        <v>5</v>
      </c>
      <c r="P18" s="819" t="s">
        <v>1121</v>
      </c>
      <c r="Q18" s="832" t="s">
        <v>1121</v>
      </c>
      <c r="R18" s="821" t="s">
        <v>1121</v>
      </c>
      <c r="S18" s="830"/>
      <c r="T18" s="833"/>
      <c r="U18" s="833" t="s">
        <v>5</v>
      </c>
      <c r="V18" s="833" t="s">
        <v>1121</v>
      </c>
      <c r="W18" s="833" t="s">
        <v>1121</v>
      </c>
      <c r="X18" s="881" t="s">
        <v>1121</v>
      </c>
      <c r="Y18" s="830"/>
      <c r="Z18" s="833"/>
      <c r="AA18" s="833" t="s">
        <v>5</v>
      </c>
      <c r="AB18" s="833" t="s">
        <v>1121</v>
      </c>
      <c r="AC18" s="833" t="s">
        <v>1121</v>
      </c>
      <c r="AD18" s="882" t="s">
        <v>1121</v>
      </c>
      <c r="AE18" s="1064" t="s">
        <v>1119</v>
      </c>
      <c r="AF18" s="1064"/>
      <c r="AG18" s="1064"/>
      <c r="AH18" s="1064"/>
      <c r="AI18" s="1064"/>
      <c r="AJ18" s="1064"/>
      <c r="AK18" s="747"/>
      <c r="BA18" s="640"/>
      <c r="BB18" s="640"/>
      <c r="BC18" s="84"/>
      <c r="BD18" s="84"/>
      <c r="BE18" s="639"/>
      <c r="BF18" s="639"/>
      <c r="BG18" s="84"/>
      <c r="BH18" s="84"/>
      <c r="BI18" s="84"/>
      <c r="BJ18" s="84"/>
      <c r="BK18" s="84"/>
      <c r="BL18" s="84"/>
      <c r="BM18" s="641"/>
      <c r="BN18" s="84"/>
      <c r="BO18" s="84"/>
      <c r="BP18" s="84"/>
      <c r="BQ18" s="84"/>
      <c r="BR18" s="84"/>
      <c r="BS18" s="84"/>
      <c r="BT18" s="84"/>
      <c r="BU18" s="78"/>
      <c r="BV18" s="78"/>
      <c r="BW18" s="78"/>
      <c r="BX18" s="78"/>
      <c r="BY18" s="78"/>
      <c r="BZ18" s="78"/>
      <c r="CA18" s="78"/>
      <c r="CB18" s="78"/>
      <c r="CC18" s="84"/>
      <c r="CD18" s="84"/>
      <c r="CE18" s="84"/>
      <c r="CF18" s="84"/>
      <c r="CG18" s="84"/>
      <c r="CH18" s="84"/>
      <c r="CI18" s="43"/>
      <c r="CJ18" s="43"/>
      <c r="CK18" s="43"/>
      <c r="CL18" s="43"/>
    </row>
    <row r="19" spans="1:90" ht="13.35" customHeight="1">
      <c r="A19" s="833" t="s">
        <v>344</v>
      </c>
      <c r="B19" s="837" t="s">
        <v>1080</v>
      </c>
      <c r="C19" s="823" t="s">
        <v>24</v>
      </c>
      <c r="D19" s="59" t="s">
        <v>96</v>
      </c>
      <c r="E19" s="825" t="s">
        <v>772</v>
      </c>
      <c r="F19" s="834" t="s">
        <v>1140</v>
      </c>
      <c r="G19" s="830"/>
      <c r="H19" s="833"/>
      <c r="I19" s="835"/>
      <c r="J19" s="833"/>
      <c r="K19" s="833"/>
      <c r="L19" s="834"/>
      <c r="M19" s="830"/>
      <c r="N19" s="831"/>
      <c r="O19" s="818" t="s">
        <v>5</v>
      </c>
      <c r="P19" s="819" t="s">
        <v>1121</v>
      </c>
      <c r="Q19" s="832"/>
      <c r="R19" s="821" t="s">
        <v>1121</v>
      </c>
      <c r="S19" s="830"/>
      <c r="T19" s="833"/>
      <c r="U19" s="833" t="s">
        <v>5</v>
      </c>
      <c r="V19" s="833" t="s">
        <v>1121</v>
      </c>
      <c r="W19" s="833"/>
      <c r="X19" s="881" t="s">
        <v>1121</v>
      </c>
      <c r="Y19" s="830"/>
      <c r="Z19" s="833"/>
      <c r="AA19" s="833" t="s">
        <v>5</v>
      </c>
      <c r="AB19" s="833" t="s">
        <v>1121</v>
      </c>
      <c r="AC19" s="833"/>
      <c r="AD19" s="882" t="s">
        <v>1121</v>
      </c>
      <c r="AE19" s="1064" t="s">
        <v>1119</v>
      </c>
      <c r="AF19" s="1064"/>
      <c r="AG19" s="1064"/>
      <c r="AH19" s="1064"/>
      <c r="AI19" s="1064"/>
      <c r="AJ19" s="1064"/>
      <c r="AK19" s="747"/>
      <c r="BA19" s="640"/>
      <c r="BB19" s="640"/>
      <c r="BC19" s="84"/>
      <c r="BD19" s="84"/>
      <c r="BE19" s="639"/>
      <c r="BF19" s="639"/>
      <c r="BG19" s="84"/>
      <c r="BH19" s="84"/>
      <c r="BI19" s="84"/>
      <c r="BJ19" s="84"/>
      <c r="BK19" s="84"/>
      <c r="BL19" s="84"/>
      <c r="BM19" s="641"/>
      <c r="BN19" s="84"/>
      <c r="BO19" s="84"/>
      <c r="BP19" s="84"/>
      <c r="BQ19" s="84"/>
      <c r="BR19" s="84"/>
      <c r="BS19" s="84"/>
      <c r="BT19" s="84"/>
      <c r="BU19" s="78"/>
      <c r="BV19" s="78"/>
      <c r="BW19" s="78"/>
      <c r="BX19" s="78"/>
      <c r="BY19" s="78"/>
      <c r="BZ19" s="78"/>
      <c r="CA19" s="78"/>
      <c r="CB19" s="78"/>
      <c r="CC19" s="84"/>
      <c r="CD19" s="84"/>
      <c r="CE19" s="84"/>
      <c r="CF19" s="84"/>
      <c r="CG19" s="84"/>
      <c r="CH19" s="84"/>
      <c r="CI19" s="43"/>
      <c r="CJ19" s="43"/>
      <c r="CK19" s="43"/>
      <c r="CL19" s="43"/>
    </row>
    <row r="20" spans="1:90" ht="13.35" customHeight="1">
      <c r="A20" s="833" t="s">
        <v>344</v>
      </c>
      <c r="B20" s="837" t="s">
        <v>1087</v>
      </c>
      <c r="C20" s="823" t="s">
        <v>24</v>
      </c>
      <c r="D20" s="59" t="s">
        <v>96</v>
      </c>
      <c r="E20" s="825" t="s">
        <v>1122</v>
      </c>
      <c r="F20" s="834" t="s">
        <v>1140</v>
      </c>
      <c r="G20" s="830"/>
      <c r="H20" s="833"/>
      <c r="I20" s="836" t="s">
        <v>5</v>
      </c>
      <c r="J20" s="833"/>
      <c r="K20" s="833"/>
      <c r="L20" s="834" t="s">
        <v>1121</v>
      </c>
      <c r="M20" s="830"/>
      <c r="N20" s="831"/>
      <c r="O20" s="818" t="s">
        <v>5</v>
      </c>
      <c r="P20" s="819" t="s">
        <v>1121</v>
      </c>
      <c r="Q20" s="832"/>
      <c r="R20" s="821" t="s">
        <v>1121</v>
      </c>
      <c r="S20" s="830"/>
      <c r="T20" s="833"/>
      <c r="U20" s="833" t="s">
        <v>5</v>
      </c>
      <c r="V20" s="833" t="s">
        <v>1121</v>
      </c>
      <c r="W20" s="833"/>
      <c r="X20" s="881" t="s">
        <v>1121</v>
      </c>
      <c r="Y20" s="830"/>
      <c r="Z20" s="833"/>
      <c r="AA20" s="833" t="s">
        <v>5</v>
      </c>
      <c r="AB20" s="833" t="s">
        <v>1121</v>
      </c>
      <c r="AC20" s="833"/>
      <c r="AD20" s="882" t="s">
        <v>1121</v>
      </c>
      <c r="AE20" s="1064" t="s">
        <v>1119</v>
      </c>
      <c r="AF20" s="1064"/>
      <c r="AG20" s="1064"/>
      <c r="AH20" s="1064"/>
      <c r="AI20" s="1064"/>
      <c r="AJ20" s="1064"/>
      <c r="AK20" s="747"/>
      <c r="BA20" s="640"/>
      <c r="BB20" s="640"/>
      <c r="BC20" s="84"/>
      <c r="BD20" s="84"/>
      <c r="BE20" s="639"/>
      <c r="BF20" s="639"/>
      <c r="BG20" s="84"/>
      <c r="BH20" s="84"/>
      <c r="BI20" s="84"/>
      <c r="BJ20" s="84"/>
      <c r="BK20" s="84"/>
      <c r="BL20" s="84"/>
      <c r="BM20" s="641"/>
      <c r="BN20" s="84"/>
      <c r="BO20" s="84"/>
      <c r="BP20" s="84"/>
      <c r="BQ20" s="84"/>
      <c r="BR20" s="84"/>
      <c r="BS20" s="84"/>
      <c r="BT20" s="84"/>
      <c r="BU20" s="78"/>
      <c r="BV20" s="78"/>
      <c r="BW20" s="78"/>
      <c r="BX20" s="78"/>
      <c r="BY20" s="78"/>
      <c r="BZ20" s="78"/>
      <c r="CA20" s="78"/>
      <c r="CB20" s="78"/>
      <c r="CC20" s="84"/>
      <c r="CD20" s="84"/>
      <c r="CE20" s="84"/>
      <c r="CF20" s="84"/>
      <c r="CG20" s="84"/>
      <c r="CH20" s="84"/>
      <c r="CI20" s="43"/>
      <c r="CJ20" s="43"/>
      <c r="CK20" s="43"/>
      <c r="CL20" s="43"/>
    </row>
    <row r="21" spans="1:90" ht="13.35" customHeight="1">
      <c r="A21" s="833" t="s">
        <v>344</v>
      </c>
      <c r="B21" s="837" t="s">
        <v>1090</v>
      </c>
      <c r="C21" s="823" t="s">
        <v>24</v>
      </c>
      <c r="D21" s="59" t="s">
        <v>96</v>
      </c>
      <c r="E21" s="825" t="s">
        <v>1123</v>
      </c>
      <c r="F21" s="834" t="s">
        <v>1138</v>
      </c>
      <c r="G21" s="830"/>
      <c r="H21" s="833"/>
      <c r="I21" s="836" t="s">
        <v>5</v>
      </c>
      <c r="J21" s="836" t="s">
        <v>5</v>
      </c>
      <c r="K21" s="836" t="s">
        <v>5</v>
      </c>
      <c r="L21" s="836" t="s">
        <v>5</v>
      </c>
      <c r="M21" s="830"/>
      <c r="N21" s="831"/>
      <c r="O21" s="818" t="s">
        <v>5</v>
      </c>
      <c r="P21" s="819" t="s">
        <v>1121</v>
      </c>
      <c r="Q21" s="832" t="s">
        <v>1121</v>
      </c>
      <c r="R21" s="821" t="s">
        <v>1121</v>
      </c>
      <c r="S21" s="830"/>
      <c r="T21" s="833"/>
      <c r="U21" s="833" t="s">
        <v>5</v>
      </c>
      <c r="V21" s="833" t="s">
        <v>1121</v>
      </c>
      <c r="W21" s="833" t="s">
        <v>1121</v>
      </c>
      <c r="X21" s="881" t="s">
        <v>1121</v>
      </c>
      <c r="Y21" s="830"/>
      <c r="Z21" s="833"/>
      <c r="AA21" s="833" t="s">
        <v>5</v>
      </c>
      <c r="AB21" s="833" t="s">
        <v>1121</v>
      </c>
      <c r="AC21" s="833" t="s">
        <v>1121</v>
      </c>
      <c r="AD21" s="882" t="s">
        <v>1121</v>
      </c>
      <c r="AE21" s="1064" t="s">
        <v>1119</v>
      </c>
      <c r="AF21" s="1064"/>
      <c r="AG21" s="1064"/>
      <c r="AH21" s="1064"/>
      <c r="AI21" s="1064"/>
      <c r="AJ21" s="1064"/>
      <c r="AK21" s="747"/>
      <c r="BA21" s="640"/>
      <c r="BB21" s="640"/>
      <c r="BC21" s="84"/>
      <c r="BD21" s="84"/>
      <c r="BE21" s="639"/>
      <c r="BF21" s="639"/>
      <c r="BG21" s="84"/>
      <c r="BH21" s="84"/>
      <c r="BI21" s="84"/>
      <c r="BJ21" s="84"/>
      <c r="BK21" s="84"/>
      <c r="BL21" s="84"/>
      <c r="BM21" s="641"/>
      <c r="BN21" s="84"/>
      <c r="BO21" s="84"/>
      <c r="BP21" s="84"/>
      <c r="BQ21" s="84"/>
      <c r="BR21" s="84"/>
      <c r="BS21" s="84"/>
      <c r="BT21" s="84"/>
      <c r="BU21" s="78"/>
      <c r="BV21" s="78"/>
      <c r="BW21" s="78"/>
      <c r="BX21" s="78"/>
      <c r="BY21" s="78"/>
      <c r="BZ21" s="78"/>
      <c r="CA21" s="78"/>
      <c r="CB21" s="78"/>
      <c r="CC21" s="84"/>
      <c r="CD21" s="84"/>
      <c r="CE21" s="84"/>
      <c r="CF21" s="84"/>
      <c r="CG21" s="84"/>
      <c r="CH21" s="84"/>
      <c r="CI21" s="43"/>
      <c r="CJ21" s="43"/>
      <c r="CK21" s="43"/>
      <c r="CL21" s="43"/>
    </row>
    <row r="22" spans="1:90" ht="13.35" customHeight="1">
      <c r="A22" s="833" t="s">
        <v>344</v>
      </c>
      <c r="B22" s="837" t="s">
        <v>1092</v>
      </c>
      <c r="C22" s="823" t="s">
        <v>24</v>
      </c>
      <c r="D22" s="59" t="s">
        <v>96</v>
      </c>
      <c r="E22" s="825" t="s">
        <v>1123</v>
      </c>
      <c r="F22" s="834" t="s">
        <v>1140</v>
      </c>
      <c r="G22" s="830"/>
      <c r="H22" s="833"/>
      <c r="I22" s="836" t="s">
        <v>5</v>
      </c>
      <c r="J22" s="833" t="s">
        <v>5</v>
      </c>
      <c r="K22" s="833"/>
      <c r="L22" s="881" t="s">
        <v>1121</v>
      </c>
      <c r="M22" s="830"/>
      <c r="N22" s="831"/>
      <c r="O22" s="818" t="s">
        <v>5</v>
      </c>
      <c r="P22" s="819" t="s">
        <v>1121</v>
      </c>
      <c r="Q22" s="832"/>
      <c r="R22" s="821" t="s">
        <v>1121</v>
      </c>
      <c r="S22" s="830"/>
      <c r="T22" s="833"/>
      <c r="U22" s="833" t="s">
        <v>5</v>
      </c>
      <c r="V22" s="833" t="s">
        <v>1121</v>
      </c>
      <c r="W22" s="833"/>
      <c r="X22" s="881" t="s">
        <v>1121</v>
      </c>
      <c r="Y22" s="830"/>
      <c r="Z22" s="833"/>
      <c r="AA22" s="833" t="s">
        <v>5</v>
      </c>
      <c r="AB22" s="833" t="s">
        <v>1121</v>
      </c>
      <c r="AC22" s="833"/>
      <c r="AD22" s="882" t="s">
        <v>1121</v>
      </c>
      <c r="AE22" s="1064" t="s">
        <v>1119</v>
      </c>
      <c r="AF22" s="1064"/>
      <c r="AG22" s="1064"/>
      <c r="AH22" s="1064"/>
      <c r="AI22" s="1064"/>
      <c r="AJ22" s="1064"/>
      <c r="AK22" s="747"/>
      <c r="BA22" s="640"/>
      <c r="BB22" s="640"/>
      <c r="BC22" s="84"/>
      <c r="BD22" s="84"/>
      <c r="BE22" s="639"/>
      <c r="BF22" s="639"/>
      <c r="BG22" s="84"/>
      <c r="BH22" s="84"/>
      <c r="BI22" s="84"/>
      <c r="BJ22" s="84"/>
      <c r="BK22" s="84"/>
      <c r="BL22" s="84"/>
      <c r="BM22" s="641"/>
      <c r="BN22" s="84"/>
      <c r="BO22" s="84"/>
      <c r="BP22" s="84"/>
      <c r="BQ22" s="84"/>
      <c r="BR22" s="84"/>
      <c r="BS22" s="84"/>
      <c r="BT22" s="84"/>
      <c r="BU22" s="78"/>
      <c r="BV22" s="78"/>
      <c r="BW22" s="78"/>
      <c r="BX22" s="78"/>
      <c r="BY22" s="78"/>
      <c r="BZ22" s="78"/>
      <c r="CA22" s="78"/>
      <c r="CB22" s="78"/>
      <c r="CC22" s="84"/>
      <c r="CD22" s="84"/>
      <c r="CE22" s="84"/>
      <c r="CF22" s="84"/>
      <c r="CG22" s="84"/>
      <c r="CH22" s="84"/>
      <c r="CI22" s="43"/>
      <c r="CJ22" s="43"/>
      <c r="CK22" s="43"/>
      <c r="CL22" s="43"/>
    </row>
    <row r="23" spans="1:90" ht="13.35" customHeight="1">
      <c r="A23" s="833" t="s">
        <v>344</v>
      </c>
      <c r="B23" s="837" t="s">
        <v>1095</v>
      </c>
      <c r="C23" s="823" t="s">
        <v>24</v>
      </c>
      <c r="D23" s="59" t="s">
        <v>96</v>
      </c>
      <c r="E23" s="825" t="s">
        <v>1123</v>
      </c>
      <c r="F23" s="834" t="s">
        <v>1140</v>
      </c>
      <c r="G23" s="830"/>
      <c r="H23" s="833"/>
      <c r="I23" s="835"/>
      <c r="J23" s="833"/>
      <c r="K23" s="833"/>
      <c r="L23" s="834"/>
      <c r="M23" s="830"/>
      <c r="N23" s="831"/>
      <c r="O23" s="818" t="s">
        <v>5</v>
      </c>
      <c r="P23" s="819" t="s">
        <v>1121</v>
      </c>
      <c r="Q23" s="832"/>
      <c r="R23" s="821" t="s">
        <v>1121</v>
      </c>
      <c r="S23" s="830"/>
      <c r="T23" s="833"/>
      <c r="U23" s="833" t="s">
        <v>5</v>
      </c>
      <c r="V23" s="833" t="s">
        <v>1121</v>
      </c>
      <c r="W23" s="833"/>
      <c r="X23" s="881" t="s">
        <v>1121</v>
      </c>
      <c r="Y23" s="830"/>
      <c r="Z23" s="833"/>
      <c r="AA23" s="833" t="s">
        <v>5</v>
      </c>
      <c r="AB23" s="833" t="s">
        <v>1121</v>
      </c>
      <c r="AC23" s="833"/>
      <c r="AD23" s="882" t="s">
        <v>1121</v>
      </c>
      <c r="AE23" s="1064" t="s">
        <v>1119</v>
      </c>
      <c r="AF23" s="1064"/>
      <c r="AG23" s="1064"/>
      <c r="AH23" s="1064"/>
      <c r="AI23" s="1064"/>
      <c r="AJ23" s="1064"/>
      <c r="AK23" s="747"/>
      <c r="BA23" s="640" t="s">
        <v>337</v>
      </c>
      <c r="BB23" s="640" t="s">
        <v>320</v>
      </c>
      <c r="BC23" s="84"/>
      <c r="BD23" s="84" t="s">
        <v>416</v>
      </c>
      <c r="BE23" s="639"/>
      <c r="BF23" s="639"/>
      <c r="BG23" s="84"/>
      <c r="BH23" s="84" t="s">
        <v>452</v>
      </c>
      <c r="BI23" s="84"/>
      <c r="BJ23" s="84"/>
      <c r="BK23" s="84"/>
      <c r="BL23" s="84"/>
      <c r="BM23" s="641" t="s">
        <v>465</v>
      </c>
      <c r="BN23" s="84"/>
      <c r="BO23" s="84" t="s">
        <v>107</v>
      </c>
      <c r="BP23" s="84"/>
      <c r="BQ23" s="84"/>
      <c r="BR23" s="84"/>
      <c r="BS23" s="84"/>
      <c r="BT23" s="84"/>
      <c r="BU23" s="78" t="s">
        <v>669</v>
      </c>
      <c r="BV23" s="78"/>
      <c r="BW23" s="78"/>
      <c r="BX23" s="78"/>
      <c r="BY23" s="78"/>
      <c r="BZ23" s="78" t="s">
        <v>706</v>
      </c>
      <c r="CA23" s="78"/>
      <c r="CB23" s="78"/>
      <c r="CC23" s="84" t="s">
        <v>732</v>
      </c>
      <c r="CD23" s="84"/>
      <c r="CE23" s="84"/>
      <c r="CF23" s="84"/>
      <c r="CG23" s="84"/>
      <c r="CH23" s="84"/>
      <c r="CI23" s="43"/>
      <c r="CJ23" s="43"/>
      <c r="CK23" s="43"/>
      <c r="CL23" s="43"/>
    </row>
    <row r="24" spans="1:90" ht="13.35" customHeight="1">
      <c r="A24" s="833" t="s">
        <v>344</v>
      </c>
      <c r="B24" s="883" t="s">
        <v>1158</v>
      </c>
      <c r="C24" s="823" t="s">
        <v>24</v>
      </c>
      <c r="D24" s="59" t="s">
        <v>96</v>
      </c>
      <c r="E24" s="825" t="s">
        <v>1122</v>
      </c>
      <c r="F24" s="834" t="s">
        <v>1138</v>
      </c>
      <c r="G24" s="830"/>
      <c r="H24" s="833"/>
      <c r="I24" s="835"/>
      <c r="J24" s="833"/>
      <c r="K24" s="833"/>
      <c r="L24" s="834"/>
      <c r="M24" s="830"/>
      <c r="N24" s="831"/>
      <c r="O24" s="818" t="s">
        <v>5</v>
      </c>
      <c r="P24" s="819" t="s">
        <v>1121</v>
      </c>
      <c r="Q24" s="832"/>
      <c r="R24" s="821" t="s">
        <v>1121</v>
      </c>
      <c r="S24" s="830"/>
      <c r="T24" s="833"/>
      <c r="U24" s="833" t="s">
        <v>5</v>
      </c>
      <c r="V24" s="833" t="s">
        <v>1121</v>
      </c>
      <c r="W24" s="833"/>
      <c r="X24" s="881" t="s">
        <v>1121</v>
      </c>
      <c r="Y24" s="830"/>
      <c r="Z24" s="833"/>
      <c r="AA24" s="833" t="s">
        <v>5</v>
      </c>
      <c r="AB24" s="833" t="s">
        <v>1121</v>
      </c>
      <c r="AC24" s="833"/>
      <c r="AD24" s="882" t="s">
        <v>1121</v>
      </c>
      <c r="AE24" s="1064" t="s">
        <v>1119</v>
      </c>
      <c r="AF24" s="1064"/>
      <c r="AG24" s="1064"/>
      <c r="AH24" s="1064"/>
      <c r="AI24" s="1064"/>
      <c r="AJ24" s="1064"/>
      <c r="AK24" s="747"/>
      <c r="BA24" s="640" t="s">
        <v>367</v>
      </c>
      <c r="BB24" s="640" t="s">
        <v>39</v>
      </c>
      <c r="BC24" s="84"/>
      <c r="BD24" s="84" t="s">
        <v>417</v>
      </c>
      <c r="BE24" s="639"/>
      <c r="BF24" s="639"/>
      <c r="BG24" s="84"/>
      <c r="BH24" s="84" t="s">
        <v>453</v>
      </c>
      <c r="BI24" s="84"/>
      <c r="BJ24" s="84"/>
      <c r="BK24" s="84"/>
      <c r="BL24" s="84"/>
      <c r="BM24" s="641" t="s">
        <v>910</v>
      </c>
      <c r="BN24" s="84"/>
      <c r="BO24" s="84" t="s">
        <v>655</v>
      </c>
      <c r="BP24" s="84"/>
      <c r="BQ24" s="84"/>
      <c r="BR24" s="84"/>
      <c r="BS24" s="84"/>
      <c r="BT24" s="84"/>
      <c r="BU24" s="78" t="s">
        <v>128</v>
      </c>
      <c r="BV24" s="78"/>
      <c r="BW24" s="78"/>
      <c r="BX24" s="78"/>
      <c r="BY24" s="78"/>
      <c r="BZ24" s="78" t="s">
        <v>707</v>
      </c>
      <c r="CA24" s="78"/>
      <c r="CB24" s="78"/>
      <c r="CC24" s="84" t="s">
        <v>184</v>
      </c>
      <c r="CD24" s="84"/>
      <c r="CE24" s="84"/>
      <c r="CF24" s="84"/>
      <c r="CG24" s="84"/>
      <c r="CH24" s="84"/>
      <c r="CI24" s="5"/>
      <c r="CJ24" s="5"/>
      <c r="CK24" s="5"/>
      <c r="CL24" s="5"/>
    </row>
    <row r="25" spans="1:90" ht="13.35" customHeight="1">
      <c r="A25" s="833" t="s">
        <v>344</v>
      </c>
      <c r="B25" s="837" t="s">
        <v>81</v>
      </c>
      <c r="C25" s="823" t="s">
        <v>24</v>
      </c>
      <c r="D25" s="59" t="s">
        <v>96</v>
      </c>
      <c r="E25" s="825" t="s">
        <v>772</v>
      </c>
      <c r="F25" s="834" t="s">
        <v>1138</v>
      </c>
      <c r="G25" s="830"/>
      <c r="H25" s="833"/>
      <c r="I25" s="836" t="s">
        <v>5</v>
      </c>
      <c r="J25" s="836" t="s">
        <v>5</v>
      </c>
      <c r="K25" s="836" t="s">
        <v>5</v>
      </c>
      <c r="L25" s="836" t="s">
        <v>5</v>
      </c>
      <c r="M25" s="830"/>
      <c r="N25" s="831"/>
      <c r="O25" s="818" t="s">
        <v>5</v>
      </c>
      <c r="P25" s="819" t="s">
        <v>1121</v>
      </c>
      <c r="Q25" s="832" t="s">
        <v>1121</v>
      </c>
      <c r="R25" s="821" t="s">
        <v>1121</v>
      </c>
      <c r="S25" s="830"/>
      <c r="T25" s="833"/>
      <c r="U25" s="833" t="s">
        <v>5</v>
      </c>
      <c r="V25" s="833" t="s">
        <v>1121</v>
      </c>
      <c r="W25" s="833" t="s">
        <v>1121</v>
      </c>
      <c r="X25" s="881" t="s">
        <v>1121</v>
      </c>
      <c r="Y25" s="830"/>
      <c r="Z25" s="833"/>
      <c r="AA25" s="833" t="s">
        <v>5</v>
      </c>
      <c r="AB25" s="833" t="s">
        <v>1121</v>
      </c>
      <c r="AC25" s="833" t="s">
        <v>1121</v>
      </c>
      <c r="AD25" s="882" t="s">
        <v>1121</v>
      </c>
      <c r="AE25" s="1064" t="s">
        <v>1119</v>
      </c>
      <c r="AF25" s="1064"/>
      <c r="AG25" s="1064"/>
      <c r="AH25" s="1064"/>
      <c r="AI25" s="1064"/>
      <c r="AJ25" s="1064"/>
      <c r="AK25" s="747"/>
      <c r="BA25" s="640" t="s">
        <v>338</v>
      </c>
      <c r="BB25" s="640" t="s">
        <v>339</v>
      </c>
      <c r="BC25" s="84"/>
      <c r="BD25" s="84"/>
      <c r="BE25" s="639"/>
      <c r="BF25" s="639"/>
      <c r="BG25" s="84"/>
      <c r="BH25" s="84"/>
      <c r="BI25" s="84"/>
      <c r="BJ25" s="84"/>
      <c r="BK25" s="84"/>
      <c r="BL25" s="84"/>
      <c r="BM25" s="641" t="s">
        <v>911</v>
      </c>
      <c r="BN25" s="84"/>
      <c r="BO25" s="84" t="s">
        <v>107</v>
      </c>
      <c r="BP25" s="84"/>
      <c r="BQ25" s="84"/>
      <c r="BR25" s="84"/>
      <c r="BS25" s="84"/>
      <c r="BT25" s="84"/>
      <c r="BU25" s="78" t="s">
        <v>670</v>
      </c>
      <c r="BV25" s="78"/>
      <c r="BW25" s="78"/>
      <c r="BX25" s="78"/>
      <c r="BY25" s="78"/>
      <c r="BZ25" s="78" t="s">
        <v>708</v>
      </c>
      <c r="CA25" s="78"/>
      <c r="CB25" s="78"/>
      <c r="CC25" s="84" t="s">
        <v>188</v>
      </c>
      <c r="CD25" s="84"/>
      <c r="CE25" s="84"/>
      <c r="CF25" s="84"/>
      <c r="CG25" s="84"/>
      <c r="CH25" s="84"/>
      <c r="CI25" s="5"/>
      <c r="CJ25" s="5"/>
      <c r="CK25" s="5"/>
      <c r="CL25" s="5"/>
    </row>
    <row r="26" spans="1:90" ht="13.35" customHeight="1">
      <c r="A26" s="833" t="s">
        <v>344</v>
      </c>
      <c r="B26" s="837" t="s">
        <v>606</v>
      </c>
      <c r="C26" s="823" t="s">
        <v>24</v>
      </c>
      <c r="D26" s="59" t="s">
        <v>96</v>
      </c>
      <c r="E26" s="825" t="s">
        <v>1122</v>
      </c>
      <c r="F26" s="834" t="s">
        <v>1140</v>
      </c>
      <c r="G26" s="830"/>
      <c r="H26" s="833"/>
      <c r="I26" s="836" t="s">
        <v>5</v>
      </c>
      <c r="J26" s="833" t="s">
        <v>5</v>
      </c>
      <c r="K26" s="833"/>
      <c r="L26" s="881" t="s">
        <v>1121</v>
      </c>
      <c r="M26" s="830"/>
      <c r="N26" s="831"/>
      <c r="O26" s="818" t="s">
        <v>5</v>
      </c>
      <c r="P26" s="819" t="s">
        <v>1121</v>
      </c>
      <c r="Q26" s="832"/>
      <c r="R26" s="821" t="s">
        <v>1121</v>
      </c>
      <c r="S26" s="830"/>
      <c r="T26" s="833"/>
      <c r="U26" s="833" t="s">
        <v>5</v>
      </c>
      <c r="V26" s="833" t="s">
        <v>1121</v>
      </c>
      <c r="W26" s="833"/>
      <c r="X26" s="881" t="s">
        <v>1121</v>
      </c>
      <c r="Y26" s="830"/>
      <c r="Z26" s="833"/>
      <c r="AA26" s="833" t="s">
        <v>5</v>
      </c>
      <c r="AB26" s="833" t="s">
        <v>1121</v>
      </c>
      <c r="AC26" s="833"/>
      <c r="AD26" s="882" t="s">
        <v>1121</v>
      </c>
      <c r="AE26" s="1064" t="s">
        <v>1119</v>
      </c>
      <c r="AF26" s="1064"/>
      <c r="AG26" s="1064"/>
      <c r="AH26" s="1064"/>
      <c r="AI26" s="1064"/>
      <c r="AJ26" s="1064"/>
      <c r="AK26" s="747"/>
      <c r="BA26" s="640" t="s">
        <v>340</v>
      </c>
      <c r="BB26" s="640" t="s">
        <v>113</v>
      </c>
      <c r="BC26" s="84"/>
      <c r="BD26" s="84"/>
      <c r="BE26" s="639"/>
      <c r="BF26" s="639"/>
      <c r="BG26" s="84"/>
      <c r="BH26" s="84"/>
      <c r="BI26" s="84"/>
      <c r="BJ26" s="84"/>
      <c r="BK26" s="84"/>
      <c r="BL26" s="84"/>
      <c r="BM26" s="641" t="s">
        <v>466</v>
      </c>
      <c r="BN26" s="84"/>
      <c r="BO26" s="84" t="s">
        <v>109</v>
      </c>
      <c r="BP26" s="84"/>
      <c r="BQ26" s="84"/>
      <c r="BR26" s="84"/>
      <c r="BS26" s="84"/>
      <c r="BT26" s="84"/>
      <c r="BU26" s="78" t="s">
        <v>671</v>
      </c>
      <c r="BV26" s="78"/>
      <c r="BW26" s="78"/>
      <c r="BX26" s="78"/>
      <c r="BY26" s="78"/>
      <c r="BZ26" s="78" t="s">
        <v>175</v>
      </c>
      <c r="CA26" s="78"/>
      <c r="CB26" s="78"/>
      <c r="CC26" s="84"/>
      <c r="CD26" s="84"/>
      <c r="CE26" s="84"/>
      <c r="CF26" s="84"/>
      <c r="CG26" s="84"/>
      <c r="CH26" s="84"/>
      <c r="CI26" s="5"/>
      <c r="CJ26" s="5"/>
      <c r="CK26" s="5"/>
      <c r="CL26" s="5"/>
    </row>
    <row r="27" spans="1:90" ht="13.35" customHeight="1">
      <c r="A27" s="833" t="s">
        <v>344</v>
      </c>
      <c r="B27" s="837" t="s">
        <v>1101</v>
      </c>
      <c r="C27" s="823" t="s">
        <v>24</v>
      </c>
      <c r="D27" s="59" t="s">
        <v>96</v>
      </c>
      <c r="E27" s="825" t="s">
        <v>1122</v>
      </c>
      <c r="F27" s="834" t="s">
        <v>1140</v>
      </c>
      <c r="G27" s="830"/>
      <c r="H27" s="833"/>
      <c r="I27" s="836" t="s">
        <v>5</v>
      </c>
      <c r="J27" s="833"/>
      <c r="K27" s="833"/>
      <c r="L27" s="834"/>
      <c r="M27" s="830"/>
      <c r="N27" s="831"/>
      <c r="O27" s="818" t="s">
        <v>5</v>
      </c>
      <c r="P27" s="819" t="s">
        <v>1121</v>
      </c>
      <c r="Q27" s="832"/>
      <c r="R27" s="821" t="s">
        <v>1121</v>
      </c>
      <c r="S27" s="830"/>
      <c r="T27" s="833"/>
      <c r="U27" s="833" t="s">
        <v>5</v>
      </c>
      <c r="V27" s="833" t="s">
        <v>1121</v>
      </c>
      <c r="W27" s="833"/>
      <c r="X27" s="881" t="s">
        <v>1121</v>
      </c>
      <c r="Y27" s="830"/>
      <c r="Z27" s="833"/>
      <c r="AA27" s="833" t="s">
        <v>5</v>
      </c>
      <c r="AB27" s="833" t="s">
        <v>1121</v>
      </c>
      <c r="AC27" s="833"/>
      <c r="AD27" s="882" t="s">
        <v>1121</v>
      </c>
      <c r="AE27" s="1064" t="s">
        <v>1119</v>
      </c>
      <c r="AF27" s="1064"/>
      <c r="AG27" s="1064"/>
      <c r="AH27" s="1064"/>
      <c r="AI27" s="1064"/>
      <c r="AJ27" s="1064"/>
      <c r="AK27" s="747"/>
      <c r="BA27" s="640" t="s">
        <v>341</v>
      </c>
      <c r="BB27" s="640" t="s">
        <v>48</v>
      </c>
      <c r="BC27" s="84"/>
      <c r="BD27" s="227" t="s">
        <v>421</v>
      </c>
      <c r="BE27" s="639"/>
      <c r="BF27" s="639"/>
      <c r="BG27" s="84"/>
      <c r="BH27" s="227" t="s">
        <v>73</v>
      </c>
      <c r="BI27" s="84"/>
      <c r="BJ27" s="84"/>
      <c r="BK27" s="227" t="s">
        <v>806</v>
      </c>
      <c r="BL27" s="84"/>
      <c r="BM27" s="641" t="s">
        <v>467</v>
      </c>
      <c r="BN27" s="84"/>
      <c r="BO27" s="84" t="s">
        <v>110</v>
      </c>
      <c r="BP27" s="84"/>
      <c r="BQ27" s="84"/>
      <c r="BR27" s="84"/>
      <c r="BS27" s="84"/>
      <c r="BT27" s="84"/>
      <c r="BU27" s="78" t="s">
        <v>695</v>
      </c>
      <c r="BV27" s="78"/>
      <c r="BW27" s="78"/>
      <c r="BX27" s="78"/>
      <c r="BY27" s="78"/>
      <c r="BZ27" s="78" t="s">
        <v>709</v>
      </c>
      <c r="CA27" s="78"/>
      <c r="CB27" s="78"/>
      <c r="CC27" s="84"/>
      <c r="CD27" s="84"/>
      <c r="CE27" s="84"/>
      <c r="CF27" s="84"/>
      <c r="CG27" s="84"/>
      <c r="CH27" s="84"/>
      <c r="CI27" s="5"/>
      <c r="CJ27" s="5"/>
      <c r="CK27" s="5"/>
      <c r="CL27" s="5"/>
    </row>
    <row r="28" spans="1:90" ht="13.35" customHeight="1">
      <c r="A28" s="833" t="s">
        <v>344</v>
      </c>
      <c r="B28" s="837" t="s">
        <v>1102</v>
      </c>
      <c r="C28" s="823" t="s">
        <v>24</v>
      </c>
      <c r="D28" s="59" t="s">
        <v>96</v>
      </c>
      <c r="E28" s="825" t="s">
        <v>1122</v>
      </c>
      <c r="F28" s="834" t="s">
        <v>1138</v>
      </c>
      <c r="G28" s="830"/>
      <c r="H28" s="833"/>
      <c r="I28" s="836" t="s">
        <v>5</v>
      </c>
      <c r="J28" s="833"/>
      <c r="K28" s="833"/>
      <c r="L28" s="834"/>
      <c r="M28" s="830"/>
      <c r="N28" s="831"/>
      <c r="O28" s="818" t="s">
        <v>5</v>
      </c>
      <c r="P28" s="819" t="s">
        <v>1121</v>
      </c>
      <c r="Q28" s="832"/>
      <c r="R28" s="821" t="s">
        <v>1121</v>
      </c>
      <c r="S28" s="830"/>
      <c r="T28" s="833"/>
      <c r="U28" s="833" t="s">
        <v>5</v>
      </c>
      <c r="V28" s="833" t="s">
        <v>1121</v>
      </c>
      <c r="W28" s="833"/>
      <c r="X28" s="881"/>
      <c r="Y28" s="830"/>
      <c r="Z28" s="833"/>
      <c r="AA28" s="833" t="s">
        <v>5</v>
      </c>
      <c r="AB28" s="833" t="s">
        <v>1121</v>
      </c>
      <c r="AC28" s="833"/>
      <c r="AD28" s="882"/>
      <c r="AE28" s="1064" t="s">
        <v>1119</v>
      </c>
      <c r="AF28" s="1064"/>
      <c r="AG28" s="1064"/>
      <c r="AH28" s="1064"/>
      <c r="AI28" s="1064"/>
      <c r="AJ28" s="1064"/>
      <c r="AK28" s="747"/>
      <c r="BA28" s="640" t="s">
        <v>369</v>
      </c>
      <c r="BB28" s="640" t="s">
        <v>321</v>
      </c>
      <c r="BC28" s="84"/>
      <c r="BD28" s="84" t="s">
        <v>54</v>
      </c>
      <c r="BE28" s="639"/>
      <c r="BF28" s="639"/>
      <c r="BG28" s="84"/>
      <c r="BH28" s="84" t="s">
        <v>65</v>
      </c>
      <c r="BI28" s="84"/>
      <c r="BJ28" s="84"/>
      <c r="BK28" s="84" t="s">
        <v>65</v>
      </c>
      <c r="BL28" s="84"/>
      <c r="BM28" s="641" t="s">
        <v>468</v>
      </c>
      <c r="BN28" s="84"/>
      <c r="BO28" s="84" t="s">
        <v>111</v>
      </c>
      <c r="BP28" s="84"/>
      <c r="BQ28" s="84"/>
      <c r="BR28" s="84"/>
      <c r="BS28" s="84"/>
      <c r="BT28" s="84"/>
      <c r="BU28" s="78" t="s">
        <v>672</v>
      </c>
      <c r="BV28" s="78"/>
      <c r="BW28" s="78"/>
      <c r="BX28" s="78"/>
      <c r="BY28" s="78"/>
      <c r="BZ28" s="78" t="s">
        <v>719</v>
      </c>
      <c r="CA28" s="78"/>
      <c r="CB28" s="78"/>
      <c r="CC28" s="84"/>
      <c r="CD28" s="84"/>
      <c r="CE28" s="84"/>
      <c r="CF28" s="84"/>
      <c r="CG28" s="84"/>
      <c r="CH28" s="84"/>
      <c r="CI28" s="5"/>
      <c r="CJ28" s="5"/>
      <c r="CK28" s="5"/>
      <c r="CL28" s="5"/>
    </row>
    <row r="29" spans="1:90" ht="13.35" customHeight="1">
      <c r="A29" s="833" t="s">
        <v>344</v>
      </c>
      <c r="B29" s="837" t="s">
        <v>1104</v>
      </c>
      <c r="C29" s="823" t="s">
        <v>24</v>
      </c>
      <c r="D29" s="59" t="s">
        <v>96</v>
      </c>
      <c r="E29" s="825" t="s">
        <v>1122</v>
      </c>
      <c r="F29" s="834" t="s">
        <v>1140</v>
      </c>
      <c r="G29" s="830"/>
      <c r="H29" s="833"/>
      <c r="I29" s="836" t="s">
        <v>5</v>
      </c>
      <c r="J29" s="833" t="s">
        <v>5</v>
      </c>
      <c r="K29" s="833"/>
      <c r="L29" s="881" t="s">
        <v>1121</v>
      </c>
      <c r="M29" s="830"/>
      <c r="N29" s="831"/>
      <c r="O29" s="818" t="s">
        <v>5</v>
      </c>
      <c r="P29" s="819" t="s">
        <v>1121</v>
      </c>
      <c r="Q29" s="832"/>
      <c r="R29" s="821" t="s">
        <v>1121</v>
      </c>
      <c r="S29" s="830"/>
      <c r="T29" s="833"/>
      <c r="U29" s="833" t="s">
        <v>5</v>
      </c>
      <c r="V29" s="833" t="s">
        <v>1121</v>
      </c>
      <c r="W29" s="833"/>
      <c r="X29" s="881" t="s">
        <v>1121</v>
      </c>
      <c r="Y29" s="830"/>
      <c r="Z29" s="833"/>
      <c r="AA29" s="833" t="s">
        <v>5</v>
      </c>
      <c r="AB29" s="833" t="s">
        <v>1121</v>
      </c>
      <c r="AC29" s="833"/>
      <c r="AD29" s="882" t="s">
        <v>1121</v>
      </c>
      <c r="AE29" s="1064" t="s">
        <v>1119</v>
      </c>
      <c r="AF29" s="1064"/>
      <c r="AG29" s="1064"/>
      <c r="AH29" s="1064"/>
      <c r="AI29" s="1064"/>
      <c r="AJ29" s="1064"/>
      <c r="AK29" s="747"/>
      <c r="BA29" s="640" t="s">
        <v>343</v>
      </c>
      <c r="BB29" s="640" t="s">
        <v>344</v>
      </c>
      <c r="BC29" s="84"/>
      <c r="BD29" s="84" t="s">
        <v>422</v>
      </c>
      <c r="BE29" s="639"/>
      <c r="BF29" s="639"/>
      <c r="BG29" s="84"/>
      <c r="BH29" s="84" t="s">
        <v>74</v>
      </c>
      <c r="BI29" s="84"/>
      <c r="BJ29" s="84"/>
      <c r="BK29" s="84" t="s">
        <v>744</v>
      </c>
      <c r="BL29" s="84"/>
      <c r="BM29" s="641" t="s">
        <v>469</v>
      </c>
      <c r="BN29" s="84"/>
      <c r="BO29" s="84" t="s">
        <v>657</v>
      </c>
      <c r="BP29" s="84"/>
      <c r="BQ29" s="84"/>
      <c r="BR29" s="84"/>
      <c r="BS29" s="84"/>
      <c r="BT29" s="84"/>
      <c r="BU29" s="78" t="s">
        <v>696</v>
      </c>
      <c r="BV29" s="78"/>
      <c r="BW29" s="78"/>
      <c r="BX29" s="78"/>
      <c r="BY29" s="78"/>
      <c r="BZ29" s="78" t="s">
        <v>710</v>
      </c>
      <c r="CA29" s="78"/>
      <c r="CB29" s="78"/>
      <c r="CC29" s="84"/>
      <c r="CD29" s="84"/>
      <c r="CE29" s="84"/>
      <c r="CF29" s="84"/>
      <c r="CG29" s="84"/>
      <c r="CH29" s="84"/>
      <c r="CI29" s="5"/>
      <c r="CJ29" s="5"/>
      <c r="CK29" s="5"/>
      <c r="CL29" s="5"/>
    </row>
    <row r="30" spans="1:90" ht="13.35" customHeight="1">
      <c r="A30" s="833" t="s">
        <v>344</v>
      </c>
      <c r="B30" s="837" t="s">
        <v>1106</v>
      </c>
      <c r="C30" s="823" t="s">
        <v>24</v>
      </c>
      <c r="D30" s="59" t="s">
        <v>96</v>
      </c>
      <c r="E30" s="825" t="s">
        <v>1123</v>
      </c>
      <c r="F30" s="834" t="s">
        <v>1140</v>
      </c>
      <c r="G30" s="830"/>
      <c r="H30" s="833"/>
      <c r="I30" s="836" t="s">
        <v>5</v>
      </c>
      <c r="J30" s="833" t="s">
        <v>5</v>
      </c>
      <c r="K30" s="833"/>
      <c r="L30" s="881" t="s">
        <v>1121</v>
      </c>
      <c r="M30" s="830"/>
      <c r="N30" s="831"/>
      <c r="O30" s="818" t="s">
        <v>5</v>
      </c>
      <c r="P30" s="819" t="s">
        <v>1121</v>
      </c>
      <c r="Q30" s="832"/>
      <c r="R30" s="821" t="s">
        <v>1121</v>
      </c>
      <c r="S30" s="830"/>
      <c r="T30" s="833"/>
      <c r="U30" s="833" t="s">
        <v>5</v>
      </c>
      <c r="V30" s="833" t="s">
        <v>1121</v>
      </c>
      <c r="W30" s="833"/>
      <c r="X30" s="881" t="s">
        <v>1121</v>
      </c>
      <c r="Y30" s="830"/>
      <c r="Z30" s="833"/>
      <c r="AA30" s="833" t="s">
        <v>5</v>
      </c>
      <c r="AB30" s="833" t="s">
        <v>1121</v>
      </c>
      <c r="AC30" s="833"/>
      <c r="AD30" s="882" t="s">
        <v>1121</v>
      </c>
      <c r="AE30" s="1064" t="s">
        <v>1119</v>
      </c>
      <c r="AF30" s="1064"/>
      <c r="AG30" s="1064"/>
      <c r="AH30" s="1064"/>
      <c r="AI30" s="1064"/>
      <c r="AJ30" s="1064"/>
      <c r="AK30" s="747"/>
      <c r="BA30" s="640" t="s">
        <v>331</v>
      </c>
      <c r="BB30" s="640" t="s">
        <v>332</v>
      </c>
      <c r="BC30" s="84"/>
      <c r="BD30" s="84" t="s">
        <v>165</v>
      </c>
      <c r="BE30" s="639"/>
      <c r="BF30" s="639"/>
      <c r="BG30" s="84"/>
      <c r="BH30" s="84" t="s">
        <v>735</v>
      </c>
      <c r="BI30" s="84"/>
      <c r="BJ30" s="84"/>
      <c r="BK30" s="84"/>
      <c r="BL30" s="84"/>
      <c r="BM30" s="641" t="s">
        <v>470</v>
      </c>
      <c r="BN30" s="84"/>
      <c r="BO30" s="84" t="s">
        <v>656</v>
      </c>
      <c r="BP30" s="84"/>
      <c r="BQ30" s="84"/>
      <c r="BR30" s="84"/>
      <c r="BS30" s="84"/>
      <c r="BT30" s="84"/>
      <c r="BU30" s="78" t="s">
        <v>673</v>
      </c>
      <c r="BV30" s="78"/>
      <c r="BW30" s="78"/>
      <c r="BX30" s="78"/>
      <c r="BY30" s="78"/>
      <c r="BZ30" s="78" t="s">
        <v>711</v>
      </c>
      <c r="CA30" s="78"/>
      <c r="CB30" s="78"/>
      <c r="CC30" s="84"/>
      <c r="CD30" s="84"/>
      <c r="CE30" s="84"/>
      <c r="CF30" s="84"/>
      <c r="CG30" s="84"/>
      <c r="CH30" s="84"/>
      <c r="CI30" s="5"/>
      <c r="CJ30" s="5"/>
      <c r="CK30" s="5"/>
      <c r="CL30" s="5"/>
    </row>
    <row r="31" spans="1:90" ht="13.35" customHeight="1">
      <c r="A31" s="833" t="s">
        <v>344</v>
      </c>
      <c r="B31" s="837" t="s">
        <v>1111</v>
      </c>
      <c r="C31" s="823" t="s">
        <v>24</v>
      </c>
      <c r="D31" s="59" t="s">
        <v>96</v>
      </c>
      <c r="E31" s="825" t="s">
        <v>1122</v>
      </c>
      <c r="F31" s="834" t="s">
        <v>1138</v>
      </c>
      <c r="G31" s="830"/>
      <c r="H31" s="833"/>
      <c r="I31" s="838" t="s">
        <v>5</v>
      </c>
      <c r="J31" s="839"/>
      <c r="K31" s="839"/>
      <c r="L31" s="840"/>
      <c r="M31" s="830"/>
      <c r="N31" s="831"/>
      <c r="O31" s="818" t="s">
        <v>5</v>
      </c>
      <c r="P31" s="819" t="s">
        <v>1121</v>
      </c>
      <c r="Q31" s="841"/>
      <c r="R31" s="821" t="s">
        <v>1121</v>
      </c>
      <c r="S31" s="830"/>
      <c r="T31" s="833"/>
      <c r="U31" s="833" t="s">
        <v>5</v>
      </c>
      <c r="V31" s="833" t="s">
        <v>1121</v>
      </c>
      <c r="W31" s="833"/>
      <c r="X31" s="881"/>
      <c r="Y31" s="830"/>
      <c r="Z31" s="833"/>
      <c r="AA31" s="833" t="s">
        <v>5</v>
      </c>
      <c r="AB31" s="833" t="s">
        <v>1121</v>
      </c>
      <c r="AC31" s="833"/>
      <c r="AD31" s="882"/>
      <c r="AE31" s="1064" t="s">
        <v>1119</v>
      </c>
      <c r="AF31" s="1064"/>
      <c r="AG31" s="1064"/>
      <c r="AH31" s="1064"/>
      <c r="AI31" s="1064"/>
      <c r="AJ31" s="1064"/>
      <c r="AK31" s="747"/>
      <c r="BA31" s="640" t="s">
        <v>345</v>
      </c>
      <c r="BB31" s="640" t="s">
        <v>346</v>
      </c>
      <c r="BC31" s="84"/>
      <c r="BD31" s="84" t="s">
        <v>423</v>
      </c>
      <c r="BE31" s="639"/>
      <c r="BF31" s="639"/>
      <c r="BG31" s="84"/>
      <c r="BH31" s="84"/>
      <c r="BI31" s="84"/>
      <c r="BJ31" s="84"/>
      <c r="BK31" s="84"/>
      <c r="BL31" s="84"/>
      <c r="BM31" s="641" t="s">
        <v>1125</v>
      </c>
      <c r="BN31" s="84"/>
      <c r="BO31" s="84" t="s">
        <v>658</v>
      </c>
      <c r="BP31" s="84"/>
      <c r="BQ31" s="84"/>
      <c r="BR31" s="84"/>
      <c r="BS31" s="84"/>
      <c r="BT31" s="84"/>
      <c r="BU31" s="78" t="s">
        <v>130</v>
      </c>
      <c r="BV31" s="78"/>
      <c r="BW31" s="78"/>
      <c r="BX31" s="78"/>
      <c r="BY31" s="78"/>
      <c r="BZ31" s="78" t="s">
        <v>722</v>
      </c>
      <c r="CA31" s="78"/>
      <c r="CB31" s="78"/>
      <c r="CC31" s="84"/>
      <c r="CD31" s="84"/>
      <c r="CE31" s="84"/>
      <c r="CF31" s="84"/>
      <c r="CG31" s="84"/>
      <c r="CH31" s="84"/>
      <c r="CI31" s="5"/>
      <c r="CJ31" s="5"/>
      <c r="CK31" s="5"/>
      <c r="CL31" s="5"/>
    </row>
    <row r="32" spans="1:90" ht="13.35" customHeight="1">
      <c r="A32" s="748"/>
      <c r="B32" s="797"/>
      <c r="C32" s="798"/>
      <c r="D32" s="59"/>
      <c r="E32" s="750"/>
      <c r="F32" s="799"/>
      <c r="G32" s="800"/>
      <c r="H32" s="801"/>
      <c r="I32" s="801"/>
      <c r="J32" s="801"/>
      <c r="K32" s="801"/>
      <c r="L32" s="799"/>
      <c r="M32" s="802"/>
      <c r="N32" s="803"/>
      <c r="O32" s="803"/>
      <c r="P32" s="803"/>
      <c r="Q32" s="803"/>
      <c r="R32" s="821"/>
      <c r="S32" s="802"/>
      <c r="T32" s="803"/>
      <c r="U32" s="803"/>
      <c r="V32" s="803"/>
      <c r="W32" s="803"/>
      <c r="X32" s="804"/>
      <c r="Y32" s="802"/>
      <c r="Z32" s="803"/>
      <c r="AA32" s="803"/>
      <c r="AB32" s="803"/>
      <c r="AC32" s="803"/>
      <c r="AD32" s="804"/>
      <c r="AE32" s="812"/>
      <c r="AF32" s="813"/>
      <c r="AG32" s="813"/>
      <c r="AH32" s="813"/>
      <c r="AI32" s="813"/>
      <c r="AJ32" s="814"/>
      <c r="AK32" s="747"/>
      <c r="BA32" s="589"/>
      <c r="BB32" s="589"/>
      <c r="BC32" s="84"/>
      <c r="BD32" s="84"/>
      <c r="BE32" s="588"/>
      <c r="BF32" s="588"/>
      <c r="BG32" s="84"/>
      <c r="BH32" s="84"/>
      <c r="BI32" s="84"/>
      <c r="BJ32" s="84"/>
      <c r="BK32" s="84"/>
      <c r="BL32" s="84"/>
      <c r="BM32" s="606"/>
      <c r="BN32" s="84"/>
      <c r="BO32" s="84"/>
      <c r="BP32" s="84"/>
      <c r="BQ32" s="84"/>
      <c r="BR32" s="84"/>
      <c r="BS32" s="84"/>
      <c r="BT32" s="84"/>
      <c r="BU32" s="78"/>
      <c r="BV32" s="78"/>
      <c r="BW32" s="78"/>
      <c r="BX32" s="78"/>
      <c r="BY32" s="78"/>
      <c r="BZ32" s="78"/>
      <c r="CA32" s="78"/>
      <c r="CB32" s="78"/>
      <c r="CC32" s="84"/>
      <c r="CD32" s="84"/>
      <c r="CE32" s="84"/>
      <c r="CF32" s="84"/>
      <c r="CG32" s="84"/>
      <c r="CH32" s="84"/>
      <c r="CI32" s="43"/>
      <c r="CJ32" s="43"/>
      <c r="CK32" s="43"/>
      <c r="CL32" s="43"/>
    </row>
    <row r="33" spans="1:90" ht="13.35" customHeight="1">
      <c r="A33" s="748"/>
      <c r="B33" s="808"/>
      <c r="C33" s="798"/>
      <c r="D33" s="59"/>
      <c r="E33" s="809"/>
      <c r="F33" s="807"/>
      <c r="G33" s="806"/>
      <c r="H33" s="748"/>
      <c r="I33" s="748"/>
      <c r="J33" s="748"/>
      <c r="K33" s="748"/>
      <c r="L33" s="807"/>
      <c r="M33" s="806"/>
      <c r="N33" s="748"/>
      <c r="O33" s="748"/>
      <c r="P33" s="748"/>
      <c r="Q33" s="748"/>
      <c r="R33" s="807"/>
      <c r="S33" s="806"/>
      <c r="T33" s="748"/>
      <c r="U33" s="748"/>
      <c r="V33" s="748"/>
      <c r="W33" s="748"/>
      <c r="X33" s="807"/>
      <c r="Y33" s="806"/>
      <c r="Z33" s="748"/>
      <c r="AA33" s="748"/>
      <c r="AB33" s="748"/>
      <c r="AC33" s="748"/>
      <c r="AD33" s="807"/>
      <c r="AE33" s="806"/>
      <c r="AF33" s="748"/>
      <c r="AG33" s="748"/>
      <c r="AH33" s="748"/>
      <c r="AI33" s="748"/>
      <c r="AJ33" s="807"/>
      <c r="AK33" s="747"/>
      <c r="BA33" s="589" t="s">
        <v>345</v>
      </c>
      <c r="BB33" s="589" t="s">
        <v>346</v>
      </c>
      <c r="BC33" s="84"/>
      <c r="BD33" s="84" t="s">
        <v>423</v>
      </c>
      <c r="BE33" s="588"/>
      <c r="BF33" s="588"/>
      <c r="BG33" s="84"/>
      <c r="BH33" s="84"/>
      <c r="BI33" s="84"/>
      <c r="BJ33" s="84"/>
      <c r="BK33" s="84"/>
      <c r="BL33" s="84"/>
      <c r="BM33" s="590" t="s">
        <v>826</v>
      </c>
      <c r="BN33" s="84"/>
      <c r="BO33" s="84" t="s">
        <v>658</v>
      </c>
      <c r="BP33" s="84"/>
      <c r="BQ33" s="84"/>
      <c r="BR33" s="84"/>
      <c r="BS33" s="84"/>
      <c r="BT33" s="84"/>
      <c r="BU33" s="78" t="s">
        <v>130</v>
      </c>
      <c r="BV33" s="78"/>
      <c r="BW33" s="78"/>
      <c r="BX33" s="78"/>
      <c r="BY33" s="78"/>
      <c r="BZ33" s="78" t="s">
        <v>722</v>
      </c>
      <c r="CA33" s="78"/>
      <c r="CB33" s="78"/>
      <c r="CC33" s="84"/>
      <c r="CD33" s="84"/>
      <c r="CE33" s="84"/>
      <c r="CF33" s="84"/>
      <c r="CG33" s="84"/>
      <c r="CH33" s="84"/>
      <c r="CI33" s="5"/>
      <c r="CJ33" s="5"/>
      <c r="CK33" s="5"/>
      <c r="CL33" s="5"/>
    </row>
    <row r="34" spans="1:90" ht="12.75">
      <c r="A34" s="78"/>
      <c r="BA34" s="627" t="s">
        <v>347</v>
      </c>
      <c r="BB34" s="627" t="s">
        <v>348</v>
      </c>
      <c r="BC34" s="78"/>
      <c r="BD34" s="78" t="s">
        <v>175</v>
      </c>
      <c r="BE34" s="628"/>
      <c r="BF34" s="628"/>
      <c r="BG34" s="78"/>
      <c r="BH34" s="78"/>
      <c r="BI34" s="78"/>
      <c r="BJ34" s="78"/>
      <c r="BK34" s="78"/>
      <c r="BL34" s="78"/>
      <c r="BM34" s="629" t="s">
        <v>95</v>
      </c>
      <c r="BN34" s="78"/>
      <c r="BO34" s="78" t="s">
        <v>659</v>
      </c>
      <c r="BP34" s="78"/>
      <c r="BQ34" s="78"/>
      <c r="BR34" s="78"/>
      <c r="BS34" s="78"/>
      <c r="BT34" s="78"/>
      <c r="BU34" s="78" t="s">
        <v>697</v>
      </c>
      <c r="BV34" s="78"/>
      <c r="BW34" s="78"/>
      <c r="BX34" s="78"/>
      <c r="BY34" s="78"/>
      <c r="BZ34" s="78" t="s">
        <v>712</v>
      </c>
      <c r="CA34" s="78"/>
      <c r="CB34" s="78"/>
      <c r="CC34" s="78"/>
      <c r="CD34" s="78"/>
      <c r="CE34" s="78"/>
      <c r="CF34" s="78"/>
      <c r="CG34" s="78"/>
      <c r="CH34" s="78"/>
      <c r="CI34" s="5"/>
      <c r="CJ34" s="5"/>
      <c r="CK34" s="5"/>
      <c r="CL34" s="5"/>
    </row>
    <row r="35" spans="1:90" ht="12.75">
      <c r="A35" s="78"/>
      <c r="BA35" s="627" t="s">
        <v>349</v>
      </c>
      <c r="BB35" s="627" t="s">
        <v>94</v>
      </c>
      <c r="BC35" s="78"/>
      <c r="BD35" s="78" t="s">
        <v>424</v>
      </c>
      <c r="BE35" s="628"/>
      <c r="BF35" s="628"/>
      <c r="BG35" s="78"/>
      <c r="BH35" s="78"/>
      <c r="BI35" s="78"/>
      <c r="BJ35" s="78"/>
      <c r="BK35" s="78"/>
      <c r="BL35" s="78"/>
      <c r="BM35" s="629" t="s">
        <v>471</v>
      </c>
      <c r="BN35" s="78"/>
      <c r="BO35" s="78" t="s">
        <v>660</v>
      </c>
      <c r="BP35" s="78"/>
      <c r="BQ35" s="78"/>
      <c r="BR35" s="78"/>
      <c r="BS35" s="78"/>
      <c r="BT35" s="78"/>
      <c r="BU35" s="78" t="s">
        <v>726</v>
      </c>
      <c r="BV35" s="78"/>
      <c r="BW35" s="78"/>
      <c r="BX35" s="78"/>
      <c r="BY35" s="78"/>
      <c r="BZ35" s="78" t="s">
        <v>713</v>
      </c>
      <c r="CA35" s="78"/>
      <c r="CB35" s="78"/>
      <c r="CC35" s="78"/>
      <c r="CD35" s="78"/>
      <c r="CE35" s="78"/>
      <c r="CF35" s="78"/>
      <c r="CG35" s="78"/>
      <c r="CH35" s="78"/>
      <c r="CI35" s="5"/>
      <c r="CJ35" s="5"/>
      <c r="CK35" s="5"/>
      <c r="CL35" s="5"/>
    </row>
    <row r="36" spans="1:90" ht="12.75">
      <c r="A36" s="78"/>
      <c r="BA36" s="627" t="s">
        <v>351</v>
      </c>
      <c r="BB36" s="627" t="s">
        <v>323</v>
      </c>
      <c r="BC36" s="78"/>
      <c r="BD36" s="78" t="s">
        <v>425</v>
      </c>
      <c r="BE36" s="628"/>
      <c r="BF36" s="628"/>
      <c r="BG36" s="78"/>
      <c r="BH36" s="78"/>
      <c r="BI36" s="78"/>
      <c r="BJ36" s="78"/>
      <c r="BK36" s="78"/>
      <c r="BL36" s="78"/>
      <c r="BM36" s="629" t="s">
        <v>472</v>
      </c>
      <c r="BN36" s="78"/>
      <c r="BO36" s="78" t="s">
        <v>661</v>
      </c>
      <c r="BP36" s="78"/>
      <c r="BQ36" s="78"/>
      <c r="BR36" s="78"/>
      <c r="BS36" s="78"/>
      <c r="BT36" s="78"/>
      <c r="BU36" s="78" t="s">
        <v>727</v>
      </c>
      <c r="BV36" s="78"/>
      <c r="BW36" s="78"/>
      <c r="BX36" s="78"/>
      <c r="BY36" s="78"/>
      <c r="BZ36" s="78" t="s">
        <v>721</v>
      </c>
      <c r="CA36" s="78"/>
      <c r="CB36" s="78"/>
      <c r="CC36" s="78"/>
      <c r="CD36" s="78"/>
      <c r="CE36" s="78"/>
      <c r="CF36" s="78"/>
      <c r="CG36" s="78"/>
      <c r="CH36" s="78"/>
    </row>
    <row r="37" spans="1:90" ht="12.75">
      <c r="A37" s="78"/>
      <c r="BA37" s="627" t="s">
        <v>352</v>
      </c>
      <c r="BB37" s="627" t="s">
        <v>353</v>
      </c>
      <c r="BC37" s="78"/>
      <c r="BD37" s="78" t="s">
        <v>426</v>
      </c>
      <c r="BE37" s="628"/>
      <c r="BF37" s="628"/>
      <c r="BG37" s="78"/>
      <c r="BH37" s="78"/>
      <c r="BI37" s="78"/>
      <c r="BJ37" s="78"/>
      <c r="BK37" s="78"/>
      <c r="BL37" s="78"/>
      <c r="BM37" s="629" t="s">
        <v>473</v>
      </c>
      <c r="BN37" s="78"/>
      <c r="BO37" s="78" t="s">
        <v>662</v>
      </c>
      <c r="BP37" s="78"/>
      <c r="BQ37" s="78"/>
      <c r="BR37" s="78"/>
      <c r="BS37" s="78"/>
      <c r="BT37" s="78"/>
      <c r="BU37" s="78" t="s">
        <v>728</v>
      </c>
      <c r="BV37" s="78"/>
      <c r="BW37" s="78"/>
      <c r="BX37" s="78"/>
      <c r="BY37" s="78"/>
      <c r="BZ37" s="78" t="s">
        <v>720</v>
      </c>
      <c r="CA37" s="78"/>
      <c r="CB37" s="78"/>
      <c r="CC37" s="78"/>
      <c r="CD37" s="78"/>
      <c r="CE37" s="78"/>
      <c r="CF37" s="78"/>
      <c r="CG37" s="78"/>
      <c r="CH37" s="78"/>
    </row>
    <row r="38" spans="1:90" ht="12.75">
      <c r="A38" s="78"/>
      <c r="BA38" s="627" t="s">
        <v>350</v>
      </c>
      <c r="BB38" s="627" t="s">
        <v>319</v>
      </c>
      <c r="BC38" s="78"/>
      <c r="BD38" s="78" t="s">
        <v>427</v>
      </c>
      <c r="BE38" s="628"/>
      <c r="BF38" s="628"/>
      <c r="BG38" s="78"/>
      <c r="BH38" s="810" t="s">
        <v>827</v>
      </c>
      <c r="BI38" s="348" t="s">
        <v>795</v>
      </c>
      <c r="BJ38" s="78"/>
      <c r="BK38" s="78"/>
      <c r="BL38" s="78"/>
      <c r="BM38" s="629" t="s">
        <v>474</v>
      </c>
      <c r="BN38" s="78"/>
      <c r="BO38" s="78" t="s">
        <v>663</v>
      </c>
      <c r="BP38" s="78"/>
      <c r="BQ38" s="78"/>
      <c r="BR38" s="78"/>
      <c r="BS38" s="78"/>
      <c r="BT38" s="78"/>
      <c r="BU38" s="78" t="s">
        <v>729</v>
      </c>
      <c r="BV38" s="78"/>
      <c r="BW38" s="78"/>
      <c r="BX38" s="78"/>
      <c r="BY38" s="78"/>
      <c r="BZ38" s="78" t="s">
        <v>714</v>
      </c>
      <c r="CA38" s="78"/>
      <c r="CB38" s="78"/>
      <c r="CC38" s="78"/>
      <c r="CD38" s="78"/>
      <c r="CE38" s="78"/>
      <c r="CF38" s="78"/>
      <c r="CG38" s="78"/>
      <c r="CH38" s="78"/>
    </row>
    <row r="39" spans="1:90" ht="12.75">
      <c r="A39" s="78"/>
      <c r="BA39" s="627" t="s">
        <v>354</v>
      </c>
      <c r="BB39" s="627" t="s">
        <v>355</v>
      </c>
      <c r="BC39" s="78"/>
      <c r="BD39" s="78" t="s">
        <v>108</v>
      </c>
      <c r="BE39" s="628"/>
      <c r="BF39" s="628"/>
      <c r="BG39" s="78"/>
      <c r="BH39" s="78"/>
      <c r="BI39" s="78"/>
      <c r="BJ39" s="78"/>
      <c r="BK39" s="78"/>
      <c r="BL39" s="78"/>
      <c r="BM39" s="629" t="s">
        <v>475</v>
      </c>
      <c r="BN39" s="78"/>
      <c r="BO39" s="78" t="s">
        <v>664</v>
      </c>
      <c r="BP39" s="78"/>
      <c r="BQ39" s="78"/>
      <c r="BR39" s="78"/>
      <c r="BS39" s="78"/>
      <c r="BT39" s="78"/>
      <c r="BU39" s="78" t="s">
        <v>674</v>
      </c>
      <c r="BV39" s="78"/>
      <c r="BW39" s="78"/>
      <c r="BX39" s="78"/>
      <c r="BY39" s="78"/>
      <c r="BZ39" s="78" t="s">
        <v>440</v>
      </c>
      <c r="CA39" s="78"/>
      <c r="CB39" s="78"/>
      <c r="CC39" s="78"/>
      <c r="CD39" s="78"/>
      <c r="CE39" s="78"/>
      <c r="CF39" s="78"/>
      <c r="CG39" s="78"/>
      <c r="CH39" s="78"/>
    </row>
    <row r="40" spans="1:90" ht="12.75">
      <c r="A40" s="78"/>
      <c r="BA40" s="627" t="s">
        <v>356</v>
      </c>
      <c r="BB40" s="627" t="s">
        <v>322</v>
      </c>
      <c r="BC40" s="78"/>
      <c r="BD40" s="78" t="s">
        <v>428</v>
      </c>
      <c r="BE40" s="628"/>
      <c r="BF40" s="628"/>
      <c r="BG40" s="78"/>
      <c r="BH40" s="78"/>
      <c r="BI40" s="78"/>
      <c r="BJ40" s="78"/>
      <c r="BK40" s="78"/>
      <c r="BL40" s="78"/>
      <c r="BM40" s="629" t="s">
        <v>476</v>
      </c>
      <c r="BN40" s="78"/>
      <c r="BO40" s="78" t="s">
        <v>665</v>
      </c>
      <c r="BP40" s="78"/>
      <c r="BQ40" s="78"/>
      <c r="BR40" s="78"/>
      <c r="BS40" s="78"/>
      <c r="BT40" s="78"/>
      <c r="BU40" s="78" t="s">
        <v>675</v>
      </c>
      <c r="BV40" s="78"/>
      <c r="BW40" s="78"/>
      <c r="BX40" s="78"/>
      <c r="BY40" s="78"/>
      <c r="BZ40" s="78" t="s">
        <v>715</v>
      </c>
      <c r="CA40" s="78"/>
      <c r="CB40" s="78"/>
      <c r="CC40" s="78"/>
      <c r="CD40" s="78"/>
      <c r="CE40" s="78"/>
      <c r="CF40" s="78"/>
      <c r="CG40" s="78"/>
      <c r="CH40" s="78"/>
    </row>
    <row r="41" spans="1:90" ht="12.75">
      <c r="A41" s="78"/>
      <c r="BA41" s="627" t="s">
        <v>357</v>
      </c>
      <c r="BB41" s="627" t="s">
        <v>358</v>
      </c>
      <c r="BC41" s="78"/>
      <c r="BD41" s="78"/>
      <c r="BE41" s="628"/>
      <c r="BF41" s="628"/>
      <c r="BG41" s="78"/>
      <c r="BH41" s="78"/>
      <c r="BI41" s="78"/>
      <c r="BJ41" s="78"/>
      <c r="BK41" s="78"/>
      <c r="BL41" s="78"/>
      <c r="BM41" s="629" t="s">
        <v>477</v>
      </c>
      <c r="BN41" s="78"/>
      <c r="BO41" s="78" t="s">
        <v>653</v>
      </c>
      <c r="BP41" s="78"/>
      <c r="BQ41" s="78"/>
      <c r="BR41" s="78"/>
      <c r="BS41" s="78"/>
      <c r="BT41" s="78"/>
      <c r="BU41" s="78" t="s">
        <v>676</v>
      </c>
      <c r="BV41" s="78"/>
      <c r="BW41" s="78"/>
      <c r="BX41" s="78"/>
      <c r="BY41" s="78"/>
      <c r="BZ41" s="78"/>
      <c r="CA41" s="78"/>
      <c r="CB41" s="78"/>
      <c r="CC41" s="78"/>
      <c r="CD41" s="78"/>
      <c r="CE41" s="78"/>
      <c r="CF41" s="78"/>
      <c r="CG41" s="78"/>
      <c r="CH41" s="78"/>
    </row>
    <row r="42" spans="1:90" ht="12.75">
      <c r="A42" s="78"/>
      <c r="BA42" s="627" t="s">
        <v>359</v>
      </c>
      <c r="BB42" s="627" t="s">
        <v>360</v>
      </c>
      <c r="BC42" s="78"/>
      <c r="BD42" s="78"/>
      <c r="BE42" s="628"/>
      <c r="BF42" s="628"/>
      <c r="BG42" s="78"/>
      <c r="BH42" s="78"/>
      <c r="BI42" s="78"/>
      <c r="BJ42" s="78"/>
      <c r="BK42" s="78"/>
      <c r="BL42" s="78"/>
      <c r="BM42" s="629" t="s">
        <v>478</v>
      </c>
      <c r="BN42" s="78"/>
      <c r="BO42" s="78" t="s">
        <v>666</v>
      </c>
      <c r="BP42" s="78"/>
      <c r="BQ42" s="78"/>
      <c r="BR42" s="78"/>
      <c r="BS42" s="78"/>
      <c r="BT42" s="78"/>
      <c r="BU42" s="78" t="s">
        <v>677</v>
      </c>
      <c r="BV42" s="78"/>
      <c r="BW42" s="78"/>
      <c r="BX42" s="78"/>
      <c r="BY42" s="78"/>
      <c r="BZ42" s="78"/>
      <c r="CA42" s="78"/>
      <c r="CB42" s="78"/>
      <c r="CC42" s="78"/>
      <c r="CD42" s="78"/>
      <c r="CE42" s="78"/>
      <c r="CF42" s="78"/>
      <c r="CG42" s="78"/>
      <c r="CH42" s="78"/>
    </row>
    <row r="43" spans="1:90" ht="12.75">
      <c r="A43" s="78"/>
      <c r="BA43" s="627" t="s">
        <v>361</v>
      </c>
      <c r="BB43" s="627" t="s">
        <v>362</v>
      </c>
      <c r="BC43" s="78"/>
      <c r="BD43" s="347" t="s">
        <v>420</v>
      </c>
      <c r="BE43" s="628"/>
      <c r="BF43" s="628"/>
      <c r="BG43" s="78"/>
      <c r="BH43" s="347" t="s">
        <v>459</v>
      </c>
      <c r="BI43" s="78"/>
      <c r="BJ43" s="78"/>
      <c r="BK43" s="78"/>
      <c r="BL43" s="78"/>
      <c r="BM43" s="629" t="s">
        <v>479</v>
      </c>
      <c r="BN43" s="78"/>
      <c r="BO43" s="78" t="s">
        <v>654</v>
      </c>
      <c r="BP43" s="78"/>
      <c r="BQ43" s="78"/>
      <c r="BR43" s="78"/>
      <c r="BS43" s="78"/>
      <c r="BT43" s="78"/>
      <c r="BU43" s="78" t="s">
        <v>698</v>
      </c>
      <c r="BV43" s="78"/>
      <c r="BW43" s="78"/>
      <c r="BX43" s="78"/>
      <c r="BY43" s="78"/>
      <c r="BZ43" s="78" t="s">
        <v>723</v>
      </c>
      <c r="CA43" s="78"/>
      <c r="CB43" s="78"/>
      <c r="CC43" s="78"/>
      <c r="CD43" s="376" t="s">
        <v>204</v>
      </c>
      <c r="CE43" s="377"/>
      <c r="CF43" s="376" t="s">
        <v>205</v>
      </c>
      <c r="CG43" s="378"/>
      <c r="CH43" s="378"/>
    </row>
    <row r="44" spans="1:90" ht="12.75">
      <c r="A44" s="78"/>
      <c r="BA44" s="627" t="s">
        <v>363</v>
      </c>
      <c r="BB44" s="627" t="s">
        <v>364</v>
      </c>
      <c r="BC44" s="78"/>
      <c r="BD44" s="78" t="s">
        <v>429</v>
      </c>
      <c r="BE44" s="628"/>
      <c r="BF44" s="628"/>
      <c r="BG44" s="78"/>
      <c r="BH44" s="78" t="s">
        <v>458</v>
      </c>
      <c r="BI44" s="78"/>
      <c r="BJ44" s="78"/>
      <c r="BK44" s="78"/>
      <c r="BL44" s="78"/>
      <c r="BM44" s="629" t="s">
        <v>480</v>
      </c>
      <c r="BN44" s="78"/>
      <c r="BO44" s="78"/>
      <c r="BP44" s="78"/>
      <c r="BQ44" s="78"/>
      <c r="BR44" s="78"/>
      <c r="BS44" s="78"/>
      <c r="BT44" s="78"/>
      <c r="BU44" s="78" t="s">
        <v>678</v>
      </c>
      <c r="BV44" s="78"/>
      <c r="BW44" s="78"/>
      <c r="BX44" s="78"/>
      <c r="BY44" s="78"/>
      <c r="BZ44" s="78" t="s">
        <v>164</v>
      </c>
      <c r="CA44" s="78"/>
      <c r="CB44" s="78"/>
      <c r="CC44" s="78"/>
      <c r="CD44" s="377" t="s">
        <v>206</v>
      </c>
      <c r="CE44" s="377"/>
      <c r="CF44" s="377" t="s">
        <v>207</v>
      </c>
      <c r="CG44" s="378"/>
      <c r="CH44" s="378"/>
    </row>
    <row r="45" spans="1:90" ht="12.75">
      <c r="A45" s="78"/>
      <c r="BA45" s="627" t="s">
        <v>365</v>
      </c>
      <c r="BB45" s="627" t="s">
        <v>366</v>
      </c>
      <c r="BC45" s="78"/>
      <c r="BD45" s="78" t="s">
        <v>430</v>
      </c>
      <c r="BE45" s="628"/>
      <c r="BF45" s="628"/>
      <c r="BG45" s="78"/>
      <c r="BH45" s="78" t="s">
        <v>268</v>
      </c>
      <c r="BI45" s="78"/>
      <c r="BJ45" s="78"/>
      <c r="BK45" s="78"/>
      <c r="BL45" s="78"/>
      <c r="BM45" s="629" t="s">
        <v>481</v>
      </c>
      <c r="BN45" s="78"/>
      <c r="BO45" s="78"/>
      <c r="BP45" s="78"/>
      <c r="BQ45" s="78"/>
      <c r="BR45" s="78"/>
      <c r="BS45" s="78"/>
      <c r="BT45" s="78"/>
      <c r="BU45" s="78" t="s">
        <v>679</v>
      </c>
      <c r="BV45" s="78"/>
      <c r="BW45" s="78"/>
      <c r="BX45" s="78"/>
      <c r="BY45" s="78"/>
      <c r="BZ45" s="78" t="s">
        <v>717</v>
      </c>
      <c r="CA45" s="78"/>
      <c r="CB45" s="78"/>
      <c r="CC45" s="78"/>
      <c r="CD45" s="377" t="s">
        <v>208</v>
      </c>
      <c r="CE45" s="377"/>
      <c r="CF45" s="377" t="s">
        <v>209</v>
      </c>
      <c r="CG45" s="378"/>
      <c r="CH45" s="378"/>
    </row>
    <row r="46" spans="1:90" ht="12.75">
      <c r="A46" s="78"/>
      <c r="BA46" s="627" t="s">
        <v>368</v>
      </c>
      <c r="BB46" s="627" t="s">
        <v>4</v>
      </c>
      <c r="BC46" s="78"/>
      <c r="BD46" s="78" t="s">
        <v>56</v>
      </c>
      <c r="BE46" s="628"/>
      <c r="BF46" s="628"/>
      <c r="BG46" s="78"/>
      <c r="BH46" s="78" t="s">
        <v>457</v>
      </c>
      <c r="BI46" s="78"/>
      <c r="BJ46" s="78"/>
      <c r="BK46" s="78"/>
      <c r="BL46" s="78"/>
      <c r="BM46" s="629" t="s">
        <v>482</v>
      </c>
      <c r="BN46" s="78"/>
      <c r="BO46" s="78"/>
      <c r="BP46" s="78"/>
      <c r="BQ46" s="78"/>
      <c r="BR46" s="78"/>
      <c r="BS46" s="78"/>
      <c r="BT46" s="78"/>
      <c r="BU46" s="78" t="s">
        <v>680</v>
      </c>
      <c r="BV46" s="78"/>
      <c r="BW46" s="78"/>
      <c r="BX46" s="78"/>
      <c r="BY46" s="78"/>
      <c r="BZ46" s="78" t="s">
        <v>56</v>
      </c>
      <c r="CA46" s="78"/>
      <c r="CB46" s="78"/>
      <c r="CC46" s="78"/>
      <c r="CD46" s="377" t="s">
        <v>210</v>
      </c>
      <c r="CE46" s="377"/>
      <c r="CF46" s="377" t="s">
        <v>211</v>
      </c>
      <c r="CG46" s="378"/>
      <c r="CH46" s="378"/>
    </row>
    <row r="47" spans="1:90" ht="12.75">
      <c r="A47" s="78"/>
      <c r="BA47" s="78"/>
      <c r="BB47" s="78"/>
      <c r="BC47" s="78"/>
      <c r="BD47" s="78" t="s">
        <v>431</v>
      </c>
      <c r="BE47" s="78"/>
      <c r="BF47" s="78"/>
      <c r="BG47" s="78"/>
      <c r="BH47" s="78" t="s">
        <v>455</v>
      </c>
      <c r="BI47" s="78"/>
      <c r="BJ47" s="78"/>
      <c r="BK47" s="78"/>
      <c r="BL47" s="78"/>
      <c r="BM47" s="629" t="s">
        <v>483</v>
      </c>
      <c r="BN47" s="78"/>
      <c r="BO47" s="78"/>
      <c r="BP47" s="78"/>
      <c r="BQ47" s="78"/>
      <c r="BR47" s="78"/>
      <c r="BS47" s="78"/>
      <c r="BT47" s="78"/>
      <c r="BU47" s="78" t="s">
        <v>681</v>
      </c>
      <c r="BV47" s="78"/>
      <c r="BW47" s="78"/>
      <c r="BX47" s="78"/>
      <c r="BY47" s="78"/>
      <c r="BZ47" s="78" t="s">
        <v>725</v>
      </c>
      <c r="CA47" s="78"/>
      <c r="CB47" s="78"/>
      <c r="CC47" s="78"/>
      <c r="CD47" s="377" t="s">
        <v>212</v>
      </c>
      <c r="CE47" s="377"/>
      <c r="CF47" s="377" t="s">
        <v>213</v>
      </c>
      <c r="CG47" s="378"/>
      <c r="CH47" s="378"/>
    </row>
    <row r="48" spans="1:90" ht="12.75">
      <c r="A48" s="78"/>
      <c r="BA48" s="78"/>
      <c r="BB48" s="78"/>
      <c r="BC48" s="78"/>
      <c r="BD48" s="78" t="s">
        <v>432</v>
      </c>
      <c r="BE48" s="78"/>
      <c r="BF48" s="78"/>
      <c r="BG48" s="78"/>
      <c r="BH48" s="78" t="s">
        <v>456</v>
      </c>
      <c r="BI48" s="78"/>
      <c r="BJ48" s="78"/>
      <c r="BK48" s="78"/>
      <c r="BL48" s="78"/>
      <c r="BM48" s="629" t="s">
        <v>484</v>
      </c>
      <c r="BN48" s="78"/>
      <c r="BO48" s="78"/>
      <c r="BP48" s="78"/>
      <c r="BQ48" s="78"/>
      <c r="BR48" s="78"/>
      <c r="BS48" s="78"/>
      <c r="BT48" s="78"/>
      <c r="BU48" s="78" t="s">
        <v>682</v>
      </c>
      <c r="BV48" s="78"/>
      <c r="BW48" s="78"/>
      <c r="BX48" s="78"/>
      <c r="BY48" s="78"/>
      <c r="BZ48" s="78" t="s">
        <v>716</v>
      </c>
      <c r="CA48" s="78"/>
      <c r="CB48" s="78"/>
      <c r="CC48" s="78"/>
      <c r="CD48" s="377" t="s">
        <v>214</v>
      </c>
      <c r="CE48" s="377"/>
      <c r="CF48" s="377" t="s">
        <v>200</v>
      </c>
      <c r="CG48" s="378"/>
      <c r="CH48" s="378"/>
    </row>
    <row r="49" spans="1:86" ht="12.75">
      <c r="A49" s="78"/>
      <c r="BA49" s="347" t="s">
        <v>411</v>
      </c>
      <c r="BB49" s="78"/>
      <c r="BC49" s="78"/>
      <c r="BD49" s="78" t="s">
        <v>165</v>
      </c>
      <c r="BE49" s="78"/>
      <c r="BF49" s="78"/>
      <c r="BG49" s="78"/>
      <c r="BH49" s="78" t="s">
        <v>269</v>
      </c>
      <c r="BI49" s="78"/>
      <c r="BJ49" s="78"/>
      <c r="BK49" s="78"/>
      <c r="BL49" s="78"/>
      <c r="BM49" s="629" t="s">
        <v>485</v>
      </c>
      <c r="BN49" s="78"/>
      <c r="BO49" s="78"/>
      <c r="BP49" s="78"/>
      <c r="BQ49" s="78"/>
      <c r="BR49" s="78"/>
      <c r="BS49" s="78"/>
      <c r="BT49" s="78"/>
      <c r="BU49" s="78" t="s">
        <v>699</v>
      </c>
      <c r="BV49" s="78"/>
      <c r="BW49" s="78"/>
      <c r="BX49" s="78"/>
      <c r="BY49" s="78"/>
      <c r="BZ49" s="78" t="s">
        <v>165</v>
      </c>
      <c r="CA49" s="78"/>
      <c r="CB49" s="78"/>
      <c r="CC49" s="78"/>
      <c r="CD49" s="377" t="s">
        <v>215</v>
      </c>
      <c r="CE49" s="377"/>
      <c r="CF49" s="377" t="s">
        <v>198</v>
      </c>
      <c r="CG49" s="378"/>
      <c r="CH49" s="378"/>
    </row>
    <row r="50" spans="1:86" ht="12.75">
      <c r="A50" s="78"/>
      <c r="BA50" s="78" t="s">
        <v>18</v>
      </c>
      <c r="BB50" s="78"/>
      <c r="BC50" s="78"/>
      <c r="BD50" s="78" t="s">
        <v>423</v>
      </c>
      <c r="BE50" s="78"/>
      <c r="BF50" s="78"/>
      <c r="BG50" s="78"/>
      <c r="BH50" s="78"/>
      <c r="BI50" s="78"/>
      <c r="BJ50" s="78"/>
      <c r="BK50" s="78"/>
      <c r="BL50" s="78"/>
      <c r="BM50" s="629" t="s">
        <v>486</v>
      </c>
      <c r="BN50" s="78"/>
      <c r="BO50" s="78"/>
      <c r="BP50" s="78"/>
      <c r="BQ50" s="78"/>
      <c r="BR50" s="78"/>
      <c r="BS50" s="78"/>
      <c r="BT50" s="78"/>
      <c r="BU50" s="78" t="s">
        <v>683</v>
      </c>
      <c r="BV50" s="78"/>
      <c r="BW50" s="78"/>
      <c r="BX50" s="78"/>
      <c r="BY50" s="78"/>
      <c r="BZ50" s="78" t="s">
        <v>724</v>
      </c>
      <c r="CA50" s="78"/>
      <c r="CB50" s="78"/>
      <c r="CC50" s="78"/>
      <c r="CD50" s="377" t="s">
        <v>216</v>
      </c>
      <c r="CE50" s="377"/>
      <c r="CF50" s="377" t="s">
        <v>217</v>
      </c>
      <c r="CG50" s="378"/>
      <c r="CH50" s="378"/>
    </row>
    <row r="51" spans="1:86" ht="12.75">
      <c r="A51" s="78"/>
      <c r="BA51" s="78" t="s">
        <v>20</v>
      </c>
      <c r="BB51" s="78"/>
      <c r="BC51" s="78"/>
      <c r="BD51" s="78" t="s">
        <v>433</v>
      </c>
      <c r="BE51" s="78"/>
      <c r="BF51" s="78"/>
      <c r="BG51" s="78"/>
      <c r="BH51" s="78"/>
      <c r="BI51" s="78"/>
      <c r="BJ51" s="78"/>
      <c r="BK51" s="78"/>
      <c r="BL51" s="78"/>
      <c r="BM51" s="629" t="s">
        <v>487</v>
      </c>
      <c r="BN51" s="78"/>
      <c r="BO51" s="78"/>
      <c r="BP51" s="78"/>
      <c r="BQ51" s="78"/>
      <c r="BR51" s="78"/>
      <c r="BS51" s="78"/>
      <c r="BT51" s="78"/>
      <c r="BU51" s="78" t="s">
        <v>700</v>
      </c>
      <c r="BV51" s="78"/>
      <c r="BW51" s="78"/>
      <c r="BX51" s="78"/>
      <c r="BY51" s="78"/>
      <c r="BZ51" s="78" t="s">
        <v>175</v>
      </c>
      <c r="CA51" s="78"/>
      <c r="CB51" s="78"/>
      <c r="CC51" s="78"/>
      <c r="CD51" s="377" t="s">
        <v>218</v>
      </c>
      <c r="CE51" s="377"/>
      <c r="CF51" s="377" t="s">
        <v>199</v>
      </c>
      <c r="CG51" s="378"/>
      <c r="CH51" s="378"/>
    </row>
    <row r="52" spans="1:86" ht="12.75">
      <c r="A52" s="78"/>
      <c r="BA52" s="78" t="s">
        <v>22</v>
      </c>
      <c r="BB52" s="78"/>
      <c r="BC52" s="78"/>
      <c r="BD52" s="78" t="s">
        <v>434</v>
      </c>
      <c r="BE52" s="78"/>
      <c r="BF52" s="78"/>
      <c r="BG52" s="78"/>
      <c r="BH52" s="347" t="s">
        <v>629</v>
      </c>
      <c r="BI52" s="78"/>
      <c r="BJ52" s="78"/>
      <c r="BK52" s="78"/>
      <c r="BL52" s="78"/>
      <c r="BM52" s="629" t="s">
        <v>488</v>
      </c>
      <c r="BN52" s="78"/>
      <c r="BO52" s="78"/>
      <c r="BP52" s="78"/>
      <c r="BQ52" s="78"/>
      <c r="BR52" s="78"/>
      <c r="BS52" s="78"/>
      <c r="BT52" s="78"/>
      <c r="BU52" s="78" t="s">
        <v>684</v>
      </c>
      <c r="BV52" s="78"/>
      <c r="BW52" s="78"/>
      <c r="BX52" s="78"/>
      <c r="BY52" s="78"/>
      <c r="BZ52" s="78" t="s">
        <v>709</v>
      </c>
      <c r="CA52" s="78"/>
      <c r="CB52" s="78"/>
      <c r="CC52" s="78"/>
      <c r="CD52" s="377" t="s">
        <v>219</v>
      </c>
      <c r="CE52" s="377"/>
      <c r="CF52" s="377"/>
      <c r="CG52" s="378"/>
      <c r="CH52" s="378"/>
    </row>
    <row r="53" spans="1:86" ht="12.75">
      <c r="A53" s="78"/>
      <c r="BA53" s="78" t="s">
        <v>24</v>
      </c>
      <c r="BB53" s="78"/>
      <c r="BC53" s="78"/>
      <c r="BD53" s="78" t="s">
        <v>436</v>
      </c>
      <c r="BE53" s="78"/>
      <c r="BF53" s="78"/>
      <c r="BG53" s="78"/>
      <c r="BH53" s="78" t="s">
        <v>736</v>
      </c>
      <c r="BI53" s="78"/>
      <c r="BJ53" s="78"/>
      <c r="BK53" s="78"/>
      <c r="BL53" s="78"/>
      <c r="BM53" s="629" t="s">
        <v>489</v>
      </c>
      <c r="BN53" s="78"/>
      <c r="BO53" s="78"/>
      <c r="BP53" s="78"/>
      <c r="BQ53" s="78"/>
      <c r="BR53" s="78"/>
      <c r="BS53" s="78"/>
      <c r="BT53" s="78"/>
      <c r="BU53" s="78" t="s">
        <v>701</v>
      </c>
      <c r="BV53" s="78"/>
      <c r="BW53" s="78"/>
      <c r="BX53" s="78"/>
      <c r="BY53" s="78"/>
      <c r="BZ53" s="78" t="s">
        <v>719</v>
      </c>
      <c r="CA53" s="78"/>
      <c r="CB53" s="78"/>
      <c r="CC53" s="78"/>
      <c r="CD53" s="377" t="s">
        <v>220</v>
      </c>
      <c r="CE53" s="377"/>
      <c r="CF53" s="377"/>
      <c r="CG53" s="378"/>
      <c r="CH53" s="378"/>
    </row>
    <row r="54" spans="1:86" ht="12.75">
      <c r="A54" s="78"/>
      <c r="BA54" s="78" t="s">
        <v>400</v>
      </c>
      <c r="BB54" s="78"/>
      <c r="BC54" s="78"/>
      <c r="BD54" s="78" t="s">
        <v>435</v>
      </c>
      <c r="BE54" s="78"/>
      <c r="BF54" s="78"/>
      <c r="BG54" s="78"/>
      <c r="BH54" s="78" t="s">
        <v>630</v>
      </c>
      <c r="BI54" s="78"/>
      <c r="BJ54" s="78"/>
      <c r="BK54" s="78"/>
      <c r="BL54" s="78"/>
      <c r="BM54" s="629" t="s">
        <v>490</v>
      </c>
      <c r="BN54" s="78"/>
      <c r="BO54" s="78"/>
      <c r="BP54" s="78"/>
      <c r="BQ54" s="78"/>
      <c r="BR54" s="78"/>
      <c r="BS54" s="78"/>
      <c r="BT54" s="78"/>
      <c r="BU54" s="78" t="s">
        <v>685</v>
      </c>
      <c r="BV54" s="78"/>
      <c r="BW54" s="78"/>
      <c r="BX54" s="78"/>
      <c r="BY54" s="78"/>
      <c r="BZ54" s="78" t="s">
        <v>710</v>
      </c>
      <c r="CA54" s="78"/>
      <c r="CB54" s="78"/>
      <c r="CC54" s="78"/>
      <c r="CD54" s="377" t="s">
        <v>221</v>
      </c>
      <c r="CE54" s="377"/>
      <c r="CF54" s="377"/>
      <c r="CG54" s="378"/>
      <c r="CH54" s="378"/>
    </row>
    <row r="55" spans="1:86" ht="12.75">
      <c r="A55" s="78"/>
      <c r="BA55" s="78"/>
      <c r="BB55" s="78"/>
      <c r="BC55" s="78"/>
      <c r="BD55" s="78" t="s">
        <v>437</v>
      </c>
      <c r="BE55" s="78"/>
      <c r="BF55" s="78"/>
      <c r="BG55" s="78"/>
      <c r="BH55" s="78" t="s">
        <v>631</v>
      </c>
      <c r="BI55" s="78"/>
      <c r="BJ55" s="78"/>
      <c r="BK55" s="78"/>
      <c r="BL55" s="78"/>
      <c r="BM55" s="629" t="s">
        <v>491</v>
      </c>
      <c r="BN55" s="78"/>
      <c r="BO55" s="78"/>
      <c r="BP55" s="78"/>
      <c r="BQ55" s="78"/>
      <c r="BR55" s="78"/>
      <c r="BS55" s="78"/>
      <c r="BT55" s="78"/>
      <c r="BU55" s="78" t="s">
        <v>702</v>
      </c>
      <c r="BV55" s="78"/>
      <c r="BW55" s="78"/>
      <c r="BX55" s="78"/>
      <c r="BY55" s="78"/>
      <c r="BZ55" s="78" t="s">
        <v>711</v>
      </c>
      <c r="CA55" s="78"/>
      <c r="CB55" s="78"/>
      <c r="CC55" s="78"/>
      <c r="CD55" s="377" t="s">
        <v>222</v>
      </c>
      <c r="CE55" s="377"/>
      <c r="CF55" s="377"/>
      <c r="CG55" s="378"/>
      <c r="CH55" s="378"/>
    </row>
    <row r="56" spans="1:86" ht="12.75">
      <c r="A56" s="78"/>
      <c r="BA56" s="78"/>
      <c r="BB56" s="78"/>
      <c r="BC56" s="78"/>
      <c r="BD56" s="78" t="s">
        <v>438</v>
      </c>
      <c r="BE56" s="78"/>
      <c r="BF56" s="78"/>
      <c r="BG56" s="78"/>
      <c r="BH56" s="78" t="s">
        <v>632</v>
      </c>
      <c r="BI56" s="78"/>
      <c r="BJ56" s="78"/>
      <c r="BK56" s="78"/>
      <c r="BL56" s="78"/>
      <c r="BM56" s="629" t="s">
        <v>492</v>
      </c>
      <c r="BN56" s="78"/>
      <c r="BO56" s="78"/>
      <c r="BP56" s="78"/>
      <c r="BQ56" s="78"/>
      <c r="BR56" s="78"/>
      <c r="BS56" s="78"/>
      <c r="BT56" s="78"/>
      <c r="BU56" s="78" t="s">
        <v>703</v>
      </c>
      <c r="BV56" s="78"/>
      <c r="BW56" s="78"/>
      <c r="BX56" s="78"/>
      <c r="BY56" s="78"/>
      <c r="BZ56" s="78" t="s">
        <v>722</v>
      </c>
      <c r="CA56" s="78"/>
      <c r="CB56" s="78"/>
      <c r="CC56" s="78"/>
      <c r="CD56" s="377" t="s">
        <v>223</v>
      </c>
      <c r="CE56" s="377"/>
      <c r="CF56" s="377"/>
      <c r="CG56" s="378"/>
      <c r="CH56" s="378"/>
    </row>
    <row r="57" spans="1:86" ht="12.75">
      <c r="A57" s="78"/>
      <c r="BA57" s="78" t="s">
        <v>412</v>
      </c>
      <c r="BB57" s="78"/>
      <c r="BC57" s="78"/>
      <c r="BD57" s="78" t="s">
        <v>439</v>
      </c>
      <c r="BE57" s="78"/>
      <c r="BF57" s="78"/>
      <c r="BG57" s="78"/>
      <c r="BH57" s="78" t="s">
        <v>633</v>
      </c>
      <c r="BI57" s="78"/>
      <c r="BJ57" s="78"/>
      <c r="BK57" s="78"/>
      <c r="BL57" s="78"/>
      <c r="BM57" s="629" t="s">
        <v>493</v>
      </c>
      <c r="BN57" s="78"/>
      <c r="BO57" s="78"/>
      <c r="BP57" s="78"/>
      <c r="BQ57" s="78"/>
      <c r="BR57" s="78"/>
      <c r="BS57" s="78"/>
      <c r="BT57" s="78"/>
      <c r="BU57" s="78" t="s">
        <v>704</v>
      </c>
      <c r="BV57" s="78"/>
      <c r="BW57" s="78"/>
      <c r="BX57" s="78"/>
      <c r="BY57" s="78"/>
      <c r="BZ57" s="78" t="s">
        <v>712</v>
      </c>
      <c r="CA57" s="78"/>
      <c r="CB57" s="78"/>
      <c r="CC57" s="78"/>
      <c r="CD57" s="78"/>
      <c r="CE57" s="78"/>
      <c r="CF57" s="78"/>
      <c r="CG57" s="78"/>
      <c r="CH57" s="78"/>
    </row>
    <row r="58" spans="1:86" ht="12.75">
      <c r="A58" s="78"/>
      <c r="BA58" s="78" t="s">
        <v>40</v>
      </c>
      <c r="BB58" s="78"/>
      <c r="BC58" s="78"/>
      <c r="BD58" s="78" t="s">
        <v>440</v>
      </c>
      <c r="BE58" s="78"/>
      <c r="BF58" s="78"/>
      <c r="BG58" s="78"/>
      <c r="BH58" s="78" t="s">
        <v>634</v>
      </c>
      <c r="BI58" s="78"/>
      <c r="BJ58" s="78"/>
      <c r="BK58" s="78"/>
      <c r="BL58" s="78"/>
      <c r="BM58" s="629" t="s">
        <v>494</v>
      </c>
      <c r="BN58" s="78"/>
      <c r="BO58" s="78"/>
      <c r="BP58" s="78"/>
      <c r="BQ58" s="78"/>
      <c r="BR58" s="78"/>
      <c r="BS58" s="78"/>
      <c r="BT58" s="78"/>
      <c r="BU58" s="78" t="s">
        <v>686</v>
      </c>
      <c r="BV58" s="78"/>
      <c r="BW58" s="78"/>
      <c r="BX58" s="78"/>
      <c r="BY58" s="78"/>
      <c r="BZ58" s="78" t="s">
        <v>714</v>
      </c>
      <c r="CA58" s="78"/>
      <c r="CB58" s="78"/>
      <c r="CC58" s="78"/>
      <c r="CD58" s="78"/>
      <c r="CE58" s="78"/>
      <c r="CF58" s="78"/>
      <c r="CG58" s="78"/>
      <c r="CH58" s="78"/>
    </row>
    <row r="59" spans="1:86" ht="12.75">
      <c r="A59" s="78"/>
      <c r="BA59" s="78" t="s">
        <v>24</v>
      </c>
      <c r="BB59" s="78"/>
      <c r="BC59" s="78"/>
      <c r="BD59" s="78" t="s">
        <v>441</v>
      </c>
      <c r="BE59" s="78"/>
      <c r="BF59" s="78"/>
      <c r="BG59" s="78"/>
      <c r="BH59" s="78" t="s">
        <v>635</v>
      </c>
      <c r="BI59" s="78"/>
      <c r="BJ59" s="78"/>
      <c r="BK59" s="78"/>
      <c r="BL59" s="78"/>
      <c r="BM59" s="629" t="s">
        <v>495</v>
      </c>
      <c r="BN59" s="78"/>
      <c r="BO59" s="78"/>
      <c r="BP59" s="78"/>
      <c r="BQ59" s="78"/>
      <c r="BR59" s="78"/>
      <c r="BS59" s="78"/>
      <c r="BT59" s="78"/>
      <c r="BU59" s="78" t="s">
        <v>687</v>
      </c>
      <c r="BV59" s="78"/>
      <c r="BW59" s="78"/>
      <c r="BX59" s="78"/>
      <c r="BY59" s="78"/>
      <c r="BZ59" s="78" t="s">
        <v>440</v>
      </c>
      <c r="CA59" s="78"/>
      <c r="CB59" s="78"/>
      <c r="CC59" s="78"/>
      <c r="CD59" s="78"/>
      <c r="CE59" s="78"/>
      <c r="CF59" s="78"/>
      <c r="CG59" s="78"/>
      <c r="CH59" s="78"/>
    </row>
    <row r="60" spans="1:86" ht="12.75">
      <c r="A60" s="78"/>
      <c r="BA60" s="78" t="s">
        <v>400</v>
      </c>
      <c r="BB60" s="78"/>
      <c r="BC60" s="78"/>
      <c r="BD60" s="78" t="s">
        <v>442</v>
      </c>
      <c r="BE60" s="78"/>
      <c r="BF60" s="78"/>
      <c r="BG60" s="78"/>
      <c r="BH60" s="78" t="s">
        <v>636</v>
      </c>
      <c r="BI60" s="78"/>
      <c r="BJ60" s="78"/>
      <c r="BK60" s="78"/>
      <c r="BL60" s="78"/>
      <c r="BM60" s="629" t="s">
        <v>496</v>
      </c>
      <c r="BN60" s="78"/>
      <c r="BO60" s="78"/>
      <c r="BP60" s="78"/>
      <c r="BQ60" s="78"/>
      <c r="BR60" s="78"/>
      <c r="BS60" s="78"/>
      <c r="BT60" s="78"/>
      <c r="BU60" s="78" t="s">
        <v>689</v>
      </c>
      <c r="BV60" s="78"/>
      <c r="BW60" s="78"/>
      <c r="BX60" s="78"/>
      <c r="BY60" s="78"/>
      <c r="BZ60" s="78" t="s">
        <v>715</v>
      </c>
      <c r="CA60" s="78"/>
      <c r="CB60" s="78"/>
      <c r="CC60" s="78"/>
      <c r="CD60" s="78"/>
      <c r="CE60" s="78"/>
      <c r="CF60" s="78"/>
      <c r="CG60" s="78"/>
      <c r="CH60" s="78"/>
    </row>
    <row r="61" spans="1:86" ht="12.75">
      <c r="A61" s="78"/>
      <c r="BA61" s="78"/>
      <c r="BB61" s="78"/>
      <c r="BC61" s="78"/>
      <c r="BD61" s="78" t="s">
        <v>428</v>
      </c>
      <c r="BE61" s="78"/>
      <c r="BF61" s="78"/>
      <c r="BG61" s="78"/>
      <c r="BH61" s="78" t="s">
        <v>637</v>
      </c>
      <c r="BI61" s="78"/>
      <c r="BJ61" s="78"/>
      <c r="BK61" s="78"/>
      <c r="BL61" s="78"/>
      <c r="BM61" s="629" t="s">
        <v>497</v>
      </c>
      <c r="BN61" s="78"/>
      <c r="BO61" s="78"/>
      <c r="BP61" s="78"/>
      <c r="BQ61" s="78"/>
      <c r="BR61" s="78"/>
      <c r="BS61" s="78"/>
      <c r="BT61" s="78"/>
      <c r="BU61" s="78" t="s">
        <v>690</v>
      </c>
      <c r="BV61" s="78"/>
      <c r="BW61" s="78"/>
      <c r="BX61" s="78"/>
      <c r="BY61" s="78"/>
      <c r="BZ61" s="78"/>
      <c r="CA61" s="78"/>
      <c r="CB61" s="78"/>
      <c r="CC61" s="78"/>
      <c r="CD61" s="78"/>
      <c r="CE61" s="78"/>
      <c r="CF61" s="78"/>
      <c r="CG61" s="78"/>
      <c r="CH61" s="78"/>
    </row>
    <row r="62" spans="1:86" ht="12.75">
      <c r="A62" s="78"/>
      <c r="BA62" s="78"/>
      <c r="BB62" s="78"/>
      <c r="BC62" s="78"/>
      <c r="BD62" s="78"/>
      <c r="BE62" s="78"/>
      <c r="BF62" s="78"/>
      <c r="BG62" s="78"/>
      <c r="BH62" s="78" t="s">
        <v>102</v>
      </c>
      <c r="BI62" s="78"/>
      <c r="BJ62" s="78"/>
      <c r="BK62" s="78"/>
      <c r="BL62" s="78"/>
      <c r="BM62" s="629" t="s">
        <v>498</v>
      </c>
      <c r="BN62" s="78"/>
      <c r="BO62" s="78"/>
      <c r="BP62" s="78"/>
      <c r="BQ62" s="78"/>
      <c r="BR62" s="78"/>
      <c r="BS62" s="78"/>
      <c r="BT62" s="78"/>
      <c r="BU62" s="78"/>
      <c r="BV62" s="78"/>
      <c r="BW62" s="78"/>
      <c r="BX62" s="78"/>
      <c r="BY62" s="78"/>
      <c r="BZ62" s="78"/>
      <c r="CA62" s="78"/>
      <c r="CB62" s="78"/>
      <c r="CC62" s="78"/>
      <c r="CD62" s="78"/>
      <c r="CE62" s="78"/>
      <c r="CF62" s="78"/>
      <c r="CG62" s="78"/>
      <c r="CH62" s="78"/>
    </row>
    <row r="63" spans="1:86" ht="12.75">
      <c r="A63" s="78"/>
      <c r="BA63" s="347" t="s">
        <v>290</v>
      </c>
      <c r="BB63" s="78"/>
      <c r="BC63" s="78"/>
      <c r="BD63" s="78"/>
      <c r="BE63" s="78"/>
      <c r="BF63" s="78"/>
      <c r="BG63" s="78"/>
      <c r="BH63" s="78" t="s">
        <v>103</v>
      </c>
      <c r="BI63" s="78"/>
      <c r="BJ63" s="78"/>
      <c r="BK63" s="78"/>
      <c r="BL63" s="78"/>
      <c r="BM63" s="629" t="s">
        <v>499</v>
      </c>
      <c r="BN63" s="78"/>
      <c r="BO63" s="78"/>
      <c r="BP63" s="78"/>
      <c r="BQ63" s="78"/>
      <c r="BR63" s="78"/>
      <c r="BS63" s="78"/>
      <c r="BT63" s="78"/>
      <c r="BU63" s="78"/>
      <c r="BV63" s="78"/>
      <c r="BW63" s="78"/>
      <c r="BX63" s="78"/>
      <c r="BY63" s="78"/>
      <c r="BZ63" s="78"/>
      <c r="CA63" s="78"/>
      <c r="CB63" s="78"/>
      <c r="CC63" s="78"/>
      <c r="CD63" s="78"/>
      <c r="CE63" s="78"/>
      <c r="CF63" s="78"/>
      <c r="CG63" s="78"/>
      <c r="CH63" s="78"/>
    </row>
    <row r="64" spans="1:86" ht="12.75">
      <c r="A64" s="78"/>
      <c r="BA64" s="78" t="s">
        <v>6</v>
      </c>
      <c r="BB64" s="78"/>
      <c r="BC64" s="78"/>
      <c r="BD64" s="347" t="s">
        <v>275</v>
      </c>
      <c r="BE64" s="78"/>
      <c r="BF64" s="78"/>
      <c r="BG64" s="78"/>
      <c r="BH64" s="78" t="s">
        <v>104</v>
      </c>
      <c r="BI64" s="78"/>
      <c r="BJ64" s="78"/>
      <c r="BK64" s="78"/>
      <c r="BL64" s="78"/>
      <c r="BM64" s="629" t="s">
        <v>500</v>
      </c>
      <c r="BN64" s="78"/>
      <c r="BO64" s="78"/>
      <c r="BP64" s="78"/>
      <c r="BQ64" s="78"/>
      <c r="BR64" s="78"/>
      <c r="BS64" s="78"/>
      <c r="BT64" s="78"/>
      <c r="BU64" s="78"/>
      <c r="BV64" s="78"/>
      <c r="BW64" s="78"/>
      <c r="BX64" s="78"/>
      <c r="BY64" s="78"/>
      <c r="BZ64" s="78"/>
      <c r="CA64" s="78"/>
      <c r="CB64" s="78"/>
      <c r="CC64" s="78"/>
      <c r="CD64" s="78"/>
      <c r="CE64" s="78"/>
      <c r="CF64" s="78"/>
      <c r="CG64" s="78"/>
      <c r="CH64" s="78"/>
    </row>
    <row r="65" spans="1:86" ht="12.75">
      <c r="A65" s="78"/>
      <c r="BA65" s="78" t="s">
        <v>96</v>
      </c>
      <c r="BB65" s="78"/>
      <c r="BC65" s="78"/>
      <c r="BD65" s="78" t="s">
        <v>443</v>
      </c>
      <c r="BE65" s="78"/>
      <c r="BF65" s="78"/>
      <c r="BG65" s="78"/>
      <c r="BH65" s="78"/>
      <c r="BI65" s="78"/>
      <c r="BJ65" s="78"/>
      <c r="BK65" s="78"/>
      <c r="BL65" s="78"/>
      <c r="BM65" s="629" t="s">
        <v>501</v>
      </c>
      <c r="BN65" s="78"/>
      <c r="BO65" s="78"/>
      <c r="BP65" s="78"/>
      <c r="BQ65" s="78"/>
      <c r="BR65" s="78"/>
      <c r="BS65" s="78"/>
      <c r="BT65" s="78"/>
      <c r="BU65" s="78"/>
      <c r="BV65" s="78"/>
      <c r="BW65" s="78"/>
      <c r="BX65" s="78"/>
      <c r="BY65" s="78"/>
      <c r="BZ65" s="78"/>
      <c r="CA65" s="78"/>
      <c r="CB65" s="78"/>
      <c r="CC65" s="78"/>
      <c r="CD65" s="78"/>
      <c r="CE65" s="78"/>
      <c r="CF65" s="78"/>
      <c r="CG65" s="78"/>
      <c r="CH65" s="78"/>
    </row>
    <row r="66" spans="1:86" ht="12.75">
      <c r="A66" s="78"/>
      <c r="BA66" s="78" t="s">
        <v>195</v>
      </c>
      <c r="BB66" s="78"/>
      <c r="BC66" s="78"/>
      <c r="BD66" s="78" t="s">
        <v>444</v>
      </c>
      <c r="BE66" s="78"/>
      <c r="BF66" s="78"/>
      <c r="BG66" s="78"/>
      <c r="BH66" s="78"/>
      <c r="BI66" s="78"/>
      <c r="BJ66" s="78"/>
      <c r="BK66" s="78"/>
      <c r="BL66" s="78"/>
      <c r="BM66" s="629" t="s">
        <v>502</v>
      </c>
      <c r="BN66" s="78"/>
      <c r="BO66" s="78"/>
      <c r="BP66" s="78"/>
      <c r="BQ66" s="78"/>
      <c r="BR66" s="78"/>
      <c r="BS66" s="78"/>
      <c r="BT66" s="78"/>
      <c r="BU66" s="78"/>
      <c r="BV66" s="78"/>
      <c r="BW66" s="78"/>
      <c r="BX66" s="78"/>
      <c r="BY66" s="78"/>
      <c r="BZ66" s="78"/>
      <c r="CA66" s="78"/>
      <c r="CB66" s="78"/>
      <c r="CC66" s="78"/>
      <c r="CD66" s="78"/>
      <c r="CE66" s="78"/>
      <c r="CF66" s="78"/>
      <c r="CG66" s="78"/>
      <c r="CH66" s="78"/>
    </row>
    <row r="67" spans="1:86" ht="12.75">
      <c r="A67" s="78"/>
      <c r="BA67" s="78" t="s">
        <v>402</v>
      </c>
      <c r="BB67" s="78"/>
      <c r="BC67" s="78"/>
      <c r="BD67" s="78" t="s">
        <v>445</v>
      </c>
      <c r="BE67" s="78"/>
      <c r="BF67" s="78"/>
      <c r="BG67" s="78"/>
      <c r="BH67" s="78"/>
      <c r="BI67" s="78"/>
      <c r="BJ67" s="78"/>
      <c r="BK67" s="78"/>
      <c r="BL67" s="78"/>
      <c r="BM67" s="629" t="s">
        <v>503</v>
      </c>
      <c r="BN67" s="78"/>
      <c r="BO67" s="78"/>
      <c r="BP67" s="78"/>
      <c r="BQ67" s="78"/>
      <c r="BR67" s="78"/>
      <c r="BS67" s="78"/>
      <c r="BT67" s="78"/>
      <c r="BU67" s="78"/>
      <c r="BV67" s="78"/>
      <c r="BW67" s="78"/>
      <c r="BX67" s="78"/>
      <c r="BY67" s="78"/>
      <c r="BZ67" s="78"/>
      <c r="CA67" s="78"/>
      <c r="CB67" s="78"/>
      <c r="CC67" s="78"/>
      <c r="CD67" s="78"/>
      <c r="CE67" s="78"/>
      <c r="CF67" s="78"/>
      <c r="CG67" s="78"/>
      <c r="CH67" s="78"/>
    </row>
    <row r="68" spans="1:86" ht="12.75">
      <c r="A68" s="78"/>
      <c r="BA68" s="78" t="s">
        <v>403</v>
      </c>
      <c r="BB68" s="78"/>
      <c r="BC68" s="78"/>
      <c r="BD68" s="78"/>
      <c r="BE68" s="78"/>
      <c r="BF68" s="78"/>
      <c r="BG68" s="78"/>
      <c r="BH68" s="78"/>
      <c r="BI68" s="78"/>
      <c r="BJ68" s="78"/>
      <c r="BK68" s="78"/>
      <c r="BL68" s="78"/>
      <c r="BM68" s="629" t="s">
        <v>92</v>
      </c>
      <c r="BN68" s="78"/>
      <c r="BO68" s="78"/>
      <c r="BP68" s="78"/>
      <c r="BQ68" s="78"/>
      <c r="BR68" s="78"/>
      <c r="BS68" s="78"/>
      <c r="BT68" s="78"/>
      <c r="BU68" s="78"/>
      <c r="BV68" s="78"/>
      <c r="BW68" s="78"/>
      <c r="BX68" s="78"/>
      <c r="BY68" s="78"/>
      <c r="BZ68" s="78"/>
      <c r="CA68" s="78"/>
      <c r="CB68" s="78"/>
      <c r="CC68" s="78"/>
      <c r="CD68" s="78"/>
      <c r="CE68" s="78"/>
      <c r="CF68" s="78"/>
      <c r="CG68" s="78"/>
      <c r="CH68" s="78"/>
    </row>
    <row r="69" spans="1:86" ht="12.75">
      <c r="A69" s="78"/>
      <c r="BA69" s="78" t="s">
        <v>262</v>
      </c>
      <c r="BB69" s="78"/>
      <c r="BC69" s="78"/>
      <c r="BD69" s="78"/>
      <c r="BE69" s="78"/>
      <c r="BF69" s="78"/>
      <c r="BG69" s="78"/>
      <c r="BH69" s="78"/>
      <c r="BI69" s="78"/>
      <c r="BJ69" s="78"/>
      <c r="BK69" s="78"/>
      <c r="BL69" s="78"/>
      <c r="BM69" s="629" t="s">
        <v>504</v>
      </c>
      <c r="BN69" s="78"/>
      <c r="BO69" s="78"/>
      <c r="BP69" s="78"/>
      <c r="BQ69" s="78"/>
      <c r="BR69" s="78"/>
      <c r="BS69" s="78"/>
      <c r="BT69" s="78"/>
      <c r="BU69" s="78"/>
      <c r="BV69" s="78"/>
      <c r="BW69" s="78"/>
      <c r="BX69" s="78"/>
      <c r="BY69" s="78"/>
      <c r="BZ69" s="78"/>
      <c r="CA69" s="78"/>
      <c r="CB69" s="78"/>
      <c r="CC69" s="78"/>
      <c r="CD69" s="78"/>
      <c r="CE69" s="78"/>
      <c r="CF69" s="78"/>
      <c r="CG69" s="78"/>
      <c r="CH69" s="78"/>
    </row>
    <row r="70" spans="1:86" ht="12.75">
      <c r="A70" s="78"/>
      <c r="BA70" s="78" t="s">
        <v>404</v>
      </c>
      <c r="BB70" s="78"/>
      <c r="BC70" s="78"/>
      <c r="BD70" s="78"/>
      <c r="BE70" s="78"/>
      <c r="BF70" s="78"/>
      <c r="BG70" s="78"/>
      <c r="BH70" s="78"/>
      <c r="BI70" s="78"/>
      <c r="BJ70" s="78"/>
      <c r="BK70" s="78"/>
      <c r="BL70" s="78"/>
      <c r="BM70" s="629" t="s">
        <v>505</v>
      </c>
      <c r="BN70" s="78"/>
      <c r="BO70" s="78"/>
      <c r="BP70" s="78"/>
      <c r="BQ70" s="78"/>
      <c r="BR70" s="78"/>
      <c r="BS70" s="78"/>
      <c r="BT70" s="78"/>
      <c r="BU70" s="78"/>
      <c r="BV70" s="78"/>
      <c r="BW70" s="78"/>
      <c r="BX70" s="78"/>
      <c r="BY70" s="78"/>
      <c r="BZ70" s="78"/>
      <c r="CA70" s="78"/>
      <c r="CB70" s="78"/>
      <c r="CC70" s="78"/>
      <c r="CD70" s="78"/>
      <c r="CE70" s="78"/>
      <c r="CF70" s="78"/>
      <c r="CG70" s="78"/>
      <c r="CH70" s="78"/>
    </row>
    <row r="71" spans="1:86" ht="12.75">
      <c r="A71" s="78"/>
      <c r="BA71" s="78" t="s">
        <v>405</v>
      </c>
      <c r="BB71" s="78"/>
      <c r="BC71" s="78"/>
      <c r="BD71" s="78"/>
      <c r="BE71" s="78"/>
      <c r="BF71" s="78"/>
      <c r="BG71" s="78"/>
      <c r="BH71" s="78"/>
      <c r="BI71" s="78"/>
      <c r="BJ71" s="78"/>
      <c r="BK71" s="78"/>
      <c r="BL71" s="78"/>
      <c r="BM71" s="629" t="s">
        <v>506</v>
      </c>
      <c r="BN71" s="78"/>
      <c r="BO71" s="78"/>
      <c r="BP71" s="78"/>
      <c r="BQ71" s="78"/>
      <c r="BR71" s="78"/>
      <c r="BS71" s="78"/>
      <c r="BT71" s="78"/>
      <c r="BU71" s="78"/>
      <c r="BV71" s="78"/>
      <c r="BW71" s="78"/>
      <c r="BX71" s="78"/>
      <c r="BY71" s="78"/>
      <c r="BZ71" s="78"/>
      <c r="CA71" s="78"/>
      <c r="CB71" s="78"/>
      <c r="CC71" s="78"/>
      <c r="CD71" s="78"/>
      <c r="CE71" s="78"/>
      <c r="CF71" s="78"/>
      <c r="CG71" s="78"/>
      <c r="CH71" s="78"/>
    </row>
    <row r="72" spans="1:86" ht="12.75">
      <c r="A72" s="78"/>
      <c r="BA72" s="78" t="s">
        <v>406</v>
      </c>
      <c r="BB72" s="78"/>
      <c r="BC72" s="78"/>
      <c r="BD72" s="78"/>
      <c r="BE72" s="78"/>
      <c r="BF72" s="78"/>
      <c r="BG72" s="78"/>
      <c r="BH72" s="78"/>
      <c r="BI72" s="78"/>
      <c r="BJ72" s="78"/>
      <c r="BK72" s="78"/>
      <c r="BL72" s="78"/>
      <c r="BM72" s="629" t="s">
        <v>507</v>
      </c>
      <c r="BN72" s="78"/>
      <c r="BO72" s="78"/>
      <c r="BP72" s="78"/>
      <c r="BQ72" s="78"/>
      <c r="BR72" s="78"/>
      <c r="BS72" s="78"/>
      <c r="BT72" s="78"/>
      <c r="BU72" s="78"/>
      <c r="BV72" s="78"/>
      <c r="BW72" s="78"/>
      <c r="BX72" s="78"/>
      <c r="BY72" s="78"/>
      <c r="BZ72" s="78"/>
      <c r="CA72" s="78"/>
      <c r="CB72" s="78"/>
      <c r="CC72" s="78"/>
      <c r="CD72" s="78"/>
      <c r="CE72" s="78"/>
      <c r="CF72" s="78"/>
      <c r="CG72" s="78"/>
      <c r="CH72" s="78"/>
    </row>
    <row r="73" spans="1:86" ht="12.75">
      <c r="A73" s="78"/>
      <c r="BA73" s="78" t="s">
        <v>407</v>
      </c>
      <c r="BB73" s="78"/>
      <c r="BC73" s="78"/>
      <c r="BD73" s="78"/>
      <c r="BE73" s="78"/>
      <c r="BF73" s="78"/>
      <c r="BG73" s="78"/>
      <c r="BH73" s="78"/>
      <c r="BI73" s="78"/>
      <c r="BJ73" s="78"/>
      <c r="BK73" s="78"/>
      <c r="BL73" s="78"/>
      <c r="BM73" s="629" t="s">
        <v>508</v>
      </c>
      <c r="BN73" s="78"/>
      <c r="BO73" s="78"/>
      <c r="BP73" s="78"/>
      <c r="BQ73" s="78"/>
      <c r="BR73" s="78"/>
      <c r="BS73" s="78"/>
      <c r="BT73" s="78"/>
      <c r="BU73" s="78"/>
      <c r="BV73" s="78"/>
      <c r="BW73" s="78"/>
      <c r="BX73" s="78"/>
      <c r="BY73" s="78"/>
      <c r="BZ73" s="78"/>
      <c r="CA73" s="78"/>
      <c r="CB73" s="78"/>
      <c r="CC73" s="78"/>
      <c r="CD73" s="78"/>
      <c r="CE73" s="78"/>
      <c r="CF73" s="78"/>
      <c r="CG73" s="78"/>
      <c r="CH73" s="78"/>
    </row>
    <row r="74" spans="1:86" ht="12.75">
      <c r="A74" s="78"/>
      <c r="BA74" s="78" t="s">
        <v>408</v>
      </c>
      <c r="BB74" s="78"/>
      <c r="BC74" s="78"/>
      <c r="BD74" s="78"/>
      <c r="BE74" s="78"/>
      <c r="BF74" s="78"/>
      <c r="BG74" s="78"/>
      <c r="BH74" s="78"/>
      <c r="BI74" s="78"/>
      <c r="BJ74" s="78"/>
      <c r="BK74" s="78"/>
      <c r="BL74" s="78"/>
      <c r="BM74" s="629" t="s">
        <v>509</v>
      </c>
      <c r="BN74" s="78"/>
      <c r="BO74" s="78"/>
      <c r="BP74" s="78"/>
      <c r="BQ74" s="78"/>
      <c r="BR74" s="78"/>
      <c r="BS74" s="78"/>
      <c r="BT74" s="78"/>
      <c r="BU74" s="78"/>
      <c r="BV74" s="78"/>
      <c r="BW74" s="78"/>
      <c r="BX74" s="78"/>
      <c r="BY74" s="78"/>
      <c r="BZ74" s="78"/>
      <c r="CA74" s="78"/>
      <c r="CB74" s="78"/>
      <c r="CC74" s="78"/>
      <c r="CD74" s="78"/>
      <c r="CE74" s="78"/>
      <c r="CF74" s="78"/>
      <c r="CG74" s="78"/>
      <c r="CH74" s="78"/>
    </row>
    <row r="75" spans="1:86" ht="12.75">
      <c r="A75" s="78"/>
      <c r="BA75" s="78" t="s">
        <v>409</v>
      </c>
      <c r="BB75" s="78"/>
      <c r="BC75" s="78"/>
      <c r="BD75" s="78"/>
      <c r="BE75" s="78"/>
      <c r="BF75" s="78"/>
      <c r="BG75" s="78"/>
      <c r="BH75" s="78"/>
      <c r="BI75" s="78"/>
      <c r="BJ75" s="78"/>
      <c r="BK75" s="78"/>
      <c r="BL75" s="78"/>
      <c r="BM75" s="629" t="s">
        <v>510</v>
      </c>
      <c r="BN75" s="78"/>
      <c r="BO75" s="78"/>
      <c r="BP75" s="78"/>
      <c r="BQ75" s="78"/>
      <c r="BR75" s="78"/>
      <c r="BS75" s="78"/>
      <c r="BT75" s="78"/>
      <c r="BU75" s="78"/>
      <c r="BV75" s="78"/>
      <c r="BW75" s="78"/>
      <c r="BX75" s="78"/>
      <c r="BY75" s="78"/>
      <c r="BZ75" s="78"/>
      <c r="CA75" s="78"/>
      <c r="CB75" s="78"/>
      <c r="CC75" s="78"/>
      <c r="CD75" s="78"/>
      <c r="CE75" s="78"/>
      <c r="CF75" s="78"/>
      <c r="CG75" s="78"/>
      <c r="CH75" s="78"/>
    </row>
    <row r="76" spans="1:86" ht="12.75">
      <c r="A76" s="78"/>
      <c r="BA76" s="78" t="s">
        <v>410</v>
      </c>
      <c r="BB76" s="78"/>
      <c r="BC76" s="78"/>
      <c r="BD76" s="78"/>
      <c r="BE76" s="78"/>
      <c r="BF76" s="78"/>
      <c r="BG76" s="78"/>
      <c r="BH76" s="78"/>
      <c r="BI76" s="78"/>
      <c r="BJ76" s="78"/>
      <c r="BK76" s="78"/>
      <c r="BL76" s="78"/>
      <c r="BM76" s="629" t="s">
        <v>511</v>
      </c>
      <c r="BN76" s="78"/>
      <c r="BO76" s="78"/>
      <c r="BP76" s="78"/>
      <c r="BQ76" s="78"/>
      <c r="BR76" s="78"/>
      <c r="BS76" s="78"/>
      <c r="BT76" s="78"/>
      <c r="BU76" s="78"/>
      <c r="BV76" s="78"/>
      <c r="BW76" s="78"/>
      <c r="BX76" s="78"/>
      <c r="BY76" s="78"/>
      <c r="BZ76" s="78"/>
      <c r="CA76" s="78"/>
      <c r="CB76" s="78"/>
      <c r="CC76" s="78"/>
      <c r="CD76" s="78"/>
      <c r="CE76" s="78"/>
      <c r="CF76" s="78"/>
      <c r="CG76" s="78"/>
      <c r="CH76" s="78"/>
    </row>
    <row r="77" spans="1:86" ht="12.75">
      <c r="A77" s="78"/>
      <c r="BA77" s="78"/>
      <c r="BB77" s="78"/>
      <c r="BC77" s="78"/>
      <c r="BD77" s="78"/>
      <c r="BE77" s="78"/>
      <c r="BF77" s="78"/>
      <c r="BG77" s="78"/>
      <c r="BH77" s="78"/>
      <c r="BI77" s="78"/>
      <c r="BJ77" s="78"/>
      <c r="BK77" s="78"/>
      <c r="BL77" s="78"/>
      <c r="BM77" s="629" t="s">
        <v>512</v>
      </c>
      <c r="BN77" s="78"/>
      <c r="BO77" s="78"/>
      <c r="BP77" s="78"/>
      <c r="BQ77" s="78"/>
      <c r="BR77" s="78"/>
      <c r="BS77" s="78"/>
      <c r="BT77" s="78"/>
      <c r="BU77" s="78"/>
      <c r="BV77" s="78"/>
      <c r="BW77" s="78"/>
      <c r="BX77" s="78"/>
      <c r="BY77" s="78"/>
      <c r="BZ77" s="78"/>
      <c r="CA77" s="78"/>
      <c r="CB77" s="78"/>
      <c r="CC77" s="78"/>
      <c r="CD77" s="78"/>
      <c r="CE77" s="78"/>
      <c r="CF77" s="78"/>
      <c r="CG77" s="78"/>
      <c r="CH77" s="78"/>
    </row>
    <row r="78" spans="1:86" ht="12.75">
      <c r="A78" s="78"/>
      <c r="BA78" s="78"/>
      <c r="BB78" s="78"/>
      <c r="BC78" s="78"/>
      <c r="BD78" s="78"/>
      <c r="BE78" s="78"/>
      <c r="BF78" s="78"/>
      <c r="BG78" s="78"/>
      <c r="BH78" s="78"/>
      <c r="BI78" s="78"/>
      <c r="BJ78" s="78"/>
      <c r="BK78" s="78"/>
      <c r="BL78" s="78"/>
      <c r="BM78" s="629" t="s">
        <v>513</v>
      </c>
      <c r="BN78" s="78"/>
      <c r="BO78" s="78"/>
      <c r="BP78" s="78"/>
      <c r="BQ78" s="78"/>
      <c r="BR78" s="78"/>
      <c r="BS78" s="78"/>
      <c r="BT78" s="78"/>
      <c r="BU78" s="78"/>
      <c r="BV78" s="78"/>
      <c r="BW78" s="78"/>
      <c r="BX78" s="78"/>
      <c r="BY78" s="78"/>
      <c r="BZ78" s="78"/>
      <c r="CA78" s="78"/>
      <c r="CB78" s="78"/>
      <c r="CC78" s="78"/>
      <c r="CD78" s="78"/>
      <c r="CE78" s="78"/>
      <c r="CF78" s="78"/>
      <c r="CG78" s="78"/>
      <c r="CH78" s="78"/>
    </row>
    <row r="79" spans="1:86" ht="12.75">
      <c r="A79" s="78"/>
      <c r="BA79" s="379" t="s">
        <v>745</v>
      </c>
      <c r="BB79" s="78"/>
      <c r="BC79" s="78"/>
      <c r="BD79" s="78"/>
      <c r="BE79" s="78"/>
      <c r="BF79" s="78"/>
      <c r="BG79" s="78"/>
      <c r="BH79" s="78"/>
      <c r="BI79" s="78"/>
      <c r="BJ79" s="78"/>
      <c r="BK79" s="78"/>
      <c r="BL79" s="78"/>
      <c r="BM79" s="629" t="s">
        <v>828</v>
      </c>
      <c r="BN79" s="78"/>
      <c r="BO79" s="78"/>
      <c r="BP79" s="78"/>
      <c r="BQ79" s="78"/>
      <c r="BR79" s="78"/>
      <c r="BS79" s="78"/>
      <c r="BT79" s="78"/>
      <c r="BU79" s="78"/>
      <c r="BV79" s="78"/>
      <c r="BW79" s="78"/>
      <c r="BX79" s="78"/>
      <c r="BY79" s="78"/>
      <c r="BZ79" s="78"/>
      <c r="CA79" s="78"/>
      <c r="CB79" s="78"/>
      <c r="CC79" s="78"/>
      <c r="CD79" s="78"/>
      <c r="CE79" s="78"/>
      <c r="CF79" s="78"/>
      <c r="CG79" s="78"/>
      <c r="CH79" s="78"/>
    </row>
    <row r="80" spans="1:86" ht="15">
      <c r="A80" s="78"/>
      <c r="BA80" s="380" t="s">
        <v>746</v>
      </c>
      <c r="BB80" s="78"/>
      <c r="BC80" s="78"/>
      <c r="BD80" s="78"/>
      <c r="BE80" s="78"/>
      <c r="BF80" s="78"/>
      <c r="BG80" s="78"/>
      <c r="BH80" s="78"/>
      <c r="BI80" s="78"/>
      <c r="BJ80" s="78"/>
      <c r="BK80" s="78"/>
      <c r="BL80" s="78"/>
      <c r="BM80" s="811" t="s">
        <v>514</v>
      </c>
      <c r="BN80" s="78"/>
      <c r="BO80" s="78"/>
      <c r="BP80" s="78"/>
      <c r="BQ80" s="78"/>
      <c r="BR80" s="78"/>
      <c r="BS80" s="78"/>
      <c r="BT80" s="78"/>
      <c r="BU80" s="78"/>
      <c r="BV80" s="78"/>
      <c r="BW80" s="78"/>
      <c r="BX80" s="78"/>
      <c r="BY80" s="78"/>
      <c r="BZ80" s="78"/>
      <c r="CA80" s="78"/>
      <c r="CB80" s="78"/>
      <c r="CC80" s="78"/>
      <c r="CD80" s="78"/>
      <c r="CE80" s="78"/>
      <c r="CF80" s="78"/>
      <c r="CG80" s="78"/>
      <c r="CH80" s="78"/>
    </row>
    <row r="81" spans="1:86" ht="12.75">
      <c r="A81" s="78"/>
      <c r="BA81" s="247" t="s">
        <v>194</v>
      </c>
      <c r="BB81" s="78"/>
      <c r="BC81" s="78"/>
      <c r="BD81" s="78"/>
      <c r="BE81" s="78"/>
      <c r="BF81" s="78"/>
      <c r="BG81" s="78"/>
      <c r="BH81" s="78"/>
      <c r="BI81" s="78"/>
      <c r="BJ81" s="78"/>
      <c r="BK81" s="78"/>
      <c r="BL81" s="78"/>
      <c r="BM81" s="629" t="s">
        <v>515</v>
      </c>
      <c r="BN81" s="78"/>
      <c r="BO81" s="78"/>
      <c r="BP81" s="78"/>
      <c r="BQ81" s="78"/>
      <c r="BR81" s="78"/>
      <c r="BS81" s="78"/>
      <c r="BT81" s="78"/>
      <c r="BU81" s="78"/>
      <c r="BV81" s="78"/>
      <c r="BW81" s="78"/>
      <c r="BX81" s="78"/>
      <c r="BY81" s="78"/>
      <c r="BZ81" s="78"/>
      <c r="CA81" s="78"/>
      <c r="CB81" s="78"/>
      <c r="CC81" s="78"/>
      <c r="CD81" s="78"/>
      <c r="CE81" s="78"/>
      <c r="CF81" s="78"/>
      <c r="CG81" s="78"/>
      <c r="CH81" s="78"/>
    </row>
    <row r="82" spans="1:86" ht="12.75">
      <c r="A82" s="78"/>
      <c r="BA82" s="247" t="s">
        <v>803</v>
      </c>
      <c r="BB82" s="78"/>
      <c r="BC82" s="78"/>
      <c r="BD82" s="78"/>
      <c r="BE82" s="78"/>
      <c r="BF82" s="78"/>
      <c r="BG82" s="78"/>
      <c r="BH82" s="78"/>
      <c r="BI82" s="78"/>
      <c r="BJ82" s="78"/>
      <c r="BK82" s="78"/>
      <c r="BL82" s="78"/>
      <c r="BM82" s="629" t="s">
        <v>516</v>
      </c>
      <c r="BN82" s="78"/>
      <c r="BO82" s="78"/>
      <c r="BP82" s="78"/>
      <c r="BQ82" s="78"/>
      <c r="BR82" s="78"/>
      <c r="BS82" s="78"/>
      <c r="BT82" s="78"/>
      <c r="BU82" s="78"/>
      <c r="BV82" s="78"/>
      <c r="BW82" s="78"/>
      <c r="BX82" s="78"/>
      <c r="BY82" s="78"/>
      <c r="BZ82" s="78"/>
      <c r="CA82" s="78"/>
      <c r="CB82" s="78"/>
      <c r="CC82" s="78"/>
      <c r="CD82" s="78"/>
      <c r="CE82" s="78"/>
      <c r="CF82" s="78"/>
      <c r="CG82" s="78"/>
      <c r="CH82" s="78"/>
    </row>
    <row r="83" spans="1:86" ht="12.75">
      <c r="A83" s="78"/>
      <c r="BA83" s="247" t="s">
        <v>804</v>
      </c>
      <c r="BB83" s="78"/>
      <c r="BC83" s="78"/>
      <c r="BD83" s="78"/>
      <c r="BE83" s="78"/>
      <c r="BF83" s="78"/>
      <c r="BG83" s="78"/>
      <c r="BH83" s="78"/>
      <c r="BI83" s="78"/>
      <c r="BJ83" s="78"/>
      <c r="BK83" s="78"/>
      <c r="BL83" s="78"/>
      <c r="BM83" s="629" t="s">
        <v>517</v>
      </c>
      <c r="BN83" s="78"/>
      <c r="BO83" s="78"/>
      <c r="BP83" s="78"/>
      <c r="BQ83" s="78"/>
      <c r="BR83" s="78"/>
      <c r="BS83" s="78"/>
      <c r="BT83" s="78"/>
      <c r="BU83" s="78"/>
      <c r="BV83" s="78"/>
      <c r="BW83" s="78"/>
      <c r="BX83" s="78"/>
      <c r="BY83" s="78"/>
      <c r="BZ83" s="78"/>
      <c r="CA83" s="78"/>
      <c r="CB83" s="78"/>
      <c r="CC83" s="78"/>
      <c r="CD83" s="78"/>
      <c r="CE83" s="78"/>
      <c r="CF83" s="78"/>
      <c r="CG83" s="78"/>
      <c r="CH83" s="78"/>
    </row>
    <row r="84" spans="1:86" ht="12.75">
      <c r="A84" s="78"/>
      <c r="BA84" s="247" t="s">
        <v>64</v>
      </c>
      <c r="BB84" s="78"/>
      <c r="BC84" s="78"/>
      <c r="BD84" s="78"/>
      <c r="BE84" s="78"/>
      <c r="BF84" s="78"/>
      <c r="BG84" s="78"/>
      <c r="BH84" s="78"/>
      <c r="BI84" s="78"/>
      <c r="BJ84" s="78"/>
      <c r="BK84" s="78"/>
      <c r="BL84" s="78"/>
      <c r="BM84" s="629" t="s">
        <v>518</v>
      </c>
      <c r="BN84" s="78"/>
      <c r="BO84" s="78"/>
      <c r="BP84" s="78"/>
      <c r="BQ84" s="78"/>
      <c r="BR84" s="78"/>
      <c r="BS84" s="78"/>
      <c r="BT84" s="78"/>
      <c r="BU84" s="78"/>
      <c r="BV84" s="78"/>
      <c r="BW84" s="78"/>
      <c r="BX84" s="78"/>
      <c r="BY84" s="78"/>
      <c r="BZ84" s="78"/>
      <c r="CA84" s="78"/>
      <c r="CB84" s="78"/>
      <c r="CC84" s="78"/>
      <c r="CD84" s="78"/>
      <c r="CE84" s="78"/>
      <c r="CF84" s="78"/>
      <c r="CG84" s="78"/>
      <c r="CH84" s="78"/>
    </row>
    <row r="85" spans="1:86" ht="12.75">
      <c r="A85" s="78"/>
      <c r="BA85" s="247" t="s">
        <v>805</v>
      </c>
      <c r="BB85" s="78"/>
      <c r="BC85" s="78"/>
      <c r="BD85" s="78"/>
      <c r="BE85" s="78"/>
      <c r="BF85" s="78"/>
      <c r="BG85" s="78"/>
      <c r="BH85" s="78"/>
      <c r="BI85" s="78"/>
      <c r="BJ85" s="78"/>
      <c r="BK85" s="78"/>
      <c r="BL85" s="78"/>
      <c r="BM85" s="629" t="s">
        <v>519</v>
      </c>
      <c r="BN85" s="78"/>
      <c r="BO85" s="78"/>
      <c r="BP85" s="78"/>
      <c r="BQ85" s="78"/>
      <c r="BR85" s="78"/>
      <c r="BS85" s="78"/>
      <c r="BT85" s="78"/>
      <c r="BU85" s="78"/>
      <c r="BV85" s="78"/>
      <c r="BW85" s="78"/>
      <c r="BX85" s="78"/>
      <c r="BY85" s="78"/>
      <c r="BZ85" s="78"/>
      <c r="CA85" s="78"/>
      <c r="CB85" s="78"/>
      <c r="CC85" s="78"/>
      <c r="CD85" s="78"/>
      <c r="CE85" s="78"/>
      <c r="CF85" s="78"/>
      <c r="CG85" s="78"/>
      <c r="CH85" s="78"/>
    </row>
    <row r="86" spans="1:86" ht="15">
      <c r="A86" s="78"/>
      <c r="BA86" s="380" t="s">
        <v>747</v>
      </c>
      <c r="BB86" s="78"/>
      <c r="BC86" s="78"/>
      <c r="BD86" s="78"/>
      <c r="BE86" s="78"/>
      <c r="BF86" s="78"/>
      <c r="BG86" s="78"/>
      <c r="BH86" s="78"/>
      <c r="BI86" s="78"/>
      <c r="BJ86" s="78"/>
      <c r="BK86" s="78"/>
      <c r="BL86" s="78"/>
      <c r="BM86" s="629" t="s">
        <v>520</v>
      </c>
      <c r="BN86" s="78"/>
      <c r="BO86" s="78"/>
      <c r="BP86" s="78"/>
      <c r="BQ86" s="78"/>
      <c r="BR86" s="78"/>
      <c r="BS86" s="78"/>
      <c r="BT86" s="78"/>
      <c r="BU86" s="78"/>
      <c r="BV86" s="78"/>
      <c r="BW86" s="78"/>
      <c r="BX86" s="78"/>
      <c r="BY86" s="78"/>
      <c r="BZ86" s="78"/>
      <c r="CA86" s="78"/>
      <c r="CB86" s="78"/>
      <c r="CC86" s="78"/>
      <c r="CD86" s="78"/>
      <c r="CE86" s="78"/>
      <c r="CF86" s="78"/>
      <c r="CG86" s="78"/>
      <c r="CH86" s="78"/>
    </row>
    <row r="87" spans="1:86" ht="12.75">
      <c r="A87" s="78"/>
      <c r="BA87" s="348" t="s">
        <v>748</v>
      </c>
      <c r="BB87" s="78"/>
      <c r="BC87" s="78"/>
      <c r="BD87" s="78"/>
      <c r="BE87" s="78"/>
      <c r="BF87" s="78"/>
      <c r="BG87" s="78"/>
      <c r="BH87" s="78"/>
      <c r="BI87" s="78"/>
      <c r="BJ87" s="78"/>
      <c r="BK87" s="78"/>
      <c r="BL87" s="78"/>
      <c r="BM87" s="629" t="s">
        <v>521</v>
      </c>
      <c r="BN87" s="78"/>
      <c r="BO87" s="78"/>
      <c r="BP87" s="78"/>
      <c r="BQ87" s="78"/>
      <c r="BR87" s="78"/>
      <c r="BS87" s="78"/>
      <c r="BT87" s="78"/>
      <c r="BU87" s="78"/>
      <c r="BV87" s="78"/>
      <c r="BW87" s="78"/>
      <c r="BX87" s="78"/>
      <c r="BY87" s="78"/>
      <c r="BZ87" s="78"/>
      <c r="CA87" s="78"/>
      <c r="CB87" s="78"/>
      <c r="CC87" s="78"/>
      <c r="CD87" s="78"/>
      <c r="CE87" s="78"/>
      <c r="CF87" s="78"/>
      <c r="CG87" s="78"/>
      <c r="CH87" s="78"/>
    </row>
    <row r="88" spans="1:86" ht="12.75">
      <c r="A88" s="78"/>
      <c r="BA88" s="348" t="s">
        <v>749</v>
      </c>
      <c r="BB88" s="78"/>
      <c r="BC88" s="78"/>
      <c r="BD88" s="78"/>
      <c r="BE88" s="78"/>
      <c r="BF88" s="78"/>
      <c r="BG88" s="78"/>
      <c r="BH88" s="78"/>
      <c r="BI88" s="78"/>
      <c r="BJ88" s="78"/>
      <c r="BK88" s="78"/>
      <c r="BL88" s="78"/>
      <c r="BM88" s="629" t="s">
        <v>522</v>
      </c>
      <c r="BN88" s="78"/>
      <c r="BO88" s="78"/>
      <c r="BP88" s="78"/>
      <c r="BQ88" s="78"/>
      <c r="BR88" s="78"/>
      <c r="BS88" s="78"/>
      <c r="BT88" s="78"/>
      <c r="BU88" s="78"/>
      <c r="BV88" s="78"/>
      <c r="BW88" s="78"/>
      <c r="BX88" s="78"/>
      <c r="BY88" s="78"/>
      <c r="BZ88" s="78"/>
      <c r="CA88" s="78"/>
      <c r="CB88" s="78"/>
      <c r="CC88" s="78"/>
      <c r="CD88" s="78"/>
      <c r="CE88" s="78"/>
      <c r="CF88" s="78"/>
      <c r="CG88" s="78"/>
      <c r="CH88" s="78"/>
    </row>
    <row r="89" spans="1:86" ht="12.75">
      <c r="A89" s="78"/>
      <c r="BA89" s="348" t="s">
        <v>750</v>
      </c>
      <c r="BB89" s="78"/>
      <c r="BC89" s="78"/>
      <c r="BD89" s="78"/>
      <c r="BE89" s="78"/>
      <c r="BF89" s="78"/>
      <c r="BG89" s="78"/>
      <c r="BH89" s="78"/>
      <c r="BI89" s="78"/>
      <c r="BJ89" s="78"/>
      <c r="BK89" s="78"/>
      <c r="BL89" s="78"/>
      <c r="BM89" s="629" t="s">
        <v>523</v>
      </c>
      <c r="BN89" s="78"/>
      <c r="BO89" s="78"/>
      <c r="BP89" s="78"/>
      <c r="BQ89" s="78"/>
      <c r="BR89" s="78"/>
      <c r="BS89" s="78"/>
      <c r="BT89" s="78"/>
      <c r="BU89" s="78"/>
      <c r="BV89" s="78"/>
      <c r="BW89" s="78"/>
      <c r="BX89" s="78"/>
      <c r="BY89" s="78"/>
      <c r="BZ89" s="78"/>
      <c r="CA89" s="78"/>
      <c r="CB89" s="78"/>
      <c r="CC89" s="78"/>
      <c r="CD89" s="78"/>
      <c r="CE89" s="78"/>
      <c r="CF89" s="78"/>
      <c r="CG89" s="78"/>
      <c r="CH89" s="78"/>
    </row>
    <row r="90" spans="1:86" ht="12.75">
      <c r="A90" s="78"/>
      <c r="BA90" s="348" t="s">
        <v>751</v>
      </c>
      <c r="BB90" s="78"/>
      <c r="BC90" s="78"/>
      <c r="BD90" s="78"/>
      <c r="BE90" s="78"/>
      <c r="BF90" s="78"/>
      <c r="BG90" s="78"/>
      <c r="BH90" s="78"/>
      <c r="BI90" s="78"/>
      <c r="BJ90" s="78"/>
      <c r="BK90" s="78"/>
      <c r="BL90" s="78"/>
      <c r="BM90" s="629" t="s">
        <v>524</v>
      </c>
      <c r="BN90" s="78"/>
      <c r="BO90" s="78"/>
      <c r="BP90" s="78"/>
      <c r="BQ90" s="78"/>
      <c r="BR90" s="78"/>
      <c r="BS90" s="78"/>
      <c r="BT90" s="78"/>
      <c r="BU90" s="78"/>
      <c r="BV90" s="78"/>
      <c r="BW90" s="78"/>
      <c r="BX90" s="78"/>
      <c r="BY90" s="78"/>
      <c r="BZ90" s="78"/>
      <c r="CA90" s="78"/>
      <c r="CB90" s="78"/>
      <c r="CC90" s="78"/>
      <c r="CD90" s="78"/>
      <c r="CE90" s="78"/>
      <c r="CF90" s="78"/>
      <c r="CG90" s="78"/>
      <c r="CH90" s="78"/>
    </row>
    <row r="91" spans="1:86" ht="12.75">
      <c r="A91" s="78"/>
      <c r="BA91" s="348" t="s">
        <v>752</v>
      </c>
      <c r="BB91" s="78"/>
      <c r="BC91" s="78"/>
      <c r="BD91" s="78"/>
      <c r="BE91" s="78"/>
      <c r="BF91" s="78"/>
      <c r="BG91" s="78"/>
      <c r="BH91" s="78"/>
      <c r="BI91" s="78"/>
      <c r="BJ91" s="78"/>
      <c r="BK91" s="78"/>
      <c r="BL91" s="78"/>
      <c r="BM91" s="629" t="s">
        <v>525</v>
      </c>
      <c r="BN91" s="78"/>
      <c r="BO91" s="78"/>
      <c r="BP91" s="78"/>
      <c r="BQ91" s="78"/>
      <c r="BR91" s="78"/>
      <c r="BS91" s="78"/>
      <c r="BT91" s="78"/>
      <c r="BU91" s="78"/>
      <c r="BV91" s="78"/>
      <c r="BW91" s="78"/>
      <c r="BX91" s="78"/>
      <c r="BY91" s="78"/>
      <c r="BZ91" s="78"/>
      <c r="CA91" s="78"/>
      <c r="CB91" s="78"/>
      <c r="CC91" s="78"/>
      <c r="CD91" s="78"/>
      <c r="CE91" s="78"/>
      <c r="CF91" s="78"/>
      <c r="CG91" s="78"/>
      <c r="CH91" s="78"/>
    </row>
    <row r="92" spans="1:86" ht="12.75">
      <c r="A92" s="78"/>
      <c r="BA92" s="348" t="s">
        <v>753</v>
      </c>
      <c r="BB92" s="78"/>
      <c r="BC92" s="78"/>
      <c r="BD92" s="78"/>
      <c r="BE92" s="78"/>
      <c r="BF92" s="78"/>
      <c r="BG92" s="78"/>
      <c r="BH92" s="78"/>
      <c r="BI92" s="78"/>
      <c r="BJ92" s="78"/>
      <c r="BK92" s="78"/>
      <c r="BL92" s="78"/>
      <c r="BM92" s="629" t="s">
        <v>526</v>
      </c>
      <c r="BN92" s="78"/>
      <c r="BO92" s="78"/>
      <c r="BP92" s="78"/>
      <c r="BQ92" s="78"/>
      <c r="BR92" s="78"/>
      <c r="BS92" s="78"/>
      <c r="BT92" s="78"/>
      <c r="BU92" s="78"/>
      <c r="BV92" s="78"/>
      <c r="BW92" s="78"/>
      <c r="BX92" s="78"/>
      <c r="BY92" s="78"/>
      <c r="BZ92" s="78"/>
      <c r="CA92" s="78"/>
      <c r="CB92" s="78"/>
      <c r="CC92" s="78"/>
      <c r="CD92" s="78"/>
      <c r="CE92" s="78"/>
      <c r="CF92" s="78"/>
      <c r="CG92" s="78"/>
      <c r="CH92" s="78"/>
    </row>
    <row r="93" spans="1:86" ht="12.75">
      <c r="A93" s="78"/>
      <c r="BA93" s="348" t="s">
        <v>754</v>
      </c>
      <c r="BB93" s="78"/>
      <c r="BC93" s="78"/>
      <c r="BD93" s="78"/>
      <c r="BE93" s="78"/>
      <c r="BF93" s="78"/>
      <c r="BG93" s="78"/>
      <c r="BH93" s="78"/>
      <c r="BI93" s="78"/>
      <c r="BJ93" s="78"/>
      <c r="BK93" s="78"/>
      <c r="BL93" s="78"/>
      <c r="BM93" s="629" t="s">
        <v>527</v>
      </c>
      <c r="BN93" s="78"/>
      <c r="BO93" s="78"/>
      <c r="BP93" s="78"/>
      <c r="BQ93" s="78"/>
      <c r="BR93" s="78"/>
      <c r="BS93" s="78"/>
      <c r="BT93" s="78"/>
      <c r="BU93" s="78"/>
      <c r="BV93" s="78"/>
      <c r="BW93" s="78"/>
      <c r="BX93" s="78"/>
      <c r="BY93" s="78"/>
      <c r="BZ93" s="78"/>
      <c r="CA93" s="78"/>
      <c r="CB93" s="78"/>
      <c r="CC93" s="78"/>
      <c r="CD93" s="78"/>
      <c r="CE93" s="78"/>
      <c r="CF93" s="78"/>
      <c r="CG93" s="78"/>
      <c r="CH93" s="78"/>
    </row>
    <row r="94" spans="1:86" ht="12.75">
      <c r="A94" s="78"/>
      <c r="BA94" s="348" t="s">
        <v>755</v>
      </c>
      <c r="BB94" s="78"/>
      <c r="BC94" s="78"/>
      <c r="BD94" s="78"/>
      <c r="BE94" s="78"/>
      <c r="BF94" s="78"/>
      <c r="BG94" s="78"/>
      <c r="BH94" s="78"/>
      <c r="BI94" s="78"/>
      <c r="BJ94" s="78"/>
      <c r="BK94" s="78"/>
      <c r="BL94" s="78"/>
      <c r="BM94" s="629" t="s">
        <v>528</v>
      </c>
      <c r="BN94" s="78"/>
      <c r="BO94" s="78"/>
      <c r="BP94" s="78"/>
      <c r="BQ94" s="78"/>
      <c r="BR94" s="78"/>
      <c r="BS94" s="78"/>
      <c r="BT94" s="78"/>
      <c r="BU94" s="78"/>
      <c r="BV94" s="78"/>
      <c r="BW94" s="78"/>
      <c r="BX94" s="78"/>
      <c r="BY94" s="78"/>
      <c r="BZ94" s="78"/>
      <c r="CA94" s="78"/>
      <c r="CB94" s="78"/>
      <c r="CC94" s="78"/>
      <c r="CD94" s="78"/>
      <c r="CE94" s="78"/>
      <c r="CF94" s="78"/>
      <c r="CG94" s="78"/>
      <c r="CH94" s="78"/>
    </row>
    <row r="95" spans="1:86" ht="12.75">
      <c r="A95" s="78"/>
      <c r="BA95" s="348" t="s">
        <v>756</v>
      </c>
      <c r="BB95" s="78"/>
      <c r="BC95" s="78"/>
      <c r="BD95" s="78"/>
      <c r="BE95" s="78"/>
      <c r="BF95" s="78"/>
      <c r="BG95" s="78"/>
      <c r="BH95" s="78"/>
      <c r="BI95" s="78"/>
      <c r="BJ95" s="78"/>
      <c r="BK95" s="78"/>
      <c r="BL95" s="78"/>
      <c r="BM95" s="629" t="s">
        <v>529</v>
      </c>
      <c r="BN95" s="78"/>
      <c r="BO95" s="78"/>
      <c r="BP95" s="78"/>
      <c r="BQ95" s="78"/>
      <c r="BR95" s="78"/>
      <c r="BS95" s="78"/>
      <c r="BT95" s="78"/>
      <c r="BU95" s="78"/>
      <c r="BV95" s="78"/>
      <c r="BW95" s="78"/>
      <c r="BX95" s="78"/>
      <c r="BY95" s="78"/>
      <c r="BZ95" s="78"/>
      <c r="CA95" s="78"/>
      <c r="CB95" s="78"/>
      <c r="CC95" s="78"/>
      <c r="CD95" s="78"/>
      <c r="CE95" s="78"/>
      <c r="CF95" s="78"/>
      <c r="CG95" s="78"/>
      <c r="CH95" s="78"/>
    </row>
    <row r="96" spans="1:86" ht="15">
      <c r="A96" s="78"/>
      <c r="BA96" s="380" t="s">
        <v>799</v>
      </c>
      <c r="BB96" s="78"/>
      <c r="BC96" s="78"/>
      <c r="BD96" s="78"/>
      <c r="BE96" s="78"/>
      <c r="BF96" s="78"/>
      <c r="BG96" s="78"/>
      <c r="BH96" s="78"/>
      <c r="BI96" s="78"/>
      <c r="BJ96" s="78"/>
      <c r="BK96" s="78"/>
      <c r="BL96" s="78"/>
      <c r="BM96" s="811" t="s">
        <v>530</v>
      </c>
      <c r="BN96" s="78"/>
      <c r="BO96" s="78"/>
      <c r="BP96" s="78"/>
      <c r="BQ96" s="78"/>
      <c r="BR96" s="78"/>
      <c r="BS96" s="78"/>
      <c r="BT96" s="78"/>
      <c r="BU96" s="78"/>
      <c r="BV96" s="78"/>
      <c r="BW96" s="78"/>
      <c r="BX96" s="78"/>
      <c r="BY96" s="78"/>
      <c r="BZ96" s="78"/>
      <c r="CA96" s="78"/>
      <c r="CB96" s="78"/>
      <c r="CC96" s="78"/>
      <c r="CD96" s="78"/>
      <c r="CE96" s="78"/>
      <c r="CF96" s="78"/>
      <c r="CG96" s="78"/>
      <c r="CH96" s="78"/>
    </row>
    <row r="97" spans="1:86" ht="12.75">
      <c r="A97" s="78"/>
      <c r="BA97" s="348" t="s">
        <v>796</v>
      </c>
      <c r="BB97" s="78"/>
      <c r="BC97" s="78"/>
      <c r="BD97" s="78"/>
      <c r="BE97" s="78"/>
      <c r="BF97" s="78"/>
      <c r="BG97" s="78"/>
      <c r="BH97" s="78"/>
      <c r="BI97" s="78"/>
      <c r="BJ97" s="78"/>
      <c r="BK97" s="78"/>
      <c r="BL97" s="78"/>
      <c r="BM97" s="629" t="s">
        <v>531</v>
      </c>
      <c r="BN97" s="78"/>
      <c r="BO97" s="78"/>
      <c r="BP97" s="78"/>
      <c r="BQ97" s="78"/>
      <c r="BR97" s="78"/>
      <c r="BS97" s="78"/>
      <c r="BT97" s="78"/>
      <c r="BU97" s="78"/>
      <c r="BV97" s="78"/>
      <c r="BW97" s="78"/>
      <c r="BX97" s="78"/>
      <c r="BY97" s="78"/>
      <c r="BZ97" s="78"/>
      <c r="CA97" s="78"/>
      <c r="CB97" s="78"/>
      <c r="CC97" s="78"/>
      <c r="CD97" s="78"/>
      <c r="CE97" s="78"/>
      <c r="CF97" s="78"/>
      <c r="CG97" s="78"/>
      <c r="CH97" s="78"/>
    </row>
    <row r="98" spans="1:86" ht="12.75">
      <c r="A98" s="78"/>
      <c r="BA98" s="348" t="s">
        <v>797</v>
      </c>
      <c r="BB98" s="78"/>
      <c r="BC98" s="78"/>
      <c r="BD98" s="78"/>
      <c r="BE98" s="78"/>
      <c r="BF98" s="78"/>
      <c r="BG98" s="78"/>
      <c r="BH98" s="78"/>
      <c r="BI98" s="78"/>
      <c r="BJ98" s="78"/>
      <c r="BK98" s="78"/>
      <c r="BL98" s="78"/>
      <c r="BM98" s="629" t="s">
        <v>532</v>
      </c>
      <c r="BN98" s="78"/>
      <c r="BO98" s="78"/>
      <c r="BP98" s="78"/>
      <c r="BQ98" s="78"/>
      <c r="BR98" s="78"/>
      <c r="BS98" s="78"/>
      <c r="BT98" s="78"/>
      <c r="BU98" s="78"/>
      <c r="BV98" s="78"/>
      <c r="BW98" s="78"/>
      <c r="BX98" s="78"/>
      <c r="BY98" s="78"/>
      <c r="BZ98" s="78"/>
      <c r="CA98" s="78"/>
      <c r="CB98" s="78"/>
      <c r="CC98" s="78"/>
      <c r="CD98" s="78"/>
      <c r="CE98" s="78"/>
      <c r="CF98" s="78"/>
      <c r="CG98" s="78"/>
      <c r="CH98" s="78"/>
    </row>
    <row r="99" spans="1:86" ht="12.75">
      <c r="A99" s="78"/>
      <c r="BA99" s="348" t="s">
        <v>798</v>
      </c>
      <c r="BB99" s="78"/>
      <c r="BC99" s="78"/>
      <c r="BD99" s="78"/>
      <c r="BE99" s="78"/>
      <c r="BF99" s="78"/>
      <c r="BG99" s="78"/>
      <c r="BH99" s="78"/>
      <c r="BI99" s="78"/>
      <c r="BJ99" s="78"/>
      <c r="BK99" s="78"/>
      <c r="BL99" s="78"/>
      <c r="BM99" s="629" t="s">
        <v>533</v>
      </c>
      <c r="BN99" s="78"/>
      <c r="BO99" s="78"/>
      <c r="BP99" s="78"/>
      <c r="BQ99" s="78"/>
      <c r="BR99" s="78"/>
      <c r="BS99" s="78"/>
      <c r="BT99" s="78"/>
      <c r="BU99" s="78"/>
      <c r="BV99" s="78"/>
      <c r="BW99" s="78"/>
      <c r="BX99" s="78"/>
      <c r="BY99" s="78"/>
      <c r="BZ99" s="78"/>
      <c r="CA99" s="78"/>
      <c r="CB99" s="78"/>
      <c r="CC99" s="78"/>
      <c r="CD99" s="78"/>
      <c r="CE99" s="78"/>
      <c r="CF99" s="78"/>
      <c r="CG99" s="78"/>
      <c r="CH99" s="78"/>
    </row>
    <row r="100" spans="1:86" ht="15">
      <c r="A100" s="78"/>
      <c r="BA100" s="380" t="s">
        <v>757</v>
      </c>
      <c r="BB100" s="78"/>
      <c r="BC100" s="78"/>
      <c r="BD100" s="78"/>
      <c r="BE100" s="78"/>
      <c r="BF100" s="78"/>
      <c r="BG100" s="78"/>
      <c r="BH100" s="78"/>
      <c r="BI100" s="78"/>
      <c r="BJ100" s="78"/>
      <c r="BK100" s="78"/>
      <c r="BL100" s="78"/>
      <c r="BM100" s="629" t="s">
        <v>534</v>
      </c>
      <c r="BN100" s="78"/>
      <c r="BO100" s="78"/>
      <c r="BP100" s="78"/>
      <c r="BQ100" s="78"/>
      <c r="BR100" s="78"/>
      <c r="BS100" s="78"/>
      <c r="BT100" s="78"/>
      <c r="BU100" s="78"/>
      <c r="BV100" s="78"/>
      <c r="BW100" s="78"/>
      <c r="BX100" s="78"/>
      <c r="BY100" s="78"/>
      <c r="BZ100" s="78"/>
      <c r="CA100" s="78"/>
      <c r="CB100" s="78"/>
      <c r="CC100" s="78"/>
      <c r="CD100" s="78"/>
      <c r="CE100" s="78"/>
      <c r="CF100" s="78"/>
      <c r="CG100" s="78"/>
      <c r="CH100" s="78"/>
    </row>
    <row r="101" spans="1:86" ht="12.75">
      <c r="A101" s="78"/>
      <c r="BA101" s="348" t="s">
        <v>758</v>
      </c>
      <c r="BB101" s="78"/>
      <c r="BC101" s="78"/>
      <c r="BD101" s="78"/>
      <c r="BE101" s="78"/>
      <c r="BF101" s="78"/>
      <c r="BG101" s="78"/>
      <c r="BH101" s="78"/>
      <c r="BI101" s="78"/>
      <c r="BJ101" s="78"/>
      <c r="BK101" s="78"/>
      <c r="BL101" s="78"/>
      <c r="BM101" s="629" t="s">
        <v>97</v>
      </c>
      <c r="BN101" s="78"/>
      <c r="BO101" s="78"/>
      <c r="BP101" s="78"/>
      <c r="BQ101" s="78"/>
      <c r="BR101" s="78"/>
      <c r="BS101" s="78"/>
      <c r="BT101" s="78"/>
      <c r="BU101" s="78"/>
      <c r="BV101" s="78"/>
      <c r="BW101" s="78"/>
      <c r="BX101" s="78"/>
      <c r="BY101" s="78"/>
      <c r="BZ101" s="78"/>
      <c r="CA101" s="78"/>
      <c r="CB101" s="78"/>
      <c r="CC101" s="78"/>
      <c r="CD101" s="78"/>
      <c r="CE101" s="78"/>
      <c r="CF101" s="78"/>
      <c r="CG101" s="78"/>
      <c r="CH101" s="78"/>
    </row>
    <row r="102" spans="1:86" ht="12.75">
      <c r="A102" s="78"/>
      <c r="BA102" s="348" t="s">
        <v>759</v>
      </c>
      <c r="BB102" s="78"/>
      <c r="BC102" s="78"/>
      <c r="BD102" s="78"/>
      <c r="BE102" s="78"/>
      <c r="BF102" s="78"/>
      <c r="BG102" s="78"/>
      <c r="BH102" s="78"/>
      <c r="BI102" s="78"/>
      <c r="BJ102" s="78"/>
      <c r="BK102" s="78"/>
      <c r="BL102" s="78"/>
      <c r="BM102" s="629" t="s">
        <v>829</v>
      </c>
      <c r="BN102" s="78"/>
      <c r="BO102" s="78"/>
      <c r="BP102" s="78"/>
      <c r="BQ102" s="78"/>
      <c r="BR102" s="78"/>
      <c r="BS102" s="78"/>
      <c r="BT102" s="78"/>
      <c r="BU102" s="78"/>
      <c r="BV102" s="78"/>
      <c r="BW102" s="78"/>
      <c r="BX102" s="78"/>
      <c r="BY102" s="78"/>
      <c r="BZ102" s="78"/>
      <c r="CA102" s="78"/>
      <c r="CB102" s="78"/>
      <c r="CC102" s="78"/>
      <c r="CD102" s="78"/>
      <c r="CE102" s="78"/>
      <c r="CF102" s="78"/>
      <c r="CG102" s="78"/>
      <c r="CH102" s="78"/>
    </row>
    <row r="103" spans="1:86" ht="12.75">
      <c r="A103" s="78"/>
      <c r="BA103" s="348" t="s">
        <v>760</v>
      </c>
      <c r="BB103" s="78"/>
      <c r="BC103" s="78"/>
      <c r="BD103" s="78"/>
      <c r="BE103" s="78"/>
      <c r="BF103" s="78"/>
      <c r="BG103" s="78"/>
      <c r="BH103" s="78"/>
      <c r="BI103" s="78"/>
      <c r="BJ103" s="78"/>
      <c r="BK103" s="78"/>
      <c r="BL103" s="78"/>
      <c r="BM103" s="629" t="s">
        <v>535</v>
      </c>
      <c r="BN103" s="78"/>
      <c r="BO103" s="78"/>
      <c r="BP103" s="78"/>
      <c r="BQ103" s="78"/>
      <c r="BR103" s="78"/>
      <c r="BS103" s="78"/>
      <c r="BT103" s="78"/>
      <c r="BU103" s="78"/>
      <c r="BV103" s="78"/>
      <c r="BW103" s="78"/>
      <c r="BX103" s="78"/>
      <c r="BY103" s="78"/>
      <c r="BZ103" s="78"/>
      <c r="CA103" s="78"/>
      <c r="CB103" s="78"/>
      <c r="CC103" s="78"/>
      <c r="CD103" s="78"/>
      <c r="CE103" s="78"/>
      <c r="CF103" s="78"/>
      <c r="CG103" s="78"/>
      <c r="CH103" s="78"/>
    </row>
    <row r="104" spans="1:86" ht="12.75">
      <c r="A104" s="78"/>
      <c r="BA104" s="348" t="s">
        <v>761</v>
      </c>
      <c r="BB104" s="78"/>
      <c r="BC104" s="78"/>
      <c r="BD104" s="78"/>
      <c r="BE104" s="78"/>
      <c r="BF104" s="78"/>
      <c r="BG104" s="78"/>
      <c r="BH104" s="78"/>
      <c r="BI104" s="78"/>
      <c r="BJ104" s="78"/>
      <c r="BK104" s="78"/>
      <c r="BL104" s="78"/>
      <c r="BM104" s="629" t="s">
        <v>536</v>
      </c>
      <c r="BN104" s="78"/>
      <c r="BO104" s="78"/>
      <c r="BP104" s="78"/>
      <c r="BQ104" s="78"/>
      <c r="BR104" s="78"/>
      <c r="BS104" s="78"/>
      <c r="BT104" s="78"/>
      <c r="BU104" s="78"/>
      <c r="BV104" s="78"/>
      <c r="BW104" s="78"/>
      <c r="BX104" s="78"/>
      <c r="BY104" s="78"/>
      <c r="BZ104" s="78"/>
      <c r="CA104" s="78"/>
      <c r="CB104" s="78"/>
      <c r="CC104" s="78"/>
      <c r="CD104" s="78"/>
      <c r="CE104" s="78"/>
      <c r="CF104" s="78"/>
      <c r="CG104" s="78"/>
      <c r="CH104" s="78"/>
    </row>
    <row r="105" spans="1:86" ht="12.75">
      <c r="A105" s="78"/>
      <c r="BA105" s="348" t="s">
        <v>82</v>
      </c>
      <c r="BB105" s="78"/>
      <c r="BC105" s="78"/>
      <c r="BD105" s="78"/>
      <c r="BE105" s="78"/>
      <c r="BF105" s="78"/>
      <c r="BG105" s="78"/>
      <c r="BH105" s="78"/>
      <c r="BI105" s="78"/>
      <c r="BJ105" s="78"/>
      <c r="BK105" s="78"/>
      <c r="BL105" s="78"/>
      <c r="BM105" s="629" t="s">
        <v>537</v>
      </c>
      <c r="BN105" s="78"/>
      <c r="BO105" s="78"/>
      <c r="BP105" s="78"/>
      <c r="BQ105" s="78"/>
      <c r="BR105" s="78"/>
      <c r="BS105" s="78"/>
      <c r="BT105" s="78"/>
      <c r="BU105" s="78"/>
      <c r="BV105" s="78"/>
      <c r="BW105" s="78"/>
      <c r="BX105" s="78"/>
      <c r="BY105" s="78"/>
      <c r="BZ105" s="78"/>
      <c r="CA105" s="78"/>
      <c r="CB105" s="78"/>
      <c r="CC105" s="78"/>
      <c r="CD105" s="78"/>
      <c r="CE105" s="78"/>
      <c r="CF105" s="78"/>
      <c r="CG105" s="78"/>
      <c r="CH105" s="78"/>
    </row>
    <row r="106" spans="1:86" ht="12.75">
      <c r="A106" s="78"/>
      <c r="BA106" s="348" t="s">
        <v>762</v>
      </c>
      <c r="BB106" s="78"/>
      <c r="BC106" s="78"/>
      <c r="BD106" s="78"/>
      <c r="BE106" s="78"/>
      <c r="BF106" s="78"/>
      <c r="BG106" s="78"/>
      <c r="BH106" s="78"/>
      <c r="BI106" s="78"/>
      <c r="BJ106" s="78"/>
      <c r="BK106" s="78"/>
      <c r="BL106" s="78"/>
      <c r="BM106" s="629" t="s">
        <v>538</v>
      </c>
      <c r="BN106" s="78"/>
      <c r="BO106" s="78"/>
      <c r="BP106" s="78"/>
      <c r="BQ106" s="78"/>
      <c r="BR106" s="78"/>
      <c r="BS106" s="78"/>
      <c r="BT106" s="78"/>
      <c r="BU106" s="78"/>
      <c r="BV106" s="78"/>
      <c r="BW106" s="78"/>
      <c r="BX106" s="78"/>
      <c r="BY106" s="78"/>
      <c r="BZ106" s="78"/>
      <c r="CA106" s="78"/>
      <c r="CB106" s="78"/>
      <c r="CC106" s="78"/>
      <c r="CD106" s="78"/>
      <c r="CE106" s="78"/>
      <c r="CF106" s="78"/>
      <c r="CG106" s="78"/>
      <c r="CH106" s="78"/>
    </row>
    <row r="107" spans="1:86" ht="12.75">
      <c r="A107" s="78"/>
      <c r="BA107" s="348" t="s">
        <v>763</v>
      </c>
      <c r="BB107" s="78"/>
      <c r="BC107" s="78"/>
      <c r="BD107" s="78"/>
      <c r="BE107" s="78"/>
      <c r="BF107" s="78"/>
      <c r="BG107" s="78"/>
      <c r="BH107" s="78"/>
      <c r="BI107" s="78"/>
      <c r="BJ107" s="78"/>
      <c r="BK107" s="78"/>
      <c r="BL107" s="78"/>
      <c r="BM107" s="629" t="s">
        <v>539</v>
      </c>
      <c r="BN107" s="78"/>
      <c r="BO107" s="78"/>
      <c r="BP107" s="78"/>
      <c r="BQ107" s="78"/>
      <c r="BR107" s="78"/>
      <c r="BS107" s="78"/>
      <c r="BT107" s="78"/>
      <c r="BU107" s="78"/>
      <c r="BV107" s="78"/>
      <c r="BW107" s="78"/>
      <c r="BX107" s="78"/>
      <c r="BY107" s="78"/>
      <c r="BZ107" s="78"/>
      <c r="CA107" s="78"/>
      <c r="CB107" s="78"/>
      <c r="CC107" s="78"/>
      <c r="CD107" s="78"/>
      <c r="CE107" s="78"/>
      <c r="CF107" s="78"/>
      <c r="CG107" s="78"/>
      <c r="CH107" s="78"/>
    </row>
    <row r="108" spans="1:86" ht="12.75">
      <c r="A108" s="78"/>
      <c r="BA108" s="348" t="s">
        <v>764</v>
      </c>
      <c r="BB108" s="78"/>
      <c r="BC108" s="78"/>
      <c r="BD108" s="78"/>
      <c r="BE108" s="78"/>
      <c r="BF108" s="78"/>
      <c r="BG108" s="78"/>
      <c r="BH108" s="78"/>
      <c r="BI108" s="78"/>
      <c r="BJ108" s="78"/>
      <c r="BK108" s="78"/>
      <c r="BL108" s="78"/>
      <c r="BM108" s="811" t="s">
        <v>540</v>
      </c>
      <c r="BN108" s="78"/>
      <c r="BO108" s="78"/>
      <c r="BP108" s="78"/>
      <c r="BQ108" s="78"/>
      <c r="BR108" s="78"/>
      <c r="BS108" s="78"/>
      <c r="BT108" s="78"/>
      <c r="BU108" s="78"/>
      <c r="BV108" s="78"/>
      <c r="BW108" s="78"/>
      <c r="BX108" s="78"/>
      <c r="BY108" s="78"/>
      <c r="BZ108" s="78"/>
      <c r="CA108" s="78"/>
      <c r="CB108" s="78"/>
      <c r="CC108" s="78"/>
      <c r="CD108" s="78"/>
      <c r="CE108" s="78"/>
      <c r="CF108" s="78"/>
      <c r="CG108" s="78"/>
      <c r="CH108" s="78"/>
    </row>
    <row r="109" spans="1:86" ht="12.75">
      <c r="A109" s="78"/>
      <c r="BA109" s="348" t="s">
        <v>765</v>
      </c>
      <c r="BB109" s="78"/>
      <c r="BC109" s="78"/>
      <c r="BD109" s="78"/>
      <c r="BE109" s="78"/>
      <c r="BF109" s="78"/>
      <c r="BG109" s="78"/>
      <c r="BH109" s="78"/>
      <c r="BI109" s="78"/>
      <c r="BJ109" s="78"/>
      <c r="BK109" s="78"/>
      <c r="BL109" s="78"/>
      <c r="BM109" s="629" t="s">
        <v>541</v>
      </c>
      <c r="BN109" s="78"/>
      <c r="BO109" s="78"/>
      <c r="BP109" s="78"/>
      <c r="BQ109" s="78"/>
      <c r="BR109" s="78"/>
      <c r="BS109" s="78"/>
      <c r="BT109" s="78"/>
      <c r="BU109" s="78"/>
      <c r="BV109" s="78"/>
      <c r="BW109" s="78"/>
      <c r="BX109" s="78"/>
      <c r="BY109" s="78"/>
      <c r="BZ109" s="78"/>
      <c r="CA109" s="78"/>
      <c r="CB109" s="78"/>
      <c r="CC109" s="78"/>
      <c r="CD109" s="78"/>
      <c r="CE109" s="78"/>
      <c r="CF109" s="78"/>
      <c r="CG109" s="78"/>
      <c r="CH109" s="78"/>
    </row>
    <row r="110" spans="1:86" ht="12.75">
      <c r="A110" s="78"/>
      <c r="BA110" s="348" t="s">
        <v>766</v>
      </c>
      <c r="BB110" s="78"/>
      <c r="BC110" s="78"/>
      <c r="BD110" s="78"/>
      <c r="BE110" s="78"/>
      <c r="BF110" s="78"/>
      <c r="BG110" s="78"/>
      <c r="BH110" s="78"/>
      <c r="BI110" s="78"/>
      <c r="BJ110" s="78"/>
      <c r="BK110" s="78"/>
      <c r="BL110" s="78"/>
      <c r="BM110" s="629" t="s">
        <v>542</v>
      </c>
      <c r="BN110" s="78"/>
      <c r="BO110" s="78"/>
      <c r="BP110" s="78"/>
      <c r="BQ110" s="78"/>
      <c r="BR110" s="78"/>
      <c r="BS110" s="78"/>
      <c r="BT110" s="78"/>
      <c r="BU110" s="78"/>
      <c r="BV110" s="78"/>
      <c r="BW110" s="78"/>
      <c r="BX110" s="78"/>
      <c r="BY110" s="78"/>
      <c r="BZ110" s="78"/>
      <c r="CA110" s="78"/>
      <c r="CB110" s="78"/>
      <c r="CC110" s="78"/>
      <c r="CD110" s="78"/>
      <c r="CE110" s="78"/>
      <c r="CF110" s="78"/>
      <c r="CG110" s="78"/>
      <c r="CH110" s="78"/>
    </row>
    <row r="111" spans="1:86" ht="12.75">
      <c r="A111" s="78"/>
      <c r="BA111" s="348" t="s">
        <v>767</v>
      </c>
      <c r="BB111" s="78"/>
      <c r="BC111" s="78"/>
      <c r="BD111" s="78"/>
      <c r="BE111" s="78"/>
      <c r="BF111" s="78"/>
      <c r="BG111" s="78"/>
      <c r="BH111" s="78"/>
      <c r="BI111" s="78"/>
      <c r="BJ111" s="78"/>
      <c r="BK111" s="78"/>
      <c r="BL111" s="78"/>
      <c r="BM111" s="629" t="s">
        <v>543</v>
      </c>
      <c r="BN111" s="78"/>
      <c r="BO111" s="78"/>
      <c r="BP111" s="78"/>
      <c r="BQ111" s="78"/>
      <c r="BR111" s="78"/>
      <c r="BS111" s="78"/>
      <c r="BT111" s="78"/>
      <c r="BU111" s="78"/>
      <c r="BV111" s="78"/>
      <c r="BW111" s="78"/>
      <c r="BX111" s="78"/>
      <c r="BY111" s="78"/>
      <c r="BZ111" s="78"/>
      <c r="CA111" s="78"/>
      <c r="CB111" s="78"/>
      <c r="CC111" s="78"/>
      <c r="CD111" s="78"/>
      <c r="CE111" s="78"/>
      <c r="CF111" s="78"/>
      <c r="CG111" s="78"/>
      <c r="CH111" s="78"/>
    </row>
    <row r="112" spans="1:86" ht="12.75">
      <c r="A112" s="78"/>
      <c r="BA112" s="348" t="s">
        <v>768</v>
      </c>
      <c r="BB112" s="78"/>
      <c r="BC112" s="78"/>
      <c r="BD112" s="78"/>
      <c r="BE112" s="78"/>
      <c r="BF112" s="78"/>
      <c r="BG112" s="78"/>
      <c r="BH112" s="78"/>
      <c r="BI112" s="78"/>
      <c r="BJ112" s="78"/>
      <c r="BK112" s="78"/>
      <c r="BL112" s="78"/>
      <c r="BM112" s="629" t="s">
        <v>544</v>
      </c>
      <c r="BN112" s="78"/>
      <c r="BO112" s="78"/>
      <c r="BP112" s="78"/>
      <c r="BQ112" s="78"/>
      <c r="BR112" s="78"/>
      <c r="BS112" s="78"/>
      <c r="BT112" s="78"/>
      <c r="BU112" s="78"/>
      <c r="BV112" s="78"/>
      <c r="BW112" s="78"/>
      <c r="BX112" s="78"/>
      <c r="BY112" s="78"/>
      <c r="BZ112" s="78"/>
      <c r="CA112" s="78"/>
      <c r="CB112" s="78"/>
      <c r="CC112" s="78"/>
      <c r="CD112" s="78"/>
      <c r="CE112" s="78"/>
      <c r="CF112" s="78"/>
      <c r="CG112" s="78"/>
      <c r="CH112" s="78"/>
    </row>
    <row r="113" spans="1:86" ht="12.75">
      <c r="A113" s="78"/>
      <c r="BA113" s="348" t="s">
        <v>769</v>
      </c>
      <c r="BB113" s="78"/>
      <c r="BC113" s="78"/>
      <c r="BD113" s="78"/>
      <c r="BE113" s="78"/>
      <c r="BF113" s="78"/>
      <c r="BG113" s="78"/>
      <c r="BH113" s="78"/>
      <c r="BI113" s="78"/>
      <c r="BJ113" s="78"/>
      <c r="BK113" s="78"/>
      <c r="BL113" s="78"/>
      <c r="BM113" s="629" t="s">
        <v>545</v>
      </c>
      <c r="BN113" s="78"/>
      <c r="BO113" s="78"/>
      <c r="BP113" s="78"/>
      <c r="BQ113" s="78"/>
      <c r="BR113" s="78"/>
      <c r="BS113" s="78"/>
      <c r="BT113" s="78"/>
      <c r="BU113" s="78"/>
      <c r="BV113" s="78"/>
      <c r="BW113" s="78"/>
      <c r="BX113" s="78"/>
      <c r="BY113" s="78"/>
      <c r="BZ113" s="78"/>
      <c r="CA113" s="78"/>
      <c r="CB113" s="78"/>
      <c r="CC113" s="78"/>
      <c r="CD113" s="78"/>
      <c r="CE113" s="78"/>
      <c r="CF113" s="78"/>
      <c r="CG113" s="78"/>
      <c r="CH113" s="78"/>
    </row>
    <row r="114" spans="1:86" ht="12.75">
      <c r="A114" s="78"/>
      <c r="BA114" s="348" t="s">
        <v>770</v>
      </c>
      <c r="BB114" s="78"/>
      <c r="BC114" s="78"/>
      <c r="BD114" s="78"/>
      <c r="BE114" s="78"/>
      <c r="BF114" s="78"/>
      <c r="BG114" s="78"/>
      <c r="BH114" s="78"/>
      <c r="BI114" s="78"/>
      <c r="BJ114" s="78"/>
      <c r="BK114" s="78"/>
      <c r="BL114" s="78"/>
      <c r="BM114" s="629" t="s">
        <v>830</v>
      </c>
      <c r="BN114" s="78"/>
      <c r="BO114" s="78"/>
      <c r="BP114" s="78"/>
      <c r="BQ114" s="78"/>
      <c r="BR114" s="78"/>
      <c r="BS114" s="78"/>
      <c r="BT114" s="78"/>
      <c r="BU114" s="78"/>
      <c r="BV114" s="78"/>
      <c r="BW114" s="78"/>
      <c r="BX114" s="78"/>
      <c r="BY114" s="78"/>
      <c r="BZ114" s="78"/>
      <c r="CA114" s="78"/>
      <c r="CB114" s="78"/>
      <c r="CC114" s="78"/>
      <c r="CD114" s="78"/>
      <c r="CE114" s="78"/>
      <c r="CF114" s="78"/>
      <c r="CG114" s="78"/>
      <c r="CH114" s="78"/>
    </row>
    <row r="115" spans="1:86" ht="12.75">
      <c r="A115" s="78"/>
      <c r="BA115" s="348" t="s">
        <v>771</v>
      </c>
      <c r="BB115" s="78"/>
      <c r="BC115" s="78"/>
      <c r="BD115" s="78"/>
      <c r="BE115" s="78"/>
      <c r="BF115" s="78"/>
      <c r="BG115" s="78"/>
      <c r="BH115" s="78"/>
      <c r="BI115" s="78"/>
      <c r="BJ115" s="78"/>
      <c r="BK115" s="78"/>
      <c r="BL115" s="78"/>
      <c r="BM115" s="629" t="s">
        <v>546</v>
      </c>
      <c r="BN115" s="78"/>
      <c r="BO115" s="78"/>
      <c r="BP115" s="78"/>
      <c r="BQ115" s="78"/>
      <c r="BR115" s="78"/>
      <c r="BS115" s="78"/>
      <c r="BT115" s="78"/>
      <c r="BU115" s="78"/>
      <c r="BV115" s="78"/>
      <c r="BW115" s="78"/>
      <c r="BX115" s="78"/>
      <c r="BY115" s="78"/>
      <c r="BZ115" s="78"/>
      <c r="CA115" s="78"/>
      <c r="CB115" s="78"/>
      <c r="CC115" s="78"/>
      <c r="CD115" s="78"/>
      <c r="CE115" s="78"/>
      <c r="CF115" s="78"/>
      <c r="CG115" s="78"/>
      <c r="CH115" s="78"/>
    </row>
    <row r="116" spans="1:86" ht="12.75">
      <c r="A116" s="78"/>
      <c r="BA116" s="348" t="s">
        <v>772</v>
      </c>
      <c r="BB116" s="78"/>
      <c r="BC116" s="78"/>
      <c r="BD116" s="78"/>
      <c r="BE116" s="78"/>
      <c r="BF116" s="78"/>
      <c r="BG116" s="78"/>
      <c r="BH116" s="78"/>
      <c r="BI116" s="78"/>
      <c r="BJ116" s="78"/>
      <c r="BK116" s="78"/>
      <c r="BL116" s="78"/>
      <c r="BM116" s="629" t="s">
        <v>93</v>
      </c>
      <c r="BN116" s="78"/>
      <c r="BO116" s="78"/>
      <c r="BP116" s="78"/>
      <c r="BQ116" s="78"/>
      <c r="BR116" s="78"/>
      <c r="BS116" s="78"/>
      <c r="BT116" s="78"/>
      <c r="BU116" s="78"/>
      <c r="BV116" s="78"/>
      <c r="BW116" s="78"/>
      <c r="BX116" s="78"/>
      <c r="BY116" s="78"/>
      <c r="BZ116" s="78"/>
      <c r="CA116" s="78"/>
      <c r="CB116" s="78"/>
      <c r="CC116" s="78"/>
      <c r="CD116" s="78"/>
      <c r="CE116" s="78"/>
      <c r="CF116" s="78"/>
      <c r="CG116" s="78"/>
      <c r="CH116" s="78"/>
    </row>
    <row r="117" spans="1:86" ht="12.75">
      <c r="A117" s="78"/>
      <c r="BA117" s="348" t="s">
        <v>773</v>
      </c>
      <c r="BB117" s="78"/>
      <c r="BC117" s="78"/>
      <c r="BD117" s="78"/>
      <c r="BE117" s="78"/>
      <c r="BF117" s="78"/>
      <c r="BG117" s="78"/>
      <c r="BH117" s="78"/>
      <c r="BI117" s="78"/>
      <c r="BJ117" s="78"/>
      <c r="BK117" s="78"/>
      <c r="BL117" s="78"/>
      <c r="BM117" s="629" t="s">
        <v>547</v>
      </c>
      <c r="BN117" s="78"/>
      <c r="BO117" s="78"/>
      <c r="BP117" s="78"/>
      <c r="BQ117" s="78"/>
      <c r="BR117" s="78"/>
      <c r="BS117" s="78"/>
      <c r="BT117" s="78"/>
      <c r="BU117" s="78"/>
      <c r="BV117" s="78"/>
      <c r="BW117" s="78"/>
      <c r="BX117" s="78"/>
      <c r="BY117" s="78"/>
      <c r="BZ117" s="78"/>
      <c r="CA117" s="78"/>
      <c r="CB117" s="78"/>
      <c r="CC117" s="78"/>
      <c r="CD117" s="78"/>
      <c r="CE117" s="78"/>
      <c r="CF117" s="78"/>
      <c r="CG117" s="78"/>
      <c r="CH117" s="78"/>
    </row>
    <row r="118" spans="1:86" ht="12.75">
      <c r="A118" s="78"/>
      <c r="BA118" s="348" t="s">
        <v>774</v>
      </c>
      <c r="BB118" s="78"/>
      <c r="BC118" s="78"/>
      <c r="BD118" s="78"/>
      <c r="BE118" s="78"/>
      <c r="BF118" s="78"/>
      <c r="BG118" s="78"/>
      <c r="BH118" s="78"/>
      <c r="BI118" s="78"/>
      <c r="BJ118" s="78"/>
      <c r="BK118" s="78"/>
      <c r="BL118" s="78"/>
      <c r="BM118" s="629" t="s">
        <v>548</v>
      </c>
      <c r="BN118" s="78"/>
      <c r="BO118" s="78"/>
      <c r="BP118" s="78"/>
      <c r="BQ118" s="78"/>
      <c r="BR118" s="78"/>
      <c r="BS118" s="78"/>
      <c r="BT118" s="78"/>
      <c r="BU118" s="78"/>
      <c r="BV118" s="78"/>
      <c r="BW118" s="78"/>
      <c r="BX118" s="78"/>
      <c r="BY118" s="78"/>
      <c r="BZ118" s="78"/>
      <c r="CA118" s="78"/>
      <c r="CB118" s="78"/>
      <c r="CC118" s="78"/>
      <c r="CD118" s="78"/>
      <c r="CE118" s="78"/>
      <c r="CF118" s="78"/>
      <c r="CG118" s="78"/>
      <c r="CH118" s="78"/>
    </row>
    <row r="119" spans="1:86" ht="12.75">
      <c r="A119" s="78"/>
      <c r="BA119" s="348" t="s">
        <v>775</v>
      </c>
      <c r="BB119" s="78"/>
      <c r="BC119" s="78"/>
      <c r="BD119" s="78"/>
      <c r="BE119" s="78"/>
      <c r="BF119" s="78"/>
      <c r="BG119" s="78"/>
      <c r="BH119" s="78"/>
      <c r="BI119" s="78"/>
      <c r="BJ119" s="78"/>
      <c r="BK119" s="78"/>
      <c r="BL119" s="78"/>
      <c r="BM119" s="629" t="s">
        <v>549</v>
      </c>
      <c r="BN119" s="78"/>
      <c r="BO119" s="78"/>
      <c r="BP119" s="78"/>
      <c r="BQ119" s="78"/>
      <c r="BR119" s="78"/>
      <c r="BS119" s="78"/>
      <c r="BT119" s="78"/>
      <c r="BU119" s="78"/>
      <c r="BV119" s="78"/>
      <c r="BW119" s="78"/>
      <c r="BX119" s="78"/>
      <c r="BY119" s="78"/>
      <c r="BZ119" s="78"/>
      <c r="CA119" s="78"/>
      <c r="CB119" s="78"/>
      <c r="CC119" s="78"/>
      <c r="CD119" s="78"/>
      <c r="CE119" s="78"/>
      <c r="CF119" s="78"/>
      <c r="CG119" s="78"/>
      <c r="CH119" s="78"/>
    </row>
    <row r="120" spans="1:86" ht="15">
      <c r="A120" s="78"/>
      <c r="BA120" s="380" t="s">
        <v>776</v>
      </c>
      <c r="BB120" s="78"/>
      <c r="BC120" s="78"/>
      <c r="BD120" s="78"/>
      <c r="BE120" s="78"/>
      <c r="BF120" s="78"/>
      <c r="BG120" s="78"/>
      <c r="BH120" s="78"/>
      <c r="BI120" s="78"/>
      <c r="BJ120" s="78"/>
      <c r="BK120" s="78"/>
      <c r="BL120" s="78"/>
      <c r="BM120" s="629" t="s">
        <v>550</v>
      </c>
      <c r="BN120" s="78"/>
      <c r="BO120" s="78"/>
      <c r="BP120" s="78"/>
      <c r="BQ120" s="78"/>
      <c r="BR120" s="78"/>
      <c r="BS120" s="78"/>
      <c r="BT120" s="78"/>
      <c r="BU120" s="78"/>
      <c r="BV120" s="78"/>
      <c r="BW120" s="78"/>
      <c r="BX120" s="78"/>
      <c r="BY120" s="78"/>
      <c r="BZ120" s="78"/>
      <c r="CA120" s="78"/>
      <c r="CB120" s="78"/>
      <c r="CC120" s="78"/>
      <c r="CD120" s="78"/>
      <c r="CE120" s="78"/>
      <c r="CF120" s="78"/>
      <c r="CG120" s="78"/>
      <c r="CH120" s="78"/>
    </row>
    <row r="121" spans="1:86" ht="12.75">
      <c r="A121" s="78"/>
      <c r="BA121" s="348" t="s">
        <v>800</v>
      </c>
      <c r="BB121" s="78"/>
      <c r="BC121" s="78"/>
      <c r="BD121" s="78"/>
      <c r="BE121" s="78"/>
      <c r="BF121" s="78"/>
      <c r="BG121" s="78"/>
      <c r="BH121" s="78"/>
      <c r="BI121" s="78"/>
      <c r="BJ121" s="78"/>
      <c r="BK121" s="78"/>
      <c r="BL121" s="78"/>
      <c r="BM121" s="629" t="s">
        <v>551</v>
      </c>
      <c r="BN121" s="78"/>
      <c r="BO121" s="78"/>
      <c r="BP121" s="78"/>
      <c r="BQ121" s="78"/>
      <c r="BR121" s="78"/>
      <c r="BS121" s="78"/>
      <c r="BT121" s="78"/>
      <c r="BU121" s="78"/>
      <c r="BV121" s="78"/>
      <c r="BW121" s="78"/>
      <c r="BX121" s="78"/>
      <c r="BY121" s="78"/>
      <c r="BZ121" s="78"/>
      <c r="CA121" s="78"/>
      <c r="CB121" s="78"/>
      <c r="CC121" s="78"/>
      <c r="CD121" s="78"/>
      <c r="CE121" s="78"/>
      <c r="CF121" s="78"/>
      <c r="CG121" s="78"/>
      <c r="CH121" s="78"/>
    </row>
    <row r="122" spans="1:86" ht="12.75">
      <c r="A122" s="78"/>
      <c r="BA122" s="348" t="s">
        <v>801</v>
      </c>
      <c r="BB122" s="78"/>
      <c r="BC122" s="78"/>
      <c r="BD122" s="78"/>
      <c r="BE122" s="78"/>
      <c r="BF122" s="78"/>
      <c r="BG122" s="78"/>
      <c r="BH122" s="78"/>
      <c r="BI122" s="78"/>
      <c r="BJ122" s="78"/>
      <c r="BK122" s="78"/>
      <c r="BL122" s="78"/>
      <c r="BM122" s="629" t="s">
        <v>552</v>
      </c>
      <c r="BN122" s="78"/>
      <c r="BO122" s="78"/>
      <c r="BP122" s="78"/>
      <c r="BQ122" s="78"/>
      <c r="BR122" s="78"/>
      <c r="BS122" s="78"/>
      <c r="BT122" s="78"/>
      <c r="BU122" s="78"/>
      <c r="BV122" s="78"/>
      <c r="BW122" s="78"/>
      <c r="BX122" s="78"/>
      <c r="BY122" s="78"/>
      <c r="BZ122" s="78"/>
      <c r="CA122" s="78"/>
      <c r="CB122" s="78"/>
      <c r="CC122" s="78"/>
      <c r="CD122" s="78"/>
      <c r="CE122" s="78"/>
      <c r="CF122" s="78"/>
      <c r="CG122" s="78"/>
      <c r="CH122" s="78"/>
    </row>
    <row r="123" spans="1:86" ht="12.75">
      <c r="A123" s="78"/>
      <c r="BA123" s="348" t="s">
        <v>802</v>
      </c>
      <c r="BB123" s="78"/>
      <c r="BC123" s="78"/>
      <c r="BD123" s="78"/>
      <c r="BE123" s="78"/>
      <c r="BF123" s="78"/>
      <c r="BG123" s="78"/>
      <c r="BH123" s="78"/>
      <c r="BI123" s="78"/>
      <c r="BJ123" s="78"/>
      <c r="BK123" s="78"/>
      <c r="BL123" s="78"/>
      <c r="BM123" s="629" t="s">
        <v>831</v>
      </c>
      <c r="BN123" s="78"/>
      <c r="BO123" s="78"/>
      <c r="BP123" s="78"/>
      <c r="BQ123" s="78"/>
      <c r="BR123" s="78"/>
      <c r="BS123" s="78"/>
      <c r="BT123" s="78"/>
      <c r="BU123" s="78"/>
      <c r="BV123" s="78"/>
      <c r="BW123" s="78"/>
      <c r="BX123" s="78"/>
      <c r="BY123" s="78"/>
      <c r="BZ123" s="78"/>
      <c r="CA123" s="78"/>
      <c r="CB123" s="78"/>
      <c r="CC123" s="78"/>
      <c r="CD123" s="78"/>
      <c r="CE123" s="78"/>
      <c r="CF123" s="78"/>
      <c r="CG123" s="78"/>
      <c r="CH123" s="78"/>
    </row>
    <row r="124" spans="1:86" ht="15">
      <c r="A124" s="78"/>
      <c r="BA124" s="380" t="s">
        <v>777</v>
      </c>
      <c r="BB124" s="78"/>
      <c r="BC124" s="78"/>
      <c r="BD124" s="78"/>
      <c r="BE124" s="78"/>
      <c r="BF124" s="78"/>
      <c r="BG124" s="78"/>
      <c r="BH124" s="78"/>
      <c r="BI124" s="78"/>
      <c r="BJ124" s="78"/>
      <c r="BK124" s="78"/>
      <c r="BL124" s="78"/>
      <c r="BM124" s="629" t="s">
        <v>83</v>
      </c>
      <c r="BN124" s="78"/>
      <c r="BO124" s="78"/>
      <c r="BP124" s="78"/>
      <c r="BQ124" s="78"/>
      <c r="BR124" s="78"/>
      <c r="BS124" s="78"/>
      <c r="BT124" s="78"/>
      <c r="BU124" s="78"/>
      <c r="BV124" s="78"/>
      <c r="BW124" s="78"/>
      <c r="BX124" s="78"/>
      <c r="BY124" s="78"/>
      <c r="BZ124" s="78"/>
      <c r="CA124" s="78"/>
      <c r="CB124" s="78"/>
      <c r="CC124" s="78"/>
      <c r="CD124" s="78"/>
      <c r="CE124" s="78"/>
      <c r="CF124" s="78"/>
      <c r="CG124" s="78"/>
      <c r="CH124" s="78"/>
    </row>
    <row r="125" spans="1:86" ht="12.75">
      <c r="A125" s="78"/>
      <c r="BA125" s="348" t="s">
        <v>778</v>
      </c>
      <c r="BB125" s="78"/>
      <c r="BC125" s="78"/>
      <c r="BD125" s="78"/>
      <c r="BE125" s="78"/>
      <c r="BF125" s="78"/>
      <c r="BG125" s="78"/>
      <c r="BH125" s="78"/>
      <c r="BI125" s="78"/>
      <c r="BJ125" s="78"/>
      <c r="BK125" s="78"/>
      <c r="BL125" s="78"/>
      <c r="BM125" s="629" t="s">
        <v>553</v>
      </c>
      <c r="BN125" s="78"/>
      <c r="BO125" s="78"/>
      <c r="BP125" s="78"/>
      <c r="BQ125" s="78"/>
      <c r="BR125" s="78"/>
      <c r="BS125" s="78"/>
      <c r="BT125" s="78"/>
      <c r="BU125" s="78"/>
      <c r="BV125" s="78"/>
      <c r="BW125" s="78"/>
      <c r="BX125" s="78"/>
      <c r="BY125" s="78"/>
      <c r="BZ125" s="78"/>
      <c r="CA125" s="78"/>
      <c r="CB125" s="78"/>
      <c r="CC125" s="78"/>
      <c r="CD125" s="78"/>
      <c r="CE125" s="78"/>
      <c r="CF125" s="78"/>
      <c r="CG125" s="78"/>
      <c r="CH125" s="78"/>
    </row>
    <row r="126" spans="1:86" ht="15">
      <c r="A126" s="78"/>
      <c r="BA126" s="380" t="s">
        <v>779</v>
      </c>
      <c r="BB126" s="78"/>
      <c r="BC126" s="78"/>
      <c r="BD126" s="78"/>
      <c r="BE126" s="78"/>
      <c r="BF126" s="78"/>
      <c r="BG126" s="78"/>
      <c r="BH126" s="78"/>
      <c r="BI126" s="78"/>
      <c r="BJ126" s="78"/>
      <c r="BK126" s="78"/>
      <c r="BL126" s="78"/>
      <c r="BM126" s="629" t="s">
        <v>554</v>
      </c>
      <c r="BN126" s="78"/>
      <c r="BO126" s="78"/>
      <c r="BP126" s="78"/>
      <c r="BQ126" s="78"/>
      <c r="BR126" s="78"/>
      <c r="BS126" s="78"/>
      <c r="BT126" s="78"/>
      <c r="BU126" s="78"/>
      <c r="BV126" s="78"/>
      <c r="BW126" s="78"/>
      <c r="BX126" s="78"/>
      <c r="BY126" s="78"/>
      <c r="BZ126" s="78"/>
      <c r="CA126" s="78"/>
      <c r="CB126" s="78"/>
      <c r="CC126" s="78"/>
      <c r="CD126" s="78"/>
      <c r="CE126" s="78"/>
      <c r="CF126" s="78"/>
      <c r="CG126" s="78"/>
      <c r="CH126" s="78"/>
    </row>
    <row r="127" spans="1:86" ht="12.75">
      <c r="A127" s="78"/>
      <c r="BA127" s="348" t="s">
        <v>780</v>
      </c>
      <c r="BB127" s="78"/>
      <c r="BC127" s="78"/>
      <c r="BD127" s="78"/>
      <c r="BE127" s="78"/>
      <c r="BF127" s="78"/>
      <c r="BG127" s="78"/>
      <c r="BH127" s="78"/>
      <c r="BI127" s="78"/>
      <c r="BJ127" s="78"/>
      <c r="BK127" s="78"/>
      <c r="BL127" s="78"/>
      <c r="BM127" s="629" t="s">
        <v>555</v>
      </c>
      <c r="BN127" s="78"/>
      <c r="BO127" s="78"/>
      <c r="BP127" s="78"/>
      <c r="BQ127" s="78"/>
      <c r="BR127" s="78"/>
      <c r="BS127" s="78"/>
      <c r="BT127" s="78"/>
      <c r="BU127" s="78"/>
      <c r="BV127" s="78"/>
      <c r="BW127" s="78"/>
      <c r="BX127" s="78"/>
      <c r="BY127" s="78"/>
      <c r="BZ127" s="78"/>
      <c r="CA127" s="78"/>
      <c r="CB127" s="78"/>
      <c r="CC127" s="78"/>
      <c r="CD127" s="78"/>
      <c r="CE127" s="78"/>
      <c r="CF127" s="78"/>
      <c r="CG127" s="78"/>
      <c r="CH127" s="78"/>
    </row>
    <row r="128" spans="1:86" ht="12.75">
      <c r="A128" s="78"/>
      <c r="BA128" s="348" t="s">
        <v>781</v>
      </c>
      <c r="BB128" s="78"/>
      <c r="BC128" s="78"/>
      <c r="BD128" s="78"/>
      <c r="BE128" s="78"/>
      <c r="BF128" s="78"/>
      <c r="BG128" s="78"/>
      <c r="BH128" s="78"/>
      <c r="BI128" s="78"/>
      <c r="BJ128" s="78"/>
      <c r="BK128" s="78"/>
      <c r="BL128" s="78"/>
      <c r="BM128" s="629" t="s">
        <v>556</v>
      </c>
      <c r="BN128" s="78"/>
      <c r="BO128" s="78"/>
      <c r="BP128" s="78"/>
      <c r="BQ128" s="78"/>
      <c r="BR128" s="78"/>
      <c r="BS128" s="78"/>
      <c r="BT128" s="78"/>
      <c r="BU128" s="78"/>
      <c r="BV128" s="78"/>
      <c r="BW128" s="78"/>
      <c r="BX128" s="78"/>
      <c r="BY128" s="78"/>
      <c r="BZ128" s="78"/>
      <c r="CA128" s="78"/>
      <c r="CB128" s="78"/>
      <c r="CC128" s="78"/>
      <c r="CD128" s="78"/>
      <c r="CE128" s="78"/>
      <c r="CF128" s="78"/>
      <c r="CG128" s="78"/>
      <c r="CH128" s="78"/>
    </row>
    <row r="129" spans="1:86" ht="12.75">
      <c r="A129" s="78"/>
      <c r="BA129" s="348" t="s">
        <v>782</v>
      </c>
      <c r="BB129" s="78"/>
      <c r="BC129" s="78"/>
      <c r="BD129" s="78"/>
      <c r="BE129" s="78"/>
      <c r="BF129" s="78"/>
      <c r="BG129" s="78"/>
      <c r="BH129" s="78"/>
      <c r="BI129" s="78"/>
      <c r="BJ129" s="78"/>
      <c r="BK129" s="78"/>
      <c r="BL129" s="78"/>
      <c r="BM129" s="629" t="s">
        <v>557</v>
      </c>
      <c r="BN129" s="78"/>
      <c r="BO129" s="78"/>
      <c r="BP129" s="78"/>
      <c r="BQ129" s="78"/>
      <c r="BR129" s="78"/>
      <c r="BS129" s="78"/>
      <c r="BT129" s="78"/>
      <c r="BU129" s="78"/>
      <c r="BV129" s="78"/>
      <c r="BW129" s="78"/>
      <c r="BX129" s="78"/>
      <c r="BY129" s="78"/>
      <c r="BZ129" s="78"/>
      <c r="CA129" s="78"/>
      <c r="CB129" s="78"/>
      <c r="CC129" s="78"/>
      <c r="CD129" s="78"/>
      <c r="CE129" s="78"/>
      <c r="CF129" s="78"/>
      <c r="CG129" s="78"/>
      <c r="CH129" s="78"/>
    </row>
    <row r="130" spans="1:86" ht="12.75">
      <c r="A130" s="78"/>
      <c r="BA130" s="348" t="s">
        <v>783</v>
      </c>
      <c r="BB130" s="78"/>
      <c r="BC130" s="78"/>
      <c r="BD130" s="78"/>
      <c r="BE130" s="78"/>
      <c r="BF130" s="78"/>
      <c r="BG130" s="78"/>
      <c r="BH130" s="78"/>
      <c r="BI130" s="78"/>
      <c r="BJ130" s="78"/>
      <c r="BK130" s="78"/>
      <c r="BL130" s="78"/>
      <c r="BM130" s="629" t="s">
        <v>558</v>
      </c>
      <c r="BN130" s="78"/>
      <c r="BO130" s="78"/>
      <c r="BP130" s="78"/>
      <c r="BQ130" s="78"/>
      <c r="BR130" s="78"/>
      <c r="BS130" s="78"/>
      <c r="BT130" s="78"/>
      <c r="BU130" s="78"/>
      <c r="BV130" s="78"/>
      <c r="BW130" s="78"/>
      <c r="BX130" s="78"/>
      <c r="BY130" s="78"/>
      <c r="BZ130" s="78"/>
      <c r="CA130" s="78"/>
      <c r="CB130" s="78"/>
      <c r="CC130" s="78"/>
      <c r="CD130" s="78"/>
      <c r="CE130" s="78"/>
      <c r="CF130" s="78"/>
      <c r="CG130" s="78"/>
      <c r="CH130" s="78"/>
    </row>
    <row r="131" spans="1:86" ht="15">
      <c r="A131" s="78"/>
      <c r="BA131" s="380" t="s">
        <v>784</v>
      </c>
      <c r="BB131" s="78"/>
      <c r="BC131" s="78"/>
      <c r="BD131" s="78"/>
      <c r="BE131" s="78"/>
      <c r="BF131" s="78"/>
      <c r="BG131" s="78"/>
      <c r="BH131" s="78"/>
      <c r="BI131" s="78"/>
      <c r="BJ131" s="78"/>
      <c r="BK131" s="78"/>
      <c r="BL131" s="78"/>
      <c r="BM131" s="629" t="s">
        <v>559</v>
      </c>
      <c r="BN131" s="78"/>
      <c r="BO131" s="78"/>
      <c r="BP131" s="78"/>
      <c r="BQ131" s="78"/>
      <c r="BR131" s="78"/>
      <c r="BS131" s="78"/>
      <c r="BT131" s="78"/>
      <c r="BU131" s="78"/>
      <c r="BV131" s="78"/>
      <c r="BW131" s="78"/>
      <c r="BX131" s="78"/>
      <c r="BY131" s="78"/>
      <c r="BZ131" s="78"/>
      <c r="CA131" s="78"/>
      <c r="CB131" s="78"/>
      <c r="CC131" s="78"/>
      <c r="CD131" s="78"/>
      <c r="CE131" s="78"/>
      <c r="CF131" s="78"/>
      <c r="CG131" s="78"/>
      <c r="CH131" s="78"/>
    </row>
    <row r="132" spans="1:86" ht="12.75">
      <c r="A132" s="78"/>
      <c r="BA132" s="348" t="s">
        <v>785</v>
      </c>
      <c r="BB132" s="78"/>
      <c r="BC132" s="78"/>
      <c r="BD132" s="78"/>
      <c r="BE132" s="78"/>
      <c r="BF132" s="78"/>
      <c r="BG132" s="78"/>
      <c r="BH132" s="78"/>
      <c r="BI132" s="78"/>
      <c r="BJ132" s="78"/>
      <c r="BK132" s="78"/>
      <c r="BL132" s="78"/>
      <c r="BM132" s="629" t="s">
        <v>84</v>
      </c>
      <c r="BN132" s="78"/>
      <c r="BO132" s="78"/>
      <c r="BP132" s="78"/>
      <c r="BQ132" s="78"/>
      <c r="BR132" s="78"/>
      <c r="BS132" s="78"/>
      <c r="BT132" s="78"/>
      <c r="BU132" s="78"/>
      <c r="BV132" s="78"/>
      <c r="BW132" s="78"/>
      <c r="BX132" s="78"/>
      <c r="BY132" s="78"/>
      <c r="BZ132" s="78"/>
      <c r="CA132" s="78"/>
      <c r="CB132" s="78"/>
      <c r="CC132" s="78"/>
      <c r="CD132" s="78"/>
      <c r="CE132" s="78"/>
      <c r="CF132" s="78"/>
      <c r="CG132" s="78"/>
      <c r="CH132" s="78"/>
    </row>
    <row r="133" spans="1:86" ht="12.75">
      <c r="A133" s="78"/>
      <c r="BA133" s="348" t="s">
        <v>786</v>
      </c>
      <c r="BB133" s="78"/>
      <c r="BC133" s="78"/>
      <c r="BD133" s="78"/>
      <c r="BE133" s="78"/>
      <c r="BF133" s="78"/>
      <c r="BG133" s="78"/>
      <c r="BH133" s="78"/>
      <c r="BI133" s="78"/>
      <c r="BJ133" s="78"/>
      <c r="BK133" s="78"/>
      <c r="BL133" s="78"/>
      <c r="BM133" s="629" t="s">
        <v>560</v>
      </c>
      <c r="BN133" s="78"/>
      <c r="BO133" s="78"/>
      <c r="BP133" s="78"/>
      <c r="BQ133" s="78"/>
      <c r="BR133" s="78"/>
      <c r="BS133" s="78"/>
      <c r="BT133" s="78"/>
      <c r="BU133" s="78"/>
      <c r="BV133" s="78"/>
      <c r="BW133" s="78"/>
      <c r="BX133" s="78"/>
      <c r="BY133" s="78"/>
      <c r="BZ133" s="78"/>
      <c r="CA133" s="78"/>
      <c r="CB133" s="78"/>
      <c r="CC133" s="78"/>
      <c r="CD133" s="78"/>
      <c r="CE133" s="78"/>
      <c r="CF133" s="78"/>
      <c r="CG133" s="78"/>
      <c r="CH133" s="78"/>
    </row>
    <row r="134" spans="1:86" ht="12.75">
      <c r="A134" s="78"/>
      <c r="BA134" s="348" t="s">
        <v>787</v>
      </c>
      <c r="BB134" s="78"/>
      <c r="BC134" s="78"/>
      <c r="BD134" s="78"/>
      <c r="BE134" s="78"/>
      <c r="BF134" s="78"/>
      <c r="BG134" s="78"/>
      <c r="BH134" s="78"/>
      <c r="BI134" s="78"/>
      <c r="BJ134" s="78"/>
      <c r="BK134" s="78"/>
      <c r="BL134" s="78"/>
      <c r="BM134" s="629" t="s">
        <v>561</v>
      </c>
      <c r="BN134" s="78"/>
      <c r="BO134" s="78"/>
      <c r="BP134" s="78"/>
      <c r="BQ134" s="78"/>
      <c r="BR134" s="78"/>
      <c r="BS134" s="78"/>
      <c r="BT134" s="78"/>
      <c r="BU134" s="78"/>
      <c r="BV134" s="78"/>
      <c r="BW134" s="78"/>
      <c r="BX134" s="78"/>
      <c r="BY134" s="78"/>
      <c r="BZ134" s="78"/>
      <c r="CA134" s="78"/>
      <c r="CB134" s="78"/>
      <c r="CC134" s="78"/>
      <c r="CD134" s="78"/>
      <c r="CE134" s="78"/>
      <c r="CF134" s="78"/>
      <c r="CG134" s="78"/>
      <c r="CH134" s="78"/>
    </row>
    <row r="135" spans="1:86" ht="12.75">
      <c r="A135" s="78"/>
      <c r="BA135" s="348" t="s">
        <v>788</v>
      </c>
      <c r="BB135" s="78"/>
      <c r="BC135" s="78"/>
      <c r="BD135" s="78"/>
      <c r="BE135" s="78"/>
      <c r="BF135" s="78"/>
      <c r="BG135" s="78"/>
      <c r="BH135" s="78"/>
      <c r="BI135" s="78"/>
      <c r="BJ135" s="78"/>
      <c r="BK135" s="78"/>
      <c r="BL135" s="78"/>
      <c r="BM135" s="629" t="s">
        <v>562</v>
      </c>
      <c r="BN135" s="78"/>
      <c r="BO135" s="78"/>
      <c r="BP135" s="78"/>
      <c r="BQ135" s="78"/>
      <c r="BR135" s="78"/>
      <c r="BS135" s="78"/>
      <c r="BT135" s="78"/>
      <c r="BU135" s="78"/>
      <c r="BV135" s="78"/>
      <c r="BW135" s="78"/>
      <c r="BX135" s="78"/>
      <c r="BY135" s="78"/>
      <c r="BZ135" s="78"/>
      <c r="CA135" s="78"/>
      <c r="CB135" s="78"/>
      <c r="CC135" s="78"/>
      <c r="CD135" s="78"/>
      <c r="CE135" s="78"/>
      <c r="CF135" s="78"/>
      <c r="CG135" s="78"/>
      <c r="CH135" s="78"/>
    </row>
    <row r="136" spans="1:86" ht="12.75">
      <c r="A136" s="78"/>
      <c r="BA136" s="348" t="s">
        <v>789</v>
      </c>
      <c r="BB136" s="78"/>
      <c r="BC136" s="78"/>
      <c r="BD136" s="78"/>
      <c r="BE136" s="78"/>
      <c r="BF136" s="78"/>
      <c r="BG136" s="78"/>
      <c r="BH136" s="78"/>
      <c r="BI136" s="78"/>
      <c r="BJ136" s="78"/>
      <c r="BK136" s="78"/>
      <c r="BL136" s="78"/>
      <c r="BM136" s="629" t="s">
        <v>563</v>
      </c>
      <c r="BN136" s="78"/>
      <c r="BO136" s="78"/>
      <c r="BP136" s="78"/>
      <c r="BQ136" s="78"/>
      <c r="BR136" s="78"/>
      <c r="BS136" s="78"/>
      <c r="BT136" s="78"/>
      <c r="BU136" s="78"/>
      <c r="BV136" s="78"/>
      <c r="BW136" s="78"/>
      <c r="BX136" s="78"/>
      <c r="BY136" s="78"/>
      <c r="BZ136" s="78"/>
      <c r="CA136" s="78"/>
      <c r="CB136" s="78"/>
      <c r="CC136" s="78"/>
      <c r="CD136" s="78"/>
      <c r="CE136" s="78"/>
      <c r="CF136" s="78"/>
      <c r="CG136" s="78"/>
      <c r="CH136" s="78"/>
    </row>
    <row r="137" spans="1:86" ht="12.75">
      <c r="A137" s="78"/>
      <c r="BA137" s="348" t="s">
        <v>790</v>
      </c>
      <c r="BB137" s="78"/>
      <c r="BC137" s="78"/>
      <c r="BD137" s="78"/>
      <c r="BE137" s="78"/>
      <c r="BF137" s="78"/>
      <c r="BG137" s="78"/>
      <c r="BH137" s="78"/>
      <c r="BI137" s="78"/>
      <c r="BJ137" s="78"/>
      <c r="BK137" s="78"/>
      <c r="BL137" s="78"/>
      <c r="BM137" s="629" t="s">
        <v>564</v>
      </c>
      <c r="BN137" s="78"/>
      <c r="BO137" s="78"/>
      <c r="BP137" s="78"/>
      <c r="BQ137" s="78"/>
      <c r="BR137" s="78"/>
      <c r="BS137" s="78"/>
      <c r="BT137" s="78"/>
      <c r="BU137" s="78"/>
      <c r="BV137" s="78"/>
      <c r="BW137" s="78"/>
      <c r="BX137" s="78"/>
      <c r="BY137" s="78"/>
      <c r="BZ137" s="78"/>
      <c r="CA137" s="78"/>
      <c r="CB137" s="78"/>
      <c r="CC137" s="78"/>
      <c r="CD137" s="78"/>
      <c r="CE137" s="78"/>
      <c r="CF137" s="78"/>
      <c r="CG137" s="78"/>
      <c r="CH137" s="78"/>
    </row>
    <row r="138" spans="1:86" ht="15">
      <c r="A138" s="78"/>
      <c r="BA138" s="380" t="s">
        <v>791</v>
      </c>
      <c r="BB138" s="78"/>
      <c r="BC138" s="78"/>
      <c r="BD138" s="78"/>
      <c r="BE138" s="78"/>
      <c r="BF138" s="78"/>
      <c r="BG138" s="78"/>
      <c r="BH138" s="78"/>
      <c r="BI138" s="78"/>
      <c r="BJ138" s="78"/>
      <c r="BK138" s="78"/>
      <c r="BL138" s="78"/>
      <c r="BM138" s="629" t="s">
        <v>565</v>
      </c>
      <c r="BN138" s="78"/>
      <c r="BO138" s="78"/>
      <c r="BP138" s="78"/>
      <c r="BQ138" s="78"/>
      <c r="BR138" s="78"/>
      <c r="BS138" s="78"/>
      <c r="BT138" s="78"/>
      <c r="BU138" s="78"/>
      <c r="BV138" s="78"/>
      <c r="BW138" s="78"/>
      <c r="BX138" s="78"/>
      <c r="BY138" s="78"/>
      <c r="BZ138" s="78"/>
      <c r="CA138" s="78"/>
      <c r="CB138" s="78"/>
      <c r="CC138" s="78"/>
      <c r="CD138" s="78"/>
      <c r="CE138" s="78"/>
      <c r="CF138" s="78"/>
      <c r="CG138" s="78"/>
      <c r="CH138" s="78"/>
    </row>
    <row r="139" spans="1:86" ht="12.75">
      <c r="A139" s="78"/>
      <c r="BA139" s="348" t="s">
        <v>792</v>
      </c>
      <c r="BB139" s="78"/>
      <c r="BC139" s="78"/>
      <c r="BD139" s="78"/>
      <c r="BE139" s="78"/>
      <c r="BF139" s="78"/>
      <c r="BG139" s="78"/>
      <c r="BH139" s="78"/>
      <c r="BI139" s="78"/>
      <c r="BJ139" s="78"/>
      <c r="BK139" s="78"/>
      <c r="BL139" s="78"/>
      <c r="BM139" s="629" t="s">
        <v>566</v>
      </c>
      <c r="BN139" s="78"/>
      <c r="BO139" s="78"/>
      <c r="BP139" s="78"/>
      <c r="BQ139" s="78"/>
      <c r="BR139" s="78"/>
      <c r="BS139" s="78"/>
      <c r="BT139" s="78"/>
      <c r="BU139" s="78"/>
      <c r="BV139" s="78"/>
      <c r="BW139" s="78"/>
      <c r="BX139" s="78"/>
      <c r="BY139" s="78"/>
      <c r="BZ139" s="78"/>
      <c r="CA139" s="78"/>
      <c r="CB139" s="78"/>
      <c r="CC139" s="78"/>
      <c r="CD139" s="78"/>
      <c r="CE139" s="78"/>
      <c r="CF139" s="78"/>
      <c r="CG139" s="78"/>
      <c r="CH139" s="78"/>
    </row>
    <row r="140" spans="1:86" ht="15">
      <c r="A140" s="78"/>
      <c r="BA140" s="380" t="s">
        <v>793</v>
      </c>
      <c r="BB140" s="78"/>
      <c r="BC140" s="78"/>
      <c r="BD140" s="78"/>
      <c r="BE140" s="78"/>
      <c r="BF140" s="78"/>
      <c r="BG140" s="78"/>
      <c r="BH140" s="78"/>
      <c r="BI140" s="78"/>
      <c r="BJ140" s="78"/>
      <c r="BK140" s="78"/>
      <c r="BL140" s="78"/>
      <c r="BM140" s="629" t="s">
        <v>567</v>
      </c>
      <c r="BN140" s="78"/>
      <c r="BO140" s="78"/>
      <c r="BP140" s="78"/>
      <c r="BQ140" s="78"/>
      <c r="BR140" s="78"/>
      <c r="BS140" s="78"/>
      <c r="BT140" s="78"/>
      <c r="BU140" s="78"/>
      <c r="BV140" s="78"/>
      <c r="BW140" s="78"/>
      <c r="BX140" s="78"/>
      <c r="BY140" s="78"/>
      <c r="BZ140" s="78"/>
      <c r="CA140" s="78"/>
      <c r="CB140" s="78"/>
      <c r="CC140" s="78"/>
      <c r="CD140" s="78"/>
      <c r="CE140" s="78"/>
      <c r="CF140" s="78"/>
      <c r="CG140" s="78"/>
      <c r="CH140" s="78"/>
    </row>
    <row r="141" spans="1:86" ht="12.75">
      <c r="A141" s="78"/>
      <c r="BA141" s="348" t="s">
        <v>794</v>
      </c>
      <c r="BB141" s="78"/>
      <c r="BC141" s="78"/>
      <c r="BD141" s="78"/>
      <c r="BE141" s="78"/>
      <c r="BF141" s="78"/>
      <c r="BG141" s="78"/>
      <c r="BH141" s="78"/>
      <c r="BI141" s="78"/>
      <c r="BJ141" s="78"/>
      <c r="BK141" s="78"/>
      <c r="BL141" s="78"/>
      <c r="BM141" s="629" t="s">
        <v>568</v>
      </c>
      <c r="BN141" s="78"/>
      <c r="BO141" s="78"/>
      <c r="BP141" s="78"/>
      <c r="BQ141" s="78"/>
      <c r="BR141" s="78"/>
      <c r="BS141" s="78"/>
      <c r="BT141" s="78"/>
      <c r="BU141" s="78"/>
      <c r="BV141" s="78"/>
      <c r="BW141" s="78"/>
      <c r="BX141" s="78"/>
      <c r="BY141" s="78"/>
      <c r="BZ141" s="78"/>
      <c r="CA141" s="78"/>
      <c r="CB141" s="78"/>
      <c r="CC141" s="78"/>
      <c r="CD141" s="78"/>
      <c r="CE141" s="78"/>
      <c r="CF141" s="78"/>
      <c r="CG141" s="78"/>
      <c r="CH141" s="78"/>
    </row>
    <row r="142" spans="1:86" ht="12.75">
      <c r="A142" s="78"/>
      <c r="BA142" s="78"/>
      <c r="BB142" s="78"/>
      <c r="BC142" s="78"/>
      <c r="BD142" s="78"/>
      <c r="BE142" s="78"/>
      <c r="BF142" s="78"/>
      <c r="BG142" s="78"/>
      <c r="BH142" s="78"/>
      <c r="BI142" s="78"/>
      <c r="BJ142" s="78"/>
      <c r="BK142" s="78"/>
      <c r="BL142" s="78"/>
      <c r="BM142" s="629" t="s">
        <v>569</v>
      </c>
      <c r="BN142" s="78"/>
      <c r="BO142" s="78"/>
      <c r="BP142" s="78"/>
      <c r="BQ142" s="78"/>
      <c r="BR142" s="78"/>
      <c r="BS142" s="78"/>
      <c r="BT142" s="78"/>
      <c r="BU142" s="78"/>
      <c r="BV142" s="78"/>
      <c r="BW142" s="78"/>
      <c r="BX142" s="78"/>
      <c r="BY142" s="78"/>
      <c r="BZ142" s="78"/>
      <c r="CA142" s="78"/>
      <c r="CB142" s="78"/>
      <c r="CC142" s="78"/>
      <c r="CD142" s="78"/>
      <c r="CE142" s="78"/>
      <c r="CF142" s="78"/>
      <c r="CG142" s="78"/>
      <c r="CH142" s="78"/>
    </row>
    <row r="143" spans="1:86" ht="12.75">
      <c r="A143" s="78"/>
      <c r="BA143" s="78"/>
      <c r="BB143" s="78"/>
      <c r="BC143" s="78"/>
      <c r="BD143" s="78"/>
      <c r="BE143" s="78"/>
      <c r="BF143" s="78"/>
      <c r="BG143" s="78"/>
      <c r="BH143" s="78"/>
      <c r="BI143" s="78"/>
      <c r="BJ143" s="78"/>
      <c r="BK143" s="78"/>
      <c r="BL143" s="78"/>
      <c r="BM143" s="629" t="s">
        <v>570</v>
      </c>
      <c r="BN143" s="78"/>
      <c r="BO143" s="78"/>
      <c r="BP143" s="78"/>
      <c r="BQ143" s="78"/>
      <c r="BR143" s="78"/>
      <c r="BS143" s="78"/>
      <c r="BT143" s="78"/>
      <c r="BU143" s="78"/>
      <c r="BV143" s="78"/>
      <c r="BW143" s="78"/>
      <c r="BX143" s="78"/>
      <c r="BY143" s="78"/>
      <c r="BZ143" s="78"/>
      <c r="CA143" s="78"/>
      <c r="CB143" s="78"/>
      <c r="CC143" s="78"/>
      <c r="CD143" s="78"/>
      <c r="CE143" s="78"/>
      <c r="CF143" s="78"/>
      <c r="CG143" s="78"/>
      <c r="CH143" s="78"/>
    </row>
    <row r="144" spans="1:86" ht="12.75">
      <c r="A144" s="78"/>
      <c r="BA144" s="78"/>
      <c r="BB144" s="78"/>
      <c r="BC144" s="78"/>
      <c r="BD144" s="78"/>
      <c r="BE144" s="78"/>
      <c r="BF144" s="78"/>
      <c r="BG144" s="78"/>
      <c r="BH144" s="78"/>
      <c r="BI144" s="78"/>
      <c r="BJ144" s="78"/>
      <c r="BK144" s="78"/>
      <c r="BL144" s="78"/>
      <c r="BM144" s="629" t="s">
        <v>571</v>
      </c>
      <c r="BN144" s="78"/>
      <c r="BO144" s="78"/>
      <c r="BP144" s="78"/>
      <c r="BQ144" s="78"/>
      <c r="BR144" s="78"/>
      <c r="BS144" s="78"/>
      <c r="BT144" s="78"/>
      <c r="BU144" s="78"/>
      <c r="BV144" s="78"/>
      <c r="BW144" s="78"/>
      <c r="BX144" s="78"/>
      <c r="BY144" s="78"/>
      <c r="BZ144" s="78"/>
      <c r="CA144" s="78"/>
      <c r="CB144" s="78"/>
      <c r="CC144" s="78"/>
      <c r="CD144" s="78"/>
      <c r="CE144" s="78"/>
      <c r="CF144" s="78"/>
      <c r="CG144" s="78"/>
      <c r="CH144" s="78"/>
    </row>
    <row r="145" spans="1:86" ht="12.75">
      <c r="A145" s="78"/>
      <c r="BA145" s="78"/>
      <c r="BB145" s="78"/>
      <c r="BC145" s="78"/>
      <c r="BD145" s="78"/>
      <c r="BE145" s="78"/>
      <c r="BF145" s="78"/>
      <c r="BG145" s="78"/>
      <c r="BH145" s="78"/>
      <c r="BI145" s="78"/>
      <c r="BJ145" s="78"/>
      <c r="BK145" s="78"/>
      <c r="BL145" s="78"/>
      <c r="BM145" s="629" t="s">
        <v>572</v>
      </c>
      <c r="BN145" s="78"/>
      <c r="BO145" s="78"/>
      <c r="BP145" s="78"/>
      <c r="BQ145" s="78"/>
      <c r="BR145" s="78"/>
      <c r="BS145" s="78"/>
      <c r="BT145" s="78"/>
      <c r="BU145" s="78"/>
      <c r="BV145" s="78"/>
      <c r="BW145" s="78"/>
      <c r="BX145" s="78"/>
      <c r="BY145" s="78"/>
      <c r="BZ145" s="78"/>
      <c r="CA145" s="78"/>
      <c r="CB145" s="78"/>
      <c r="CC145" s="78"/>
      <c r="CD145" s="78"/>
      <c r="CE145" s="78"/>
      <c r="CF145" s="78"/>
      <c r="CG145" s="78"/>
      <c r="CH145" s="78"/>
    </row>
    <row r="146" spans="1:86" ht="12.75">
      <c r="A146" s="78"/>
      <c r="BA146" s="78"/>
      <c r="BB146" s="78"/>
      <c r="BC146" s="78"/>
      <c r="BD146" s="78"/>
      <c r="BE146" s="78"/>
      <c r="BF146" s="78"/>
      <c r="BG146" s="78"/>
      <c r="BH146" s="78"/>
      <c r="BI146" s="78"/>
      <c r="BJ146" s="78"/>
      <c r="BK146" s="78"/>
      <c r="BL146" s="78"/>
      <c r="BM146" s="629" t="s">
        <v>573</v>
      </c>
      <c r="BN146" s="78"/>
      <c r="BO146" s="78"/>
      <c r="BP146" s="78"/>
      <c r="BQ146" s="78"/>
      <c r="BR146" s="78"/>
      <c r="BS146" s="78"/>
      <c r="BT146" s="78"/>
      <c r="BU146" s="78"/>
      <c r="BV146" s="78"/>
      <c r="BW146" s="78"/>
      <c r="BX146" s="78"/>
      <c r="BY146" s="78"/>
      <c r="BZ146" s="78"/>
      <c r="CA146" s="78"/>
      <c r="CB146" s="78"/>
      <c r="CC146" s="78"/>
      <c r="CD146" s="78"/>
      <c r="CE146" s="78"/>
      <c r="CF146" s="78"/>
      <c r="CG146" s="78"/>
      <c r="CH146" s="78"/>
    </row>
    <row r="147" spans="1:86" ht="12.75">
      <c r="A147" s="78"/>
      <c r="BA147" s="78"/>
      <c r="BB147" s="78"/>
      <c r="BC147" s="78"/>
      <c r="BD147" s="78"/>
      <c r="BE147" s="78"/>
      <c r="BF147" s="78"/>
      <c r="BG147" s="78"/>
      <c r="BH147" s="78"/>
      <c r="BI147" s="78"/>
      <c r="BJ147" s="78"/>
      <c r="BK147" s="78"/>
      <c r="BL147" s="78"/>
      <c r="BM147" s="629" t="s">
        <v>574</v>
      </c>
      <c r="BN147" s="78"/>
      <c r="BO147" s="78"/>
      <c r="BP147" s="78"/>
      <c r="BQ147" s="78"/>
      <c r="BR147" s="78"/>
      <c r="BS147" s="78"/>
      <c r="BT147" s="78"/>
      <c r="BU147" s="78"/>
      <c r="BV147" s="78"/>
      <c r="BW147" s="78"/>
      <c r="BX147" s="78"/>
      <c r="BY147" s="78"/>
      <c r="BZ147" s="78"/>
      <c r="CA147" s="78"/>
      <c r="CB147" s="78"/>
      <c r="CC147" s="78"/>
      <c r="CD147" s="78"/>
      <c r="CE147" s="78"/>
      <c r="CF147" s="78"/>
      <c r="CG147" s="78"/>
      <c r="CH147" s="78"/>
    </row>
    <row r="148" spans="1:86" ht="12.75">
      <c r="A148" s="78"/>
      <c r="BA148" s="78"/>
      <c r="BB148" s="78"/>
      <c r="BC148" s="78"/>
      <c r="BD148" s="78"/>
      <c r="BE148" s="78"/>
      <c r="BF148" s="78"/>
      <c r="BG148" s="78"/>
      <c r="BH148" s="78"/>
      <c r="BI148" s="78"/>
      <c r="BJ148" s="78"/>
      <c r="BK148" s="78"/>
      <c r="BL148" s="78"/>
      <c r="BM148" s="629" t="s">
        <v>575</v>
      </c>
      <c r="BN148" s="78"/>
      <c r="BO148" s="78"/>
      <c r="BP148" s="78"/>
      <c r="BQ148" s="78"/>
      <c r="BR148" s="78"/>
      <c r="BS148" s="78"/>
      <c r="BT148" s="78"/>
      <c r="BU148" s="78"/>
      <c r="BV148" s="78"/>
      <c r="BW148" s="78"/>
      <c r="BX148" s="78"/>
      <c r="BY148" s="78"/>
      <c r="BZ148" s="78"/>
      <c r="CA148" s="78"/>
      <c r="CB148" s="78"/>
      <c r="CC148" s="78"/>
      <c r="CD148" s="78"/>
      <c r="CE148" s="78"/>
      <c r="CF148" s="78"/>
      <c r="CG148" s="78"/>
      <c r="CH148" s="78"/>
    </row>
    <row r="149" spans="1:86" ht="12.75">
      <c r="A149" s="78"/>
      <c r="BA149" s="78"/>
      <c r="BB149" s="78"/>
      <c r="BC149" s="78"/>
      <c r="BD149" s="78"/>
      <c r="BE149" s="78"/>
      <c r="BF149" s="78"/>
      <c r="BG149" s="78"/>
      <c r="BH149" s="78"/>
      <c r="BI149" s="78"/>
      <c r="BJ149" s="78"/>
      <c r="BK149" s="78"/>
      <c r="BL149" s="78"/>
      <c r="BM149" s="629" t="s">
        <v>576</v>
      </c>
      <c r="BN149" s="78"/>
      <c r="BO149" s="78"/>
      <c r="BP149" s="78"/>
      <c r="BQ149" s="78"/>
      <c r="BR149" s="78"/>
      <c r="BS149" s="78"/>
      <c r="BT149" s="78"/>
      <c r="BU149" s="78"/>
      <c r="BV149" s="78"/>
      <c r="BW149" s="78"/>
      <c r="BX149" s="78"/>
      <c r="BY149" s="78"/>
      <c r="BZ149" s="78"/>
      <c r="CA149" s="78"/>
      <c r="CB149" s="78"/>
      <c r="CC149" s="78"/>
      <c r="CD149" s="78"/>
      <c r="CE149" s="78"/>
      <c r="CF149" s="78"/>
      <c r="CG149" s="78"/>
      <c r="CH149" s="78"/>
    </row>
    <row r="150" spans="1:86" ht="12.75">
      <c r="A150" s="78"/>
      <c r="BA150" s="78"/>
      <c r="BB150" s="78"/>
      <c r="BC150" s="78"/>
      <c r="BD150" s="78"/>
      <c r="BE150" s="78"/>
      <c r="BF150" s="78"/>
      <c r="BG150" s="78"/>
      <c r="BH150" s="78"/>
      <c r="BI150" s="78"/>
      <c r="BJ150" s="78"/>
      <c r="BK150" s="78"/>
      <c r="BL150" s="78"/>
      <c r="BM150" s="629" t="s">
        <v>832</v>
      </c>
      <c r="BN150" s="78"/>
      <c r="BO150" s="78"/>
      <c r="BP150" s="78"/>
      <c r="BQ150" s="78"/>
      <c r="BR150" s="78"/>
      <c r="BS150" s="78"/>
      <c r="BT150" s="78"/>
      <c r="BU150" s="78"/>
      <c r="BV150" s="78"/>
      <c r="BW150" s="78"/>
      <c r="BX150" s="78"/>
      <c r="BY150" s="78"/>
      <c r="BZ150" s="78"/>
      <c r="CA150" s="78"/>
      <c r="CB150" s="78"/>
      <c r="CC150" s="78"/>
      <c r="CD150" s="78"/>
      <c r="CE150" s="78"/>
      <c r="CF150" s="78"/>
      <c r="CG150" s="78"/>
      <c r="CH150" s="78"/>
    </row>
    <row r="151" spans="1:86" ht="12.75">
      <c r="A151" s="78"/>
      <c r="BA151" s="78"/>
      <c r="BB151" s="78"/>
      <c r="BC151" s="78"/>
      <c r="BD151" s="78"/>
      <c r="BE151" s="78"/>
      <c r="BF151" s="78"/>
      <c r="BG151" s="78"/>
      <c r="BH151" s="78"/>
      <c r="BI151" s="78"/>
      <c r="BJ151" s="78"/>
      <c r="BK151" s="78"/>
      <c r="BL151" s="78"/>
      <c r="BM151" s="629" t="s">
        <v>577</v>
      </c>
      <c r="BN151" s="78"/>
      <c r="BO151" s="78"/>
      <c r="BP151" s="78"/>
      <c r="BQ151" s="78"/>
      <c r="BR151" s="78"/>
      <c r="BS151" s="78"/>
      <c r="BT151" s="78"/>
      <c r="BU151" s="78"/>
      <c r="BV151" s="78"/>
      <c r="BW151" s="78"/>
      <c r="BX151" s="78"/>
      <c r="BY151" s="78"/>
      <c r="BZ151" s="78"/>
      <c r="CA151" s="78"/>
      <c r="CB151" s="78"/>
      <c r="CC151" s="78"/>
      <c r="CD151" s="78"/>
      <c r="CE151" s="78"/>
      <c r="CF151" s="78"/>
      <c r="CG151" s="78"/>
      <c r="CH151" s="78"/>
    </row>
    <row r="152" spans="1:86" ht="12.75">
      <c r="A152" s="78"/>
      <c r="BA152" s="78"/>
      <c r="BB152" s="78"/>
      <c r="BC152" s="78"/>
      <c r="BD152" s="78"/>
      <c r="BE152" s="78"/>
      <c r="BF152" s="78"/>
      <c r="BG152" s="78"/>
      <c r="BH152" s="78"/>
      <c r="BI152" s="78"/>
      <c r="BJ152" s="78"/>
      <c r="BK152" s="78"/>
      <c r="BL152" s="78"/>
      <c r="BM152" s="811" t="s">
        <v>578</v>
      </c>
      <c r="BN152" s="78"/>
      <c r="BO152" s="78"/>
      <c r="BP152" s="78"/>
      <c r="BQ152" s="78"/>
      <c r="BR152" s="78"/>
      <c r="BS152" s="78"/>
      <c r="BT152" s="78"/>
      <c r="BU152" s="78"/>
      <c r="BV152" s="78"/>
      <c r="BW152" s="78"/>
      <c r="BX152" s="78"/>
      <c r="BY152" s="78"/>
      <c r="BZ152" s="78"/>
      <c r="CA152" s="78"/>
      <c r="CB152" s="78"/>
      <c r="CC152" s="78"/>
      <c r="CD152" s="78"/>
      <c r="CE152" s="78"/>
      <c r="CF152" s="78"/>
      <c r="CG152" s="78"/>
      <c r="CH152" s="78"/>
    </row>
    <row r="153" spans="1:86" ht="12.75">
      <c r="A153" s="78"/>
      <c r="BA153" s="78"/>
      <c r="BB153" s="78"/>
      <c r="BC153" s="78"/>
      <c r="BD153" s="78"/>
      <c r="BE153" s="78"/>
      <c r="BF153" s="78"/>
      <c r="BG153" s="78"/>
      <c r="BH153" s="78"/>
      <c r="BI153" s="78"/>
      <c r="BJ153" s="78"/>
      <c r="BK153" s="78"/>
      <c r="BL153" s="78"/>
      <c r="BM153" s="629" t="s">
        <v>579</v>
      </c>
      <c r="BN153" s="78"/>
      <c r="BO153" s="78"/>
      <c r="BP153" s="78"/>
      <c r="BQ153" s="78"/>
      <c r="BR153" s="78"/>
      <c r="BS153" s="78"/>
      <c r="BT153" s="78"/>
      <c r="BU153" s="78"/>
      <c r="BV153" s="78"/>
      <c r="BW153" s="78"/>
      <c r="BX153" s="78"/>
      <c r="BY153" s="78"/>
      <c r="BZ153" s="78"/>
      <c r="CA153" s="78"/>
      <c r="CB153" s="78"/>
      <c r="CC153" s="78"/>
      <c r="CD153" s="78"/>
      <c r="CE153" s="78"/>
      <c r="CF153" s="78"/>
      <c r="CG153" s="78"/>
      <c r="CH153" s="78"/>
    </row>
    <row r="154" spans="1:86" ht="12.75">
      <c r="A154" s="78"/>
      <c r="BA154" s="78"/>
      <c r="BB154" s="78"/>
      <c r="BC154" s="78"/>
      <c r="BD154" s="78"/>
      <c r="BE154" s="78"/>
      <c r="BF154" s="78"/>
      <c r="BG154" s="78"/>
      <c r="BH154" s="78"/>
      <c r="BI154" s="78"/>
      <c r="BJ154" s="78"/>
      <c r="BK154" s="78"/>
      <c r="BL154" s="78"/>
      <c r="BM154" s="629" t="s">
        <v>580</v>
      </c>
      <c r="BN154" s="78"/>
      <c r="BO154" s="78"/>
      <c r="BP154" s="78"/>
      <c r="BQ154" s="78"/>
      <c r="BR154" s="78"/>
      <c r="BS154" s="78"/>
      <c r="BT154" s="78"/>
      <c r="BU154" s="78"/>
      <c r="BV154" s="78"/>
      <c r="BW154" s="78"/>
      <c r="BX154" s="78"/>
      <c r="BY154" s="78"/>
      <c r="BZ154" s="78"/>
      <c r="CA154" s="78"/>
      <c r="CB154" s="78"/>
      <c r="CC154" s="78"/>
      <c r="CD154" s="78"/>
      <c r="CE154" s="78"/>
      <c r="CF154" s="78"/>
      <c r="CG154" s="78"/>
      <c r="CH154" s="78"/>
    </row>
    <row r="155" spans="1:86" ht="12.75">
      <c r="A155" s="78"/>
      <c r="BA155" s="78"/>
      <c r="BB155" s="78"/>
      <c r="BC155" s="78"/>
      <c r="BD155" s="78"/>
      <c r="BE155" s="78"/>
      <c r="BF155" s="78"/>
      <c r="BG155" s="78"/>
      <c r="BH155" s="78"/>
      <c r="BI155" s="78"/>
      <c r="BJ155" s="78"/>
      <c r="BK155" s="78"/>
      <c r="BL155" s="78"/>
      <c r="BM155" s="629" t="s">
        <v>581</v>
      </c>
      <c r="BN155" s="78"/>
      <c r="BO155" s="78"/>
      <c r="BP155" s="78"/>
      <c r="BQ155" s="78"/>
      <c r="BR155" s="78"/>
      <c r="BS155" s="78"/>
      <c r="BT155" s="78"/>
      <c r="BU155" s="78"/>
      <c r="BV155" s="78"/>
      <c r="BW155" s="78"/>
      <c r="BX155" s="78"/>
      <c r="BY155" s="78"/>
      <c r="BZ155" s="78"/>
      <c r="CA155" s="78"/>
      <c r="CB155" s="78"/>
      <c r="CC155" s="78"/>
      <c r="CD155" s="78"/>
      <c r="CE155" s="78"/>
      <c r="CF155" s="78"/>
      <c r="CG155" s="78"/>
      <c r="CH155" s="78"/>
    </row>
    <row r="156" spans="1:86" ht="12.75">
      <c r="A156" s="78"/>
      <c r="BA156" s="78"/>
      <c r="BB156" s="78"/>
      <c r="BC156" s="78"/>
      <c r="BD156" s="78"/>
      <c r="BE156" s="78"/>
      <c r="BF156" s="78"/>
      <c r="BG156" s="78"/>
      <c r="BH156" s="78"/>
      <c r="BI156" s="78"/>
      <c r="BJ156" s="78"/>
      <c r="BK156" s="78"/>
      <c r="BL156" s="78"/>
      <c r="BM156" s="629" t="s">
        <v>582</v>
      </c>
      <c r="BN156" s="78"/>
      <c r="BO156" s="78"/>
      <c r="BP156" s="78"/>
      <c r="BQ156" s="78"/>
      <c r="BR156" s="78"/>
      <c r="BS156" s="78"/>
      <c r="BT156" s="78"/>
      <c r="BU156" s="78"/>
      <c r="BV156" s="78"/>
      <c r="BW156" s="78"/>
      <c r="BX156" s="78"/>
      <c r="BY156" s="78"/>
      <c r="BZ156" s="78"/>
      <c r="CA156" s="78"/>
      <c r="CB156" s="78"/>
      <c r="CC156" s="78"/>
      <c r="CD156" s="78"/>
      <c r="CE156" s="78"/>
      <c r="CF156" s="78"/>
      <c r="CG156" s="78"/>
      <c r="CH156" s="78"/>
    </row>
    <row r="157" spans="1:86" ht="12.75">
      <c r="A157" s="78"/>
      <c r="BA157" s="78"/>
      <c r="BB157" s="78"/>
      <c r="BC157" s="78"/>
      <c r="BD157" s="78"/>
      <c r="BE157" s="78"/>
      <c r="BF157" s="78"/>
      <c r="BG157" s="78"/>
      <c r="BH157" s="78"/>
      <c r="BI157" s="78"/>
      <c r="BJ157" s="78"/>
      <c r="BK157" s="78"/>
      <c r="BL157" s="78"/>
      <c r="BM157" s="629" t="s">
        <v>583</v>
      </c>
      <c r="BN157" s="78"/>
      <c r="BO157" s="78"/>
      <c r="BP157" s="78"/>
      <c r="BQ157" s="78"/>
      <c r="BR157" s="78"/>
      <c r="BS157" s="78"/>
      <c r="BT157" s="78"/>
      <c r="BU157" s="78"/>
      <c r="BV157" s="78"/>
      <c r="BW157" s="78"/>
      <c r="BX157" s="78"/>
      <c r="BY157" s="78"/>
      <c r="BZ157" s="78"/>
      <c r="CA157" s="78"/>
      <c r="CB157" s="78"/>
      <c r="CC157" s="78"/>
      <c r="CD157" s="78"/>
      <c r="CE157" s="78"/>
      <c r="CF157" s="78"/>
      <c r="CG157" s="78"/>
      <c r="CH157" s="78"/>
    </row>
    <row r="158" spans="1:86" ht="12.75">
      <c r="A158" s="78"/>
      <c r="BA158" s="78"/>
      <c r="BB158" s="78"/>
      <c r="BC158" s="78"/>
      <c r="BD158" s="78"/>
      <c r="BE158" s="78"/>
      <c r="BF158" s="78"/>
      <c r="BG158" s="78"/>
      <c r="BH158" s="78"/>
      <c r="BI158" s="78"/>
      <c r="BJ158" s="78"/>
      <c r="BK158" s="78"/>
      <c r="BL158" s="78"/>
      <c r="BM158" s="629" t="s">
        <v>584</v>
      </c>
      <c r="BN158" s="78"/>
      <c r="BO158" s="78"/>
      <c r="BP158" s="78"/>
      <c r="BQ158" s="78"/>
      <c r="BR158" s="78"/>
      <c r="BS158" s="78"/>
      <c r="BT158" s="78"/>
      <c r="BU158" s="78"/>
      <c r="BV158" s="78"/>
      <c r="BW158" s="78"/>
      <c r="BX158" s="78"/>
      <c r="BY158" s="78"/>
      <c r="BZ158" s="78"/>
      <c r="CA158" s="78"/>
      <c r="CB158" s="78"/>
      <c r="CC158" s="78"/>
      <c r="CD158" s="78"/>
      <c r="CE158" s="78"/>
      <c r="CF158" s="78"/>
      <c r="CG158" s="78"/>
      <c r="CH158" s="78"/>
    </row>
    <row r="159" spans="1:86" ht="12.75">
      <c r="A159" s="78"/>
      <c r="BA159" s="78"/>
      <c r="BB159" s="78"/>
      <c r="BC159" s="78"/>
      <c r="BD159" s="78"/>
      <c r="BE159" s="78"/>
      <c r="BF159" s="78"/>
      <c r="BG159" s="78"/>
      <c r="BH159" s="78"/>
      <c r="BI159" s="78"/>
      <c r="BJ159" s="78"/>
      <c r="BK159" s="78"/>
      <c r="BL159" s="78"/>
      <c r="BM159" s="629" t="s">
        <v>585</v>
      </c>
      <c r="BN159" s="78"/>
      <c r="BO159" s="78"/>
      <c r="BP159" s="78"/>
      <c r="BQ159" s="78"/>
      <c r="BR159" s="78"/>
      <c r="BS159" s="78"/>
      <c r="BT159" s="78"/>
      <c r="BU159" s="78"/>
      <c r="BV159" s="78"/>
      <c r="BW159" s="78"/>
      <c r="BX159" s="78"/>
      <c r="BY159" s="78"/>
      <c r="BZ159" s="78"/>
      <c r="CA159" s="78"/>
      <c r="CB159" s="78"/>
      <c r="CC159" s="78"/>
      <c r="CD159" s="78"/>
      <c r="CE159" s="78"/>
      <c r="CF159" s="78"/>
      <c r="CG159" s="78"/>
      <c r="CH159" s="78"/>
    </row>
    <row r="160" spans="1:86" ht="12.75">
      <c r="A160" s="78"/>
      <c r="BA160" s="78"/>
      <c r="BB160" s="78"/>
      <c r="BC160" s="78"/>
      <c r="BD160" s="78"/>
      <c r="BE160" s="78"/>
      <c r="BF160" s="78"/>
      <c r="BG160" s="78"/>
      <c r="BH160" s="78"/>
      <c r="BI160" s="78"/>
      <c r="BJ160" s="78"/>
      <c r="BK160" s="78"/>
      <c r="BL160" s="78"/>
      <c r="BM160" s="629" t="s">
        <v>586</v>
      </c>
      <c r="BN160" s="78"/>
      <c r="BO160" s="78"/>
      <c r="BP160" s="78"/>
      <c r="BQ160" s="78"/>
      <c r="BR160" s="78"/>
      <c r="BS160" s="78"/>
      <c r="BT160" s="78"/>
      <c r="BU160" s="78"/>
      <c r="BV160" s="78"/>
      <c r="BW160" s="78"/>
      <c r="BX160" s="78"/>
      <c r="BY160" s="78"/>
      <c r="BZ160" s="78"/>
      <c r="CA160" s="78"/>
      <c r="CB160" s="78"/>
      <c r="CC160" s="78"/>
      <c r="CD160" s="78"/>
      <c r="CE160" s="78"/>
      <c r="CF160" s="78"/>
      <c r="CG160" s="78"/>
      <c r="CH160" s="78"/>
    </row>
    <row r="161" spans="1:86" ht="12.75">
      <c r="A161" s="78"/>
      <c r="BA161" s="78"/>
      <c r="BB161" s="78"/>
      <c r="BC161" s="78"/>
      <c r="BD161" s="78"/>
      <c r="BE161" s="78"/>
      <c r="BF161" s="78"/>
      <c r="BG161" s="78"/>
      <c r="BH161" s="78"/>
      <c r="BI161" s="78"/>
      <c r="BJ161" s="78"/>
      <c r="BK161" s="78"/>
      <c r="BL161" s="78"/>
      <c r="BM161" s="629" t="s">
        <v>587</v>
      </c>
      <c r="BN161" s="78"/>
      <c r="BO161" s="78"/>
      <c r="BP161" s="78"/>
      <c r="BQ161" s="78"/>
      <c r="BR161" s="78"/>
      <c r="BS161" s="78"/>
      <c r="BT161" s="78"/>
      <c r="BU161" s="78"/>
      <c r="BV161" s="78"/>
      <c r="BW161" s="78"/>
      <c r="BX161" s="78"/>
      <c r="BY161" s="78"/>
      <c r="BZ161" s="78"/>
      <c r="CA161" s="78"/>
      <c r="CB161" s="78"/>
      <c r="CC161" s="78"/>
      <c r="CD161" s="78"/>
      <c r="CE161" s="78"/>
      <c r="CF161" s="78"/>
      <c r="CG161" s="78"/>
      <c r="CH161" s="78"/>
    </row>
    <row r="162" spans="1:86" ht="12.75">
      <c r="A162" s="78"/>
      <c r="BA162" s="78"/>
      <c r="BB162" s="78"/>
      <c r="BC162" s="78"/>
      <c r="BD162" s="78"/>
      <c r="BE162" s="78"/>
      <c r="BF162" s="78"/>
      <c r="BG162" s="78"/>
      <c r="BH162" s="78"/>
      <c r="BI162" s="78"/>
      <c r="BJ162" s="78"/>
      <c r="BK162" s="78"/>
      <c r="BL162" s="78"/>
      <c r="BM162" s="629" t="s">
        <v>588</v>
      </c>
      <c r="BN162" s="78"/>
      <c r="BO162" s="78"/>
      <c r="BP162" s="78"/>
      <c r="BQ162" s="78"/>
      <c r="BR162" s="78"/>
      <c r="BS162" s="78"/>
      <c r="BT162" s="78"/>
      <c r="BU162" s="78"/>
      <c r="BV162" s="78"/>
      <c r="BW162" s="78"/>
      <c r="BX162" s="78"/>
      <c r="BY162" s="78"/>
      <c r="BZ162" s="78"/>
      <c r="CA162" s="78"/>
      <c r="CB162" s="78"/>
      <c r="CC162" s="78"/>
      <c r="CD162" s="78"/>
      <c r="CE162" s="78"/>
      <c r="CF162" s="78"/>
      <c r="CG162" s="78"/>
      <c r="CH162" s="78"/>
    </row>
    <row r="163" spans="1:86" ht="12.75">
      <c r="A163" s="78"/>
      <c r="BA163" s="78"/>
      <c r="BB163" s="78"/>
      <c r="BC163" s="78"/>
      <c r="BD163" s="78"/>
      <c r="BE163" s="78"/>
      <c r="BF163" s="78"/>
      <c r="BG163" s="78"/>
      <c r="BH163" s="78"/>
      <c r="BI163" s="78"/>
      <c r="BJ163" s="78"/>
      <c r="BK163" s="78"/>
      <c r="BL163" s="78"/>
      <c r="BM163" s="629" t="s">
        <v>589</v>
      </c>
      <c r="BN163" s="78"/>
      <c r="BO163" s="78"/>
      <c r="BP163" s="78"/>
      <c r="BQ163" s="78"/>
      <c r="BR163" s="78"/>
      <c r="BS163" s="78"/>
      <c r="BT163" s="78"/>
      <c r="BU163" s="78"/>
      <c r="BV163" s="78"/>
      <c r="BW163" s="78"/>
      <c r="BX163" s="78"/>
      <c r="BY163" s="78"/>
      <c r="BZ163" s="78"/>
      <c r="CA163" s="78"/>
      <c r="CB163" s="78"/>
      <c r="CC163" s="78"/>
      <c r="CD163" s="78"/>
      <c r="CE163" s="78"/>
      <c r="CF163" s="78"/>
      <c r="CG163" s="78"/>
      <c r="CH163" s="78"/>
    </row>
    <row r="164" spans="1:86" ht="12.75">
      <c r="A164" s="78"/>
      <c r="BA164" s="78"/>
      <c r="BB164" s="78"/>
      <c r="BC164" s="78"/>
      <c r="BD164" s="78"/>
      <c r="BE164" s="78"/>
      <c r="BF164" s="78"/>
      <c r="BG164" s="78"/>
      <c r="BH164" s="78"/>
      <c r="BI164" s="78"/>
      <c r="BJ164" s="78"/>
      <c r="BK164" s="78"/>
      <c r="BL164" s="78"/>
      <c r="BM164" s="629" t="s">
        <v>590</v>
      </c>
      <c r="BN164" s="78"/>
      <c r="BO164" s="78"/>
      <c r="BP164" s="78"/>
      <c r="BQ164" s="78"/>
      <c r="BR164" s="78"/>
      <c r="BS164" s="78"/>
      <c r="BT164" s="78"/>
      <c r="BU164" s="78"/>
      <c r="BV164" s="78"/>
      <c r="BW164" s="78"/>
      <c r="BX164" s="78"/>
      <c r="BY164" s="78"/>
      <c r="BZ164" s="78"/>
      <c r="CA164" s="78"/>
      <c r="CB164" s="78"/>
      <c r="CC164" s="78"/>
      <c r="CD164" s="78"/>
      <c r="CE164" s="78"/>
      <c r="CF164" s="78"/>
      <c r="CG164" s="78"/>
      <c r="CH164" s="78"/>
    </row>
    <row r="165" spans="1:86" ht="12.75">
      <c r="A165" s="78"/>
      <c r="BA165" s="78"/>
      <c r="BB165" s="78"/>
      <c r="BC165" s="78"/>
      <c r="BD165" s="78"/>
      <c r="BE165" s="78"/>
      <c r="BF165" s="78"/>
      <c r="BG165" s="78"/>
      <c r="BH165" s="78"/>
      <c r="BI165" s="78"/>
      <c r="BJ165" s="78"/>
      <c r="BK165" s="78"/>
      <c r="BL165" s="78"/>
      <c r="BM165" s="629" t="s">
        <v>591</v>
      </c>
      <c r="BN165" s="78"/>
      <c r="BO165" s="78"/>
      <c r="BP165" s="78"/>
      <c r="BQ165" s="78"/>
      <c r="BR165" s="78"/>
      <c r="BS165" s="78"/>
      <c r="BT165" s="78"/>
      <c r="BU165" s="78"/>
      <c r="BV165" s="78"/>
      <c r="BW165" s="78"/>
      <c r="BX165" s="78"/>
      <c r="BY165" s="78"/>
      <c r="BZ165" s="78"/>
      <c r="CA165" s="78"/>
      <c r="CB165" s="78"/>
      <c r="CC165" s="78"/>
      <c r="CD165" s="78"/>
      <c r="CE165" s="78"/>
      <c r="CF165" s="78"/>
      <c r="CG165" s="78"/>
      <c r="CH165" s="78"/>
    </row>
    <row r="166" spans="1:86" ht="12.75">
      <c r="A166" s="78"/>
      <c r="BA166" s="78"/>
      <c r="BB166" s="78"/>
      <c r="BC166" s="78"/>
      <c r="BD166" s="78"/>
      <c r="BE166" s="78"/>
      <c r="BF166" s="78"/>
      <c r="BG166" s="78"/>
      <c r="BH166" s="78"/>
      <c r="BI166" s="78"/>
      <c r="BJ166" s="78"/>
      <c r="BK166" s="78"/>
      <c r="BL166" s="78"/>
      <c r="BM166" s="629" t="s">
        <v>833</v>
      </c>
      <c r="BN166" s="78"/>
      <c r="BO166" s="78"/>
      <c r="BP166" s="78"/>
      <c r="BQ166" s="78"/>
      <c r="BR166" s="78"/>
      <c r="BS166" s="78"/>
      <c r="BT166" s="78"/>
      <c r="BU166" s="78"/>
      <c r="BV166" s="78"/>
      <c r="BW166" s="78"/>
      <c r="BX166" s="78"/>
      <c r="BY166" s="78"/>
      <c r="BZ166" s="78"/>
      <c r="CA166" s="78"/>
      <c r="CB166" s="78"/>
      <c r="CC166" s="78"/>
      <c r="CD166" s="78"/>
      <c r="CE166" s="78"/>
      <c r="CF166" s="78"/>
      <c r="CG166" s="78"/>
      <c r="CH166" s="78"/>
    </row>
    <row r="167" spans="1:86" ht="12.75">
      <c r="A167" s="78"/>
      <c r="BA167" s="78"/>
      <c r="BB167" s="78"/>
      <c r="BC167" s="78"/>
      <c r="BD167" s="78"/>
      <c r="BE167" s="78"/>
      <c r="BF167" s="78"/>
      <c r="BG167" s="78"/>
      <c r="BH167" s="78"/>
      <c r="BI167" s="78"/>
      <c r="BJ167" s="78"/>
      <c r="BK167" s="78"/>
      <c r="BL167" s="78"/>
      <c r="BM167" s="629" t="s">
        <v>592</v>
      </c>
      <c r="BN167" s="78"/>
      <c r="BO167" s="78"/>
      <c r="BP167" s="78"/>
      <c r="BQ167" s="78"/>
      <c r="BR167" s="78"/>
      <c r="BS167" s="78"/>
      <c r="BT167" s="78"/>
      <c r="BU167" s="78"/>
      <c r="BV167" s="78"/>
      <c r="BW167" s="78"/>
      <c r="BX167" s="78"/>
      <c r="BY167" s="78"/>
      <c r="BZ167" s="78"/>
      <c r="CA167" s="78"/>
      <c r="CB167" s="78"/>
      <c r="CC167" s="78"/>
      <c r="CD167" s="78"/>
      <c r="CE167" s="78"/>
      <c r="CF167" s="78"/>
      <c r="CG167" s="78"/>
      <c r="CH167" s="78"/>
    </row>
    <row r="168" spans="1:86" ht="12.75">
      <c r="A168" s="78"/>
      <c r="BA168" s="78"/>
      <c r="BB168" s="78"/>
      <c r="BC168" s="78"/>
      <c r="BD168" s="78"/>
      <c r="BE168" s="78"/>
      <c r="BF168" s="78"/>
      <c r="BG168" s="78"/>
      <c r="BH168" s="78"/>
      <c r="BI168" s="78"/>
      <c r="BJ168" s="78"/>
      <c r="BK168" s="78"/>
      <c r="BL168" s="78"/>
      <c r="BM168" s="629" t="s">
        <v>593</v>
      </c>
      <c r="BN168" s="78"/>
      <c r="BO168" s="78"/>
      <c r="BP168" s="78"/>
      <c r="BQ168" s="78"/>
      <c r="BR168" s="78"/>
      <c r="BS168" s="78"/>
      <c r="BT168" s="78"/>
      <c r="BU168" s="78"/>
      <c r="BV168" s="78"/>
      <c r="BW168" s="78"/>
      <c r="BX168" s="78"/>
      <c r="BY168" s="78"/>
      <c r="BZ168" s="78"/>
      <c r="CA168" s="78"/>
      <c r="CB168" s="78"/>
      <c r="CC168" s="78"/>
      <c r="CD168" s="78"/>
      <c r="CE168" s="78"/>
      <c r="CF168" s="78"/>
      <c r="CG168" s="78"/>
      <c r="CH168" s="78"/>
    </row>
    <row r="169" spans="1:86" ht="12.75">
      <c r="A169" s="78"/>
      <c r="BA169" s="78"/>
      <c r="BB169" s="78"/>
      <c r="BC169" s="78"/>
      <c r="BD169" s="78"/>
      <c r="BE169" s="78"/>
      <c r="BF169" s="78"/>
      <c r="BG169" s="78"/>
      <c r="BH169" s="78"/>
      <c r="BI169" s="78"/>
      <c r="BJ169" s="78"/>
      <c r="BK169" s="78"/>
      <c r="BL169" s="78"/>
      <c r="BM169" s="629" t="s">
        <v>594</v>
      </c>
      <c r="BN169" s="78"/>
      <c r="BO169" s="78"/>
      <c r="BP169" s="78"/>
      <c r="BQ169" s="78"/>
      <c r="BR169" s="78"/>
      <c r="BS169" s="78"/>
      <c r="BT169" s="78"/>
      <c r="BU169" s="78"/>
      <c r="BV169" s="78"/>
      <c r="BW169" s="78"/>
      <c r="BX169" s="78"/>
      <c r="BY169" s="78"/>
      <c r="BZ169" s="78"/>
      <c r="CA169" s="78"/>
      <c r="CB169" s="78"/>
      <c r="CC169" s="78"/>
      <c r="CD169" s="78"/>
      <c r="CE169" s="78"/>
      <c r="CF169" s="78"/>
      <c r="CG169" s="78"/>
      <c r="CH169" s="78"/>
    </row>
    <row r="170" spans="1:86" ht="12.75">
      <c r="A170" s="78"/>
      <c r="BA170" s="78"/>
      <c r="BB170" s="78"/>
      <c r="BC170" s="78"/>
      <c r="BD170" s="78"/>
      <c r="BE170" s="78"/>
      <c r="BF170" s="78"/>
      <c r="BG170" s="78"/>
      <c r="BH170" s="78"/>
      <c r="BI170" s="78"/>
      <c r="BJ170" s="78"/>
      <c r="BK170" s="78"/>
      <c r="BL170" s="78"/>
      <c r="BM170" s="629" t="s">
        <v>595</v>
      </c>
      <c r="BN170" s="78"/>
      <c r="BO170" s="78"/>
      <c r="BP170" s="78"/>
      <c r="BQ170" s="78"/>
      <c r="BR170" s="78"/>
      <c r="BS170" s="78"/>
      <c r="BT170" s="78"/>
      <c r="BU170" s="78"/>
      <c r="BV170" s="78"/>
      <c r="BW170" s="78"/>
      <c r="BX170" s="78"/>
      <c r="BY170" s="78"/>
      <c r="BZ170" s="78"/>
      <c r="CA170" s="78"/>
      <c r="CB170" s="78"/>
      <c r="CC170" s="78"/>
      <c r="CD170" s="78"/>
      <c r="CE170" s="78"/>
      <c r="CF170" s="78"/>
      <c r="CG170" s="78"/>
      <c r="CH170" s="78"/>
    </row>
    <row r="171" spans="1:86" ht="12.75">
      <c r="A171" s="78"/>
      <c r="BA171" s="78"/>
      <c r="BB171" s="78"/>
      <c r="BC171" s="78"/>
      <c r="BD171" s="78"/>
      <c r="BE171" s="78"/>
      <c r="BF171" s="78"/>
      <c r="BG171" s="78"/>
      <c r="BH171" s="78"/>
      <c r="BI171" s="78"/>
      <c r="BJ171" s="78"/>
      <c r="BK171" s="78"/>
      <c r="BL171" s="78"/>
      <c r="BM171" s="629" t="s">
        <v>596</v>
      </c>
      <c r="BN171" s="78"/>
      <c r="BO171" s="78"/>
      <c r="BP171" s="78"/>
      <c r="BQ171" s="78"/>
      <c r="BR171" s="78"/>
      <c r="BS171" s="78"/>
      <c r="BT171" s="78"/>
      <c r="BU171" s="78"/>
      <c r="BV171" s="78"/>
      <c r="BW171" s="78"/>
      <c r="BX171" s="78"/>
      <c r="BY171" s="78"/>
      <c r="BZ171" s="78"/>
      <c r="CA171" s="78"/>
      <c r="CB171" s="78"/>
      <c r="CC171" s="78"/>
      <c r="CD171" s="78"/>
      <c r="CE171" s="78"/>
      <c r="CF171" s="78"/>
      <c r="CG171" s="78"/>
      <c r="CH171" s="78"/>
    </row>
    <row r="172" spans="1:86" ht="12.75">
      <c r="A172" s="78"/>
      <c r="BA172" s="78"/>
      <c r="BB172" s="78"/>
      <c r="BC172" s="78"/>
      <c r="BD172" s="78"/>
      <c r="BE172" s="78"/>
      <c r="BF172" s="78"/>
      <c r="BG172" s="78"/>
      <c r="BH172" s="78"/>
      <c r="BI172" s="78"/>
      <c r="BJ172" s="78"/>
      <c r="BK172" s="78"/>
      <c r="BL172" s="78"/>
      <c r="BM172" s="629" t="s">
        <v>834</v>
      </c>
      <c r="BN172" s="78"/>
      <c r="BO172" s="78"/>
      <c r="BP172" s="78"/>
      <c r="BQ172" s="78"/>
      <c r="BR172" s="78"/>
      <c r="BS172" s="78"/>
      <c r="BT172" s="78"/>
      <c r="BU172" s="78"/>
      <c r="BV172" s="78"/>
      <c r="BW172" s="78"/>
      <c r="BX172" s="78"/>
      <c r="BY172" s="78"/>
      <c r="BZ172" s="78"/>
      <c r="CA172" s="78"/>
      <c r="CB172" s="78"/>
      <c r="CC172" s="78"/>
      <c r="CD172" s="78"/>
      <c r="CE172" s="78"/>
      <c r="CF172" s="78"/>
      <c r="CG172" s="78"/>
      <c r="CH172" s="78"/>
    </row>
    <row r="173" spans="1:86" ht="12.75">
      <c r="A173" s="78"/>
      <c r="BA173" s="78"/>
      <c r="BB173" s="78"/>
      <c r="BC173" s="78"/>
      <c r="BD173" s="78"/>
      <c r="BE173" s="78"/>
      <c r="BF173" s="78"/>
      <c r="BG173" s="78"/>
      <c r="BH173" s="78"/>
      <c r="BI173" s="78"/>
      <c r="BJ173" s="78"/>
      <c r="BK173" s="78"/>
      <c r="BL173" s="78"/>
      <c r="BM173" s="629" t="s">
        <v>597</v>
      </c>
      <c r="BN173" s="78"/>
      <c r="BO173" s="78"/>
      <c r="BP173" s="78"/>
      <c r="BQ173" s="78"/>
      <c r="BR173" s="78"/>
      <c r="BS173" s="78"/>
      <c r="BT173" s="78"/>
      <c r="BU173" s="78"/>
      <c r="BV173" s="78"/>
      <c r="BW173" s="78"/>
      <c r="BX173" s="78"/>
      <c r="BY173" s="78"/>
      <c r="BZ173" s="78"/>
      <c r="CA173" s="78"/>
      <c r="CB173" s="78"/>
      <c r="CC173" s="78"/>
      <c r="CD173" s="78"/>
      <c r="CE173" s="78"/>
      <c r="CF173" s="78"/>
      <c r="CG173" s="78"/>
      <c r="CH173" s="78"/>
    </row>
    <row r="174" spans="1:86" ht="12.75">
      <c r="A174" s="78"/>
      <c r="BA174" s="78"/>
      <c r="BB174" s="78"/>
      <c r="BC174" s="78"/>
      <c r="BD174" s="78"/>
      <c r="BE174" s="78"/>
      <c r="BF174" s="78"/>
      <c r="BG174" s="78"/>
      <c r="BH174" s="78"/>
      <c r="BI174" s="78"/>
      <c r="BJ174" s="78"/>
      <c r="BK174" s="78"/>
      <c r="BL174" s="78"/>
      <c r="BM174" s="629" t="s">
        <v>598</v>
      </c>
      <c r="BN174" s="78"/>
      <c r="BO174" s="78"/>
      <c r="BP174" s="78"/>
      <c r="BQ174" s="78"/>
      <c r="BR174" s="78"/>
      <c r="BS174" s="78"/>
      <c r="BT174" s="78"/>
      <c r="BU174" s="78"/>
      <c r="BV174" s="78"/>
      <c r="BW174" s="78"/>
      <c r="BX174" s="78"/>
      <c r="BY174" s="78"/>
      <c r="BZ174" s="78"/>
      <c r="CA174" s="78"/>
      <c r="CB174" s="78"/>
      <c r="CC174" s="78"/>
      <c r="CD174" s="78"/>
      <c r="CE174" s="78"/>
      <c r="CF174" s="78"/>
      <c r="CG174" s="78"/>
      <c r="CH174" s="78"/>
    </row>
    <row r="175" spans="1:86" ht="12.75">
      <c r="A175" s="78"/>
      <c r="BA175" s="78"/>
      <c r="BB175" s="78"/>
      <c r="BC175" s="78"/>
      <c r="BD175" s="78"/>
      <c r="BE175" s="78"/>
      <c r="BF175" s="78"/>
      <c r="BG175" s="78"/>
      <c r="BH175" s="78"/>
      <c r="BI175" s="78"/>
      <c r="BJ175" s="78"/>
      <c r="BK175" s="78"/>
      <c r="BL175" s="78"/>
      <c r="BM175" s="811" t="s">
        <v>599</v>
      </c>
      <c r="BN175" s="78"/>
      <c r="BO175" s="78"/>
      <c r="BP175" s="78"/>
      <c r="BQ175" s="78"/>
      <c r="BR175" s="78"/>
      <c r="BS175" s="78"/>
      <c r="BT175" s="78"/>
      <c r="BU175" s="78"/>
      <c r="BV175" s="78"/>
      <c r="BW175" s="78"/>
      <c r="BX175" s="78"/>
      <c r="BY175" s="78"/>
      <c r="BZ175" s="78"/>
      <c r="CA175" s="78"/>
      <c r="CB175" s="78"/>
      <c r="CC175" s="78"/>
      <c r="CD175" s="78"/>
      <c r="CE175" s="78"/>
      <c r="CF175" s="78"/>
      <c r="CG175" s="78"/>
      <c r="CH175" s="78"/>
    </row>
    <row r="176" spans="1:86" ht="12.75">
      <c r="A176" s="78"/>
      <c r="BA176" s="78"/>
      <c r="BB176" s="78"/>
      <c r="BC176" s="78"/>
      <c r="BD176" s="78"/>
      <c r="BE176" s="78"/>
      <c r="BF176" s="78"/>
      <c r="BG176" s="78"/>
      <c r="BH176" s="78"/>
      <c r="BI176" s="78"/>
      <c r="BJ176" s="78"/>
      <c r="BK176" s="78"/>
      <c r="BL176" s="78"/>
      <c r="BM176" s="629" t="s">
        <v>81</v>
      </c>
      <c r="BN176" s="78"/>
      <c r="BO176" s="78"/>
      <c r="BP176" s="78"/>
      <c r="BQ176" s="78"/>
      <c r="BR176" s="78"/>
      <c r="BS176" s="78"/>
      <c r="BT176" s="78"/>
      <c r="BU176" s="78"/>
      <c r="BV176" s="78"/>
      <c r="BW176" s="78"/>
      <c r="BX176" s="78"/>
      <c r="BY176" s="78"/>
      <c r="BZ176" s="78"/>
      <c r="CA176" s="78"/>
      <c r="CB176" s="78"/>
      <c r="CC176" s="78"/>
      <c r="CD176" s="78"/>
      <c r="CE176" s="78"/>
      <c r="CF176" s="78"/>
      <c r="CG176" s="78"/>
      <c r="CH176" s="78"/>
    </row>
    <row r="177" spans="1:86" ht="12.75">
      <c r="A177" s="78"/>
      <c r="BA177" s="78"/>
      <c r="BB177" s="78"/>
      <c r="BC177" s="78"/>
      <c r="BD177" s="78"/>
      <c r="BE177" s="78"/>
      <c r="BF177" s="78"/>
      <c r="BG177" s="78"/>
      <c r="BH177" s="78"/>
      <c r="BI177" s="78"/>
      <c r="BJ177" s="78"/>
      <c r="BK177" s="78"/>
      <c r="BL177" s="78"/>
      <c r="BM177" s="811" t="s">
        <v>600</v>
      </c>
      <c r="BN177" s="78"/>
      <c r="BO177" s="78"/>
      <c r="BP177" s="78"/>
      <c r="BQ177" s="78"/>
      <c r="BR177" s="78"/>
      <c r="BS177" s="78"/>
      <c r="BT177" s="78"/>
      <c r="BU177" s="78"/>
      <c r="BV177" s="78"/>
      <c r="BW177" s="78"/>
      <c r="BX177" s="78"/>
      <c r="BY177" s="78"/>
      <c r="BZ177" s="78"/>
      <c r="CA177" s="78"/>
      <c r="CB177" s="78"/>
      <c r="CC177" s="78"/>
      <c r="CD177" s="78"/>
      <c r="CE177" s="78"/>
      <c r="CF177" s="78"/>
      <c r="CG177" s="78"/>
      <c r="CH177" s="78"/>
    </row>
    <row r="178" spans="1:86" ht="12.75">
      <c r="A178" s="78"/>
      <c r="BA178" s="78"/>
      <c r="BB178" s="78"/>
      <c r="BC178" s="78"/>
      <c r="BD178" s="78"/>
      <c r="BE178" s="78"/>
      <c r="BF178" s="78"/>
      <c r="BG178" s="78"/>
      <c r="BH178" s="78"/>
      <c r="BI178" s="78"/>
      <c r="BJ178" s="78"/>
      <c r="BK178" s="78"/>
      <c r="BL178" s="78"/>
      <c r="BM178" s="629" t="s">
        <v>601</v>
      </c>
      <c r="BN178" s="78"/>
      <c r="BO178" s="78"/>
      <c r="BP178" s="78"/>
      <c r="BQ178" s="78"/>
      <c r="BR178" s="78"/>
      <c r="BS178" s="78"/>
      <c r="BT178" s="78"/>
      <c r="BU178" s="78"/>
      <c r="BV178" s="78"/>
      <c r="BW178" s="78"/>
      <c r="BX178" s="78"/>
      <c r="BY178" s="78"/>
      <c r="BZ178" s="78"/>
      <c r="CA178" s="78"/>
      <c r="CB178" s="78"/>
      <c r="CC178" s="78"/>
      <c r="CD178" s="78"/>
      <c r="CE178" s="78"/>
      <c r="CF178" s="78"/>
      <c r="CG178" s="78"/>
      <c r="CH178" s="78"/>
    </row>
    <row r="179" spans="1:86" ht="12.75">
      <c r="A179" s="78"/>
      <c r="BA179" s="78"/>
      <c r="BB179" s="78"/>
      <c r="BC179" s="78"/>
      <c r="BD179" s="78"/>
      <c r="BE179" s="78"/>
      <c r="BF179" s="78"/>
      <c r="BG179" s="78"/>
      <c r="BH179" s="78"/>
      <c r="BI179" s="78"/>
      <c r="BJ179" s="78"/>
      <c r="BK179" s="78"/>
      <c r="BL179" s="78"/>
      <c r="BM179" s="629" t="s">
        <v>602</v>
      </c>
      <c r="BN179" s="78"/>
      <c r="BO179" s="78"/>
      <c r="BP179" s="78"/>
      <c r="BQ179" s="78"/>
      <c r="BR179" s="78"/>
      <c r="BS179" s="78"/>
      <c r="BT179" s="78"/>
      <c r="BU179" s="78"/>
      <c r="BV179" s="78"/>
      <c r="BW179" s="78"/>
      <c r="BX179" s="78"/>
      <c r="BY179" s="78"/>
      <c r="BZ179" s="78"/>
      <c r="CA179" s="78"/>
      <c r="CB179" s="78"/>
      <c r="CC179" s="78"/>
      <c r="CD179" s="78"/>
      <c r="CE179" s="78"/>
      <c r="CF179" s="78"/>
      <c r="CG179" s="78"/>
      <c r="CH179" s="78"/>
    </row>
    <row r="180" spans="1:86" ht="12.75">
      <c r="A180" s="78"/>
      <c r="BA180" s="78"/>
      <c r="BB180" s="78"/>
      <c r="BC180" s="78"/>
      <c r="BD180" s="78"/>
      <c r="BE180" s="78"/>
      <c r="BF180" s="78"/>
      <c r="BG180" s="78"/>
      <c r="BH180" s="78"/>
      <c r="BI180" s="78"/>
      <c r="BJ180" s="78"/>
      <c r="BK180" s="78"/>
      <c r="BL180" s="78"/>
      <c r="BM180" s="629" t="s">
        <v>603</v>
      </c>
      <c r="BN180" s="78"/>
      <c r="BO180" s="78"/>
      <c r="BP180" s="78"/>
      <c r="BQ180" s="78"/>
      <c r="BR180" s="78"/>
      <c r="BS180" s="78"/>
      <c r="BT180" s="78"/>
      <c r="BU180" s="78"/>
      <c r="BV180" s="78"/>
      <c r="BW180" s="78"/>
      <c r="BX180" s="78"/>
      <c r="BY180" s="78"/>
      <c r="BZ180" s="78"/>
      <c r="CA180" s="78"/>
      <c r="CB180" s="78"/>
      <c r="CC180" s="78"/>
      <c r="CD180" s="78"/>
      <c r="CE180" s="78"/>
      <c r="CF180" s="78"/>
      <c r="CG180" s="78"/>
      <c r="CH180" s="78"/>
    </row>
    <row r="181" spans="1:86" ht="12.75">
      <c r="A181" s="78"/>
      <c r="BA181" s="78"/>
      <c r="BB181" s="78"/>
      <c r="BC181" s="78"/>
      <c r="BD181" s="78"/>
      <c r="BE181" s="78"/>
      <c r="BF181" s="78"/>
      <c r="BG181" s="78"/>
      <c r="BH181" s="78"/>
      <c r="BI181" s="78"/>
      <c r="BJ181" s="78"/>
      <c r="BK181" s="78"/>
      <c r="BL181" s="78"/>
      <c r="BM181" s="629" t="s">
        <v>604</v>
      </c>
      <c r="BN181" s="78"/>
      <c r="BO181" s="78"/>
      <c r="BP181" s="78"/>
      <c r="BQ181" s="78"/>
      <c r="BR181" s="78"/>
      <c r="BS181" s="78"/>
      <c r="BT181" s="78"/>
      <c r="BU181" s="78"/>
      <c r="BV181" s="78"/>
      <c r="BW181" s="78"/>
      <c r="BX181" s="78"/>
      <c r="BY181" s="78"/>
      <c r="BZ181" s="78"/>
      <c r="CA181" s="78"/>
      <c r="CB181" s="78"/>
      <c r="CC181" s="78"/>
      <c r="CD181" s="78"/>
      <c r="CE181" s="78"/>
      <c r="CF181" s="78"/>
      <c r="CG181" s="78"/>
      <c r="CH181" s="78"/>
    </row>
    <row r="182" spans="1:86" ht="12.75">
      <c r="A182" s="78"/>
      <c r="BA182" s="78"/>
      <c r="BB182" s="78"/>
      <c r="BC182" s="78"/>
      <c r="BD182" s="78"/>
      <c r="BE182" s="78"/>
      <c r="BF182" s="78"/>
      <c r="BG182" s="78"/>
      <c r="BH182" s="78"/>
      <c r="BI182" s="78"/>
      <c r="BJ182" s="78"/>
      <c r="BK182" s="78"/>
      <c r="BL182" s="78"/>
      <c r="BM182" s="629" t="s">
        <v>605</v>
      </c>
      <c r="BN182" s="78"/>
      <c r="BO182" s="78"/>
      <c r="BP182" s="78"/>
      <c r="BQ182" s="78"/>
      <c r="BR182" s="78"/>
      <c r="BS182" s="78"/>
      <c r="BT182" s="78"/>
      <c r="BU182" s="78"/>
      <c r="BV182" s="78"/>
      <c r="BW182" s="78"/>
      <c r="BX182" s="78"/>
      <c r="BY182" s="78"/>
      <c r="BZ182" s="78"/>
      <c r="CA182" s="78"/>
      <c r="CB182" s="78"/>
      <c r="CC182" s="78"/>
      <c r="CD182" s="78"/>
      <c r="CE182" s="78"/>
      <c r="CF182" s="78"/>
      <c r="CG182" s="78"/>
      <c r="CH182" s="78"/>
    </row>
    <row r="183" spans="1:86" ht="12.75">
      <c r="A183" s="78"/>
      <c r="BA183" s="78"/>
      <c r="BB183" s="78"/>
      <c r="BC183" s="78"/>
      <c r="BD183" s="78"/>
      <c r="BE183" s="78"/>
      <c r="BF183" s="78"/>
      <c r="BG183" s="78"/>
      <c r="BH183" s="78"/>
      <c r="BI183" s="78"/>
      <c r="BJ183" s="78"/>
      <c r="BK183" s="78"/>
      <c r="BL183" s="78"/>
      <c r="BM183" s="629" t="s">
        <v>606</v>
      </c>
      <c r="BN183" s="78"/>
      <c r="BO183" s="78"/>
      <c r="BP183" s="78"/>
      <c r="BQ183" s="78"/>
      <c r="BR183" s="78"/>
      <c r="BS183" s="78"/>
      <c r="BT183" s="78"/>
      <c r="BU183" s="78"/>
      <c r="BV183" s="78"/>
      <c r="BW183" s="78"/>
      <c r="BX183" s="78"/>
      <c r="BY183" s="78"/>
      <c r="BZ183" s="78"/>
      <c r="CA183" s="78"/>
      <c r="CB183" s="78"/>
      <c r="CC183" s="78"/>
      <c r="CD183" s="78"/>
      <c r="CE183" s="78"/>
      <c r="CF183" s="78"/>
      <c r="CG183" s="78"/>
      <c r="CH183" s="78"/>
    </row>
    <row r="184" spans="1:86" ht="12.75">
      <c r="A184" s="78"/>
      <c r="BA184" s="78"/>
      <c r="BB184" s="78"/>
      <c r="BC184" s="78"/>
      <c r="BD184" s="78"/>
      <c r="BE184" s="78"/>
      <c r="BF184" s="78"/>
      <c r="BG184" s="78"/>
      <c r="BH184" s="78"/>
      <c r="BI184" s="78"/>
      <c r="BJ184" s="78"/>
      <c r="BK184" s="78"/>
      <c r="BL184" s="78"/>
      <c r="BM184" s="629" t="s">
        <v>607</v>
      </c>
      <c r="BN184" s="78"/>
      <c r="BO184" s="78"/>
      <c r="BP184" s="78"/>
      <c r="BQ184" s="78"/>
      <c r="BR184" s="78"/>
      <c r="BS184" s="78"/>
      <c r="BT184" s="78"/>
      <c r="BU184" s="78"/>
      <c r="BV184" s="78"/>
      <c r="BW184" s="78"/>
      <c r="BX184" s="78"/>
      <c r="BY184" s="78"/>
      <c r="BZ184" s="78"/>
      <c r="CA184" s="78"/>
      <c r="CB184" s="78"/>
      <c r="CC184" s="78"/>
      <c r="CD184" s="78"/>
      <c r="CE184" s="78"/>
      <c r="CF184" s="78"/>
      <c r="CG184" s="78"/>
      <c r="CH184" s="78"/>
    </row>
    <row r="185" spans="1:86" ht="12.75">
      <c r="A185" s="78"/>
      <c r="BA185" s="78"/>
      <c r="BB185" s="78"/>
      <c r="BC185" s="78"/>
      <c r="BD185" s="78"/>
      <c r="BE185" s="78"/>
      <c r="BF185" s="78"/>
      <c r="BG185" s="78"/>
      <c r="BH185" s="78"/>
      <c r="BI185" s="78"/>
      <c r="BJ185" s="78"/>
      <c r="BK185" s="78"/>
      <c r="BL185" s="78"/>
      <c r="BM185" s="811" t="s">
        <v>608</v>
      </c>
      <c r="BN185" s="78"/>
      <c r="BO185" s="78"/>
      <c r="BP185" s="78"/>
      <c r="BQ185" s="78"/>
      <c r="BR185" s="78"/>
      <c r="BS185" s="78"/>
      <c r="BT185" s="78"/>
      <c r="BU185" s="78"/>
      <c r="BV185" s="78"/>
      <c r="BW185" s="78"/>
      <c r="BX185" s="78"/>
      <c r="BY185" s="78"/>
      <c r="BZ185" s="78"/>
      <c r="CA185" s="78"/>
      <c r="CB185" s="78"/>
      <c r="CC185" s="78"/>
      <c r="CD185" s="78"/>
      <c r="CE185" s="78"/>
      <c r="CF185" s="78"/>
      <c r="CG185" s="78"/>
      <c r="CH185" s="78"/>
    </row>
    <row r="186" spans="1:86" ht="12.75">
      <c r="A186" s="78"/>
      <c r="BA186" s="78"/>
      <c r="BB186" s="78"/>
      <c r="BC186" s="78"/>
      <c r="BD186" s="78"/>
      <c r="BE186" s="78"/>
      <c r="BF186" s="78"/>
      <c r="BG186" s="78"/>
      <c r="BH186" s="78"/>
      <c r="BI186" s="78"/>
      <c r="BJ186" s="78"/>
      <c r="BK186" s="78"/>
      <c r="BL186" s="78"/>
      <c r="BM186" s="629" t="s">
        <v>609</v>
      </c>
      <c r="BN186" s="78"/>
      <c r="BO186" s="78"/>
      <c r="BP186" s="78"/>
      <c r="BQ186" s="78"/>
      <c r="BR186" s="78"/>
      <c r="BS186" s="78"/>
      <c r="BT186" s="78"/>
      <c r="BU186" s="78"/>
      <c r="BV186" s="78"/>
      <c r="BW186" s="78"/>
      <c r="BX186" s="78"/>
      <c r="BY186" s="78"/>
      <c r="BZ186" s="78"/>
      <c r="CA186" s="78"/>
      <c r="CB186" s="78"/>
      <c r="CC186" s="78"/>
      <c r="CD186" s="78"/>
      <c r="CE186" s="78"/>
      <c r="CF186" s="78"/>
      <c r="CG186" s="78"/>
      <c r="CH186" s="78"/>
    </row>
    <row r="187" spans="1:86" ht="12.75">
      <c r="A187" s="78"/>
      <c r="BA187" s="78"/>
      <c r="BB187" s="78"/>
      <c r="BC187" s="78"/>
      <c r="BD187" s="78"/>
      <c r="BE187" s="78"/>
      <c r="BF187" s="78"/>
      <c r="BG187" s="78"/>
      <c r="BH187" s="78"/>
      <c r="BI187" s="78"/>
      <c r="BJ187" s="78"/>
      <c r="BK187" s="78"/>
      <c r="BL187" s="78"/>
      <c r="BM187" s="629" t="s">
        <v>610</v>
      </c>
      <c r="BN187" s="78"/>
      <c r="BO187" s="78"/>
      <c r="BP187" s="78"/>
      <c r="BQ187" s="78"/>
      <c r="BR187" s="78"/>
      <c r="BS187" s="78"/>
      <c r="BT187" s="78"/>
      <c r="BU187" s="78"/>
      <c r="BV187" s="78"/>
      <c r="BW187" s="78"/>
      <c r="BX187" s="78"/>
      <c r="BY187" s="78"/>
      <c r="BZ187" s="78"/>
      <c r="CA187" s="78"/>
      <c r="CB187" s="78"/>
      <c r="CC187" s="78"/>
      <c r="CD187" s="78"/>
      <c r="CE187" s="78"/>
      <c r="CF187" s="78"/>
      <c r="CG187" s="78"/>
      <c r="CH187" s="78"/>
    </row>
    <row r="188" spans="1:86" ht="12.75">
      <c r="A188" s="78"/>
      <c r="BA188" s="78"/>
      <c r="BB188" s="78"/>
      <c r="BC188" s="78"/>
      <c r="BD188" s="78"/>
      <c r="BE188" s="78"/>
      <c r="BF188" s="78"/>
      <c r="BG188" s="78"/>
      <c r="BH188" s="78"/>
      <c r="BI188" s="78"/>
      <c r="BJ188" s="78"/>
      <c r="BK188" s="78"/>
      <c r="BL188" s="78"/>
      <c r="BM188" s="629" t="s">
        <v>611</v>
      </c>
      <c r="BN188" s="78"/>
      <c r="BO188" s="78"/>
      <c r="BP188" s="78"/>
      <c r="BQ188" s="78"/>
      <c r="BR188" s="78"/>
      <c r="BS188" s="78"/>
      <c r="BT188" s="78"/>
      <c r="BU188" s="78"/>
      <c r="BV188" s="78"/>
      <c r="BW188" s="78"/>
      <c r="BX188" s="78"/>
      <c r="BY188" s="78"/>
      <c r="BZ188" s="78"/>
      <c r="CA188" s="78"/>
      <c r="CB188" s="78"/>
      <c r="CC188" s="78"/>
      <c r="CD188" s="78"/>
      <c r="CE188" s="78"/>
      <c r="CF188" s="78"/>
      <c r="CG188" s="78"/>
      <c r="CH188" s="78"/>
    </row>
    <row r="189" spans="1:86" ht="12.75">
      <c r="A189" s="78"/>
      <c r="BA189" s="78"/>
      <c r="BB189" s="78"/>
      <c r="BC189" s="78"/>
      <c r="BD189" s="78"/>
      <c r="BE189" s="78"/>
      <c r="BF189" s="78"/>
      <c r="BG189" s="78"/>
      <c r="BH189" s="78"/>
      <c r="BI189" s="78"/>
      <c r="BJ189" s="78"/>
      <c r="BK189" s="78"/>
      <c r="BL189" s="78"/>
      <c r="BM189" s="629" t="s">
        <v>612</v>
      </c>
      <c r="BN189" s="78"/>
      <c r="BO189" s="78"/>
      <c r="BP189" s="78"/>
      <c r="BQ189" s="78"/>
      <c r="BR189" s="78"/>
      <c r="BS189" s="78"/>
      <c r="BT189" s="78"/>
      <c r="BU189" s="78"/>
      <c r="BV189" s="78"/>
      <c r="BW189" s="78"/>
      <c r="BX189" s="78"/>
      <c r="BY189" s="78"/>
      <c r="BZ189" s="78"/>
      <c r="CA189" s="78"/>
      <c r="CB189" s="78"/>
      <c r="CC189" s="78"/>
      <c r="CD189" s="78"/>
      <c r="CE189" s="78"/>
      <c r="CF189" s="78"/>
      <c r="CG189" s="78"/>
      <c r="CH189" s="78"/>
    </row>
    <row r="190" spans="1:86" ht="12.75">
      <c r="A190" s="78"/>
      <c r="BA190" s="78"/>
      <c r="BB190" s="78"/>
      <c r="BC190" s="78"/>
      <c r="BD190" s="78"/>
      <c r="BE190" s="78"/>
      <c r="BF190" s="78"/>
      <c r="BG190" s="78"/>
      <c r="BH190" s="78"/>
      <c r="BI190" s="78"/>
      <c r="BJ190" s="78"/>
      <c r="BK190" s="78"/>
      <c r="BL190" s="78"/>
      <c r="BM190" s="629" t="s">
        <v>613</v>
      </c>
      <c r="BN190" s="78"/>
      <c r="BO190" s="78"/>
      <c r="BP190" s="78"/>
      <c r="BQ190" s="78"/>
      <c r="BR190" s="78"/>
      <c r="BS190" s="78"/>
      <c r="BT190" s="78"/>
      <c r="BU190" s="78"/>
      <c r="BV190" s="78"/>
      <c r="BW190" s="78"/>
      <c r="BX190" s="78"/>
      <c r="BY190" s="78"/>
      <c r="BZ190" s="78"/>
      <c r="CA190" s="78"/>
      <c r="CB190" s="78"/>
      <c r="CC190" s="78"/>
      <c r="CD190" s="78"/>
      <c r="CE190" s="78"/>
      <c r="CF190" s="78"/>
      <c r="CG190" s="78"/>
      <c r="CH190" s="78"/>
    </row>
    <row r="191" spans="1:86" ht="12.75">
      <c r="A191" s="78"/>
      <c r="BA191" s="78"/>
      <c r="BB191" s="78"/>
      <c r="BC191" s="78"/>
      <c r="BD191" s="78"/>
      <c r="BE191" s="78"/>
      <c r="BF191" s="78"/>
      <c r="BG191" s="78"/>
      <c r="BH191" s="78"/>
      <c r="BI191" s="78"/>
      <c r="BJ191" s="78"/>
      <c r="BK191" s="78"/>
      <c r="BL191" s="78"/>
      <c r="BM191" s="629" t="s">
        <v>614</v>
      </c>
      <c r="BN191" s="78"/>
      <c r="BO191" s="78"/>
      <c r="BP191" s="78"/>
      <c r="BQ191" s="78"/>
      <c r="BR191" s="78"/>
      <c r="BS191" s="78"/>
      <c r="BT191" s="78"/>
      <c r="BU191" s="78"/>
      <c r="BV191" s="78"/>
      <c r="BW191" s="78"/>
      <c r="BX191" s="78"/>
      <c r="BY191" s="78"/>
      <c r="BZ191" s="78"/>
      <c r="CA191" s="78"/>
      <c r="CB191" s="78"/>
      <c r="CC191" s="78"/>
      <c r="CD191" s="78"/>
      <c r="CE191" s="78"/>
      <c r="CF191" s="78"/>
      <c r="CG191" s="78"/>
      <c r="CH191" s="78"/>
    </row>
    <row r="192" spans="1:86" ht="12.75">
      <c r="A192" s="78"/>
      <c r="BA192" s="78"/>
      <c r="BB192" s="78"/>
      <c r="BC192" s="78"/>
      <c r="BD192" s="78"/>
      <c r="BE192" s="78"/>
      <c r="BF192" s="78"/>
      <c r="BG192" s="78"/>
      <c r="BH192" s="78"/>
      <c r="BI192" s="78"/>
      <c r="BJ192" s="78"/>
      <c r="BK192" s="78"/>
      <c r="BL192" s="78"/>
      <c r="BM192" s="629" t="s">
        <v>615</v>
      </c>
      <c r="BN192" s="78"/>
      <c r="BO192" s="78"/>
      <c r="BP192" s="78"/>
      <c r="BQ192" s="78"/>
      <c r="BR192" s="78"/>
      <c r="BS192" s="78"/>
      <c r="BT192" s="78"/>
      <c r="BU192" s="78"/>
      <c r="BV192" s="78"/>
      <c r="BW192" s="78"/>
      <c r="BX192" s="78"/>
      <c r="BY192" s="78"/>
      <c r="BZ192" s="78"/>
      <c r="CA192" s="78"/>
      <c r="CB192" s="78"/>
      <c r="CC192" s="78"/>
      <c r="CD192" s="78"/>
      <c r="CE192" s="78"/>
      <c r="CF192" s="78"/>
      <c r="CG192" s="78"/>
      <c r="CH192" s="78"/>
    </row>
    <row r="193" spans="1:86" ht="12.75">
      <c r="A193" s="78"/>
      <c r="BA193" s="78"/>
      <c r="BB193" s="78"/>
      <c r="BC193" s="78"/>
      <c r="BD193" s="78"/>
      <c r="BE193" s="78"/>
      <c r="BF193" s="78"/>
      <c r="BG193" s="78"/>
      <c r="BH193" s="78"/>
      <c r="BI193" s="78"/>
      <c r="BJ193" s="78"/>
      <c r="BK193" s="78"/>
      <c r="BL193" s="78"/>
      <c r="BM193" s="629" t="s">
        <v>616</v>
      </c>
      <c r="BN193" s="78"/>
      <c r="BO193" s="78"/>
      <c r="BP193" s="78"/>
      <c r="BQ193" s="78"/>
      <c r="BR193" s="78"/>
      <c r="BS193" s="78"/>
      <c r="BT193" s="78"/>
      <c r="BU193" s="78"/>
      <c r="BV193" s="78"/>
      <c r="BW193" s="78"/>
      <c r="BX193" s="78"/>
      <c r="BY193" s="78"/>
      <c r="BZ193" s="78"/>
      <c r="CA193" s="78"/>
      <c r="CB193" s="78"/>
      <c r="CC193" s="78"/>
      <c r="CD193" s="78"/>
      <c r="CE193" s="78"/>
      <c r="CF193" s="78"/>
      <c r="CG193" s="78"/>
      <c r="CH193" s="78"/>
    </row>
    <row r="194" spans="1:86" ht="12.75">
      <c r="A194" s="78"/>
      <c r="BA194" s="78"/>
      <c r="BB194" s="78"/>
      <c r="BC194" s="78"/>
      <c r="BD194" s="78"/>
      <c r="BE194" s="78"/>
      <c r="BF194" s="78"/>
      <c r="BG194" s="78"/>
      <c r="BH194" s="78"/>
      <c r="BI194" s="78"/>
      <c r="BJ194" s="78"/>
      <c r="BK194" s="78"/>
      <c r="BL194" s="78"/>
      <c r="BM194" s="629" t="s">
        <v>617</v>
      </c>
      <c r="BN194" s="78"/>
      <c r="BO194" s="78"/>
      <c r="BP194" s="78"/>
      <c r="BQ194" s="78"/>
      <c r="BR194" s="78"/>
      <c r="BS194" s="78"/>
      <c r="BT194" s="78"/>
      <c r="BU194" s="78"/>
      <c r="BV194" s="78"/>
      <c r="BW194" s="78"/>
      <c r="BX194" s="78"/>
      <c r="BY194" s="78"/>
      <c r="BZ194" s="78"/>
      <c r="CA194" s="78"/>
      <c r="CB194" s="78"/>
      <c r="CC194" s="78"/>
      <c r="CD194" s="78"/>
      <c r="CE194" s="78"/>
      <c r="CF194" s="78"/>
      <c r="CG194" s="78"/>
      <c r="CH194" s="78"/>
    </row>
    <row r="195" spans="1:86" ht="12.75">
      <c r="A195" s="78"/>
      <c r="BA195" s="78"/>
      <c r="BB195" s="78"/>
      <c r="BC195" s="78"/>
      <c r="BD195" s="78"/>
      <c r="BE195" s="78"/>
      <c r="BF195" s="78"/>
      <c r="BG195" s="78"/>
      <c r="BH195" s="78"/>
      <c r="BI195" s="78"/>
      <c r="BJ195" s="78"/>
      <c r="BK195" s="78"/>
      <c r="BL195" s="78"/>
      <c r="BM195" s="629" t="s">
        <v>618</v>
      </c>
      <c r="BN195" s="78"/>
      <c r="BO195" s="78"/>
      <c r="BP195" s="78"/>
      <c r="BQ195" s="78"/>
      <c r="BR195" s="78"/>
      <c r="BS195" s="78"/>
      <c r="BT195" s="78"/>
      <c r="BU195" s="78"/>
      <c r="BV195" s="78"/>
      <c r="BW195" s="78"/>
      <c r="BX195" s="78"/>
      <c r="BY195" s="78"/>
      <c r="BZ195" s="78"/>
      <c r="CA195" s="78"/>
      <c r="CB195" s="78"/>
      <c r="CC195" s="78"/>
      <c r="CD195" s="78"/>
      <c r="CE195" s="78"/>
      <c r="CF195" s="78"/>
      <c r="CG195" s="78"/>
      <c r="CH195" s="78"/>
    </row>
    <row r="196" spans="1:86" ht="12.75">
      <c r="A196" s="78"/>
      <c r="BA196" s="78"/>
      <c r="BB196" s="78"/>
      <c r="BC196" s="78"/>
      <c r="BD196" s="78"/>
      <c r="BE196" s="78"/>
      <c r="BF196" s="78"/>
      <c r="BG196" s="78"/>
      <c r="BH196" s="78"/>
      <c r="BI196" s="78"/>
      <c r="BJ196" s="78"/>
      <c r="BK196" s="78"/>
      <c r="BL196" s="78"/>
      <c r="BM196" s="629" t="s">
        <v>619</v>
      </c>
      <c r="BN196" s="78"/>
      <c r="BO196" s="78"/>
      <c r="BP196" s="78"/>
      <c r="BQ196" s="78"/>
      <c r="BR196" s="78"/>
      <c r="BS196" s="78"/>
      <c r="BT196" s="78"/>
      <c r="BU196" s="78"/>
      <c r="BV196" s="78"/>
      <c r="BW196" s="78"/>
      <c r="BX196" s="78"/>
      <c r="BY196" s="78"/>
      <c r="BZ196" s="78"/>
      <c r="CA196" s="78"/>
      <c r="CB196" s="78"/>
      <c r="CC196" s="78"/>
      <c r="CD196" s="78"/>
      <c r="CE196" s="78"/>
      <c r="CF196" s="78"/>
      <c r="CG196" s="78"/>
      <c r="CH196" s="78"/>
    </row>
    <row r="197" spans="1:86" ht="12.75">
      <c r="A197" s="78"/>
      <c r="BA197" s="78"/>
      <c r="BB197" s="78"/>
      <c r="BC197" s="78"/>
      <c r="BD197" s="78"/>
      <c r="BE197" s="78"/>
      <c r="BF197" s="78"/>
      <c r="BG197" s="78"/>
      <c r="BH197" s="78"/>
      <c r="BI197" s="78"/>
      <c r="BJ197" s="78"/>
      <c r="BK197" s="78"/>
      <c r="BL197" s="78"/>
      <c r="BM197" s="629" t="s">
        <v>620</v>
      </c>
      <c r="BN197" s="78"/>
      <c r="BO197" s="78"/>
      <c r="BP197" s="78"/>
      <c r="BQ197" s="78"/>
      <c r="BR197" s="78"/>
      <c r="BS197" s="78"/>
      <c r="BT197" s="78"/>
      <c r="BU197" s="78"/>
      <c r="BV197" s="78"/>
      <c r="BW197" s="78"/>
      <c r="BX197" s="78"/>
      <c r="BY197" s="78"/>
      <c r="BZ197" s="78"/>
      <c r="CA197" s="78"/>
      <c r="CB197" s="78"/>
      <c r="CC197" s="78"/>
      <c r="CD197" s="78"/>
      <c r="CE197" s="78"/>
      <c r="CF197" s="78"/>
      <c r="CG197" s="78"/>
      <c r="CH197" s="78"/>
    </row>
    <row r="198" spans="1:86" ht="12.75">
      <c r="A198" s="78"/>
      <c r="BA198" s="78"/>
      <c r="BB198" s="78"/>
      <c r="BC198" s="78"/>
      <c r="BD198" s="78"/>
      <c r="BE198" s="78"/>
      <c r="BF198" s="78"/>
      <c r="BG198" s="78"/>
      <c r="BH198" s="78"/>
      <c r="BI198" s="78"/>
      <c r="BJ198" s="78"/>
      <c r="BK198" s="78"/>
      <c r="BL198" s="78"/>
      <c r="BM198" s="629" t="s">
        <v>621</v>
      </c>
      <c r="BN198" s="78"/>
      <c r="BO198" s="78"/>
      <c r="BP198" s="78"/>
      <c r="BQ198" s="78"/>
      <c r="BR198" s="78"/>
      <c r="BS198" s="78"/>
      <c r="BT198" s="78"/>
      <c r="BU198" s="78"/>
      <c r="BV198" s="78"/>
      <c r="BW198" s="78"/>
      <c r="BX198" s="78"/>
      <c r="BY198" s="78"/>
      <c r="BZ198" s="78"/>
      <c r="CA198" s="78"/>
      <c r="CB198" s="78"/>
      <c r="CC198" s="78"/>
      <c r="CD198" s="78"/>
      <c r="CE198" s="78"/>
      <c r="CF198" s="78"/>
      <c r="CG198" s="78"/>
      <c r="CH198" s="78"/>
    </row>
    <row r="199" spans="1:86" ht="12.75">
      <c r="A199" s="78"/>
      <c r="BA199" s="78"/>
      <c r="BB199" s="78"/>
      <c r="BC199" s="78"/>
      <c r="BD199" s="78"/>
      <c r="BE199" s="78"/>
      <c r="BF199" s="78"/>
      <c r="BG199" s="78"/>
      <c r="BH199" s="78"/>
      <c r="BI199" s="78"/>
      <c r="BJ199" s="78"/>
      <c r="BK199" s="78"/>
      <c r="BL199" s="78"/>
      <c r="BM199" s="629" t="s">
        <v>835</v>
      </c>
      <c r="BN199" s="78"/>
      <c r="BO199" s="78"/>
      <c r="BP199" s="78"/>
      <c r="BQ199" s="78"/>
      <c r="BR199" s="78"/>
      <c r="BS199" s="78"/>
      <c r="BT199" s="78"/>
      <c r="BU199" s="78"/>
      <c r="BV199" s="78"/>
      <c r="BW199" s="78"/>
      <c r="BX199" s="78"/>
      <c r="BY199" s="78"/>
      <c r="BZ199" s="78"/>
      <c r="CA199" s="78"/>
      <c r="CB199" s="78"/>
      <c r="CC199" s="78"/>
      <c r="CD199" s="78"/>
      <c r="CE199" s="78"/>
      <c r="CF199" s="78"/>
      <c r="CG199" s="78"/>
      <c r="CH199" s="78"/>
    </row>
    <row r="200" spans="1:86" ht="12.75">
      <c r="A200" s="78"/>
      <c r="BA200" s="78"/>
      <c r="BB200" s="78"/>
      <c r="BC200" s="78"/>
      <c r="BD200" s="78"/>
      <c r="BE200" s="78"/>
      <c r="BF200" s="78"/>
      <c r="BG200" s="78"/>
      <c r="BH200" s="78"/>
      <c r="BI200" s="78"/>
      <c r="BJ200" s="78"/>
      <c r="BK200" s="78"/>
      <c r="BL200" s="78"/>
      <c r="BM200" s="629" t="s">
        <v>622</v>
      </c>
      <c r="BN200" s="78"/>
      <c r="BO200" s="78"/>
      <c r="BP200" s="78"/>
      <c r="BQ200" s="78"/>
      <c r="BR200" s="78"/>
      <c r="BS200" s="78"/>
      <c r="BT200" s="78"/>
      <c r="BU200" s="78"/>
      <c r="BV200" s="78"/>
      <c r="BW200" s="78"/>
      <c r="BX200" s="78"/>
      <c r="BY200" s="78"/>
      <c r="BZ200" s="78"/>
      <c r="CA200" s="78"/>
      <c r="CB200" s="78"/>
      <c r="CC200" s="78"/>
      <c r="CD200" s="78"/>
      <c r="CE200" s="78"/>
      <c r="CF200" s="78"/>
      <c r="CG200" s="78"/>
      <c r="CH200" s="78"/>
    </row>
    <row r="201" spans="1:86" ht="12.75">
      <c r="A201" s="78"/>
      <c r="BA201" s="78"/>
      <c r="BB201" s="78"/>
      <c r="BC201" s="78"/>
      <c r="BD201" s="78"/>
      <c r="BE201" s="78"/>
      <c r="BF201" s="78"/>
      <c r="BG201" s="78"/>
      <c r="BH201" s="78"/>
      <c r="BI201" s="78"/>
      <c r="BJ201" s="78"/>
      <c r="BK201" s="78"/>
      <c r="BL201" s="78"/>
      <c r="BM201" s="629" t="s">
        <v>623</v>
      </c>
      <c r="BN201" s="78"/>
      <c r="BO201" s="78"/>
      <c r="BP201" s="78"/>
      <c r="BQ201" s="78"/>
      <c r="BR201" s="78"/>
      <c r="BS201" s="78"/>
      <c r="BT201" s="78"/>
      <c r="BU201" s="78"/>
      <c r="BV201" s="78"/>
      <c r="BW201" s="78"/>
      <c r="BX201" s="78"/>
      <c r="BY201" s="78"/>
      <c r="BZ201" s="78"/>
      <c r="CA201" s="78"/>
      <c r="CB201" s="78"/>
      <c r="CC201" s="78"/>
      <c r="CD201" s="78"/>
      <c r="CE201" s="78"/>
      <c r="CF201" s="78"/>
      <c r="CG201" s="78"/>
      <c r="CH201" s="78"/>
    </row>
    <row r="202" spans="1:86" ht="12.75">
      <c r="A202" s="78"/>
      <c r="BA202" s="78"/>
      <c r="BB202" s="78"/>
      <c r="BC202" s="78"/>
      <c r="BD202" s="78"/>
      <c r="BE202" s="78"/>
      <c r="BF202" s="78"/>
      <c r="BG202" s="78"/>
      <c r="BH202" s="78"/>
      <c r="BI202" s="78"/>
      <c r="BJ202" s="78"/>
      <c r="BK202" s="78"/>
      <c r="BL202" s="78"/>
      <c r="BM202" s="629" t="s">
        <v>624</v>
      </c>
      <c r="BN202" s="78"/>
      <c r="BO202" s="78"/>
      <c r="BP202" s="78"/>
      <c r="BQ202" s="78"/>
      <c r="BR202" s="78"/>
      <c r="BS202" s="78"/>
      <c r="BT202" s="78"/>
      <c r="BU202" s="78"/>
      <c r="BV202" s="78"/>
      <c r="BW202" s="78"/>
      <c r="BX202" s="78"/>
      <c r="BY202" s="78"/>
      <c r="BZ202" s="78"/>
      <c r="CA202" s="78"/>
      <c r="CB202" s="78"/>
      <c r="CC202" s="78"/>
      <c r="CD202" s="78"/>
      <c r="CE202" s="78"/>
      <c r="CF202" s="78"/>
      <c r="CG202" s="78"/>
      <c r="CH202" s="78"/>
    </row>
    <row r="203" spans="1:86" ht="12.75">
      <c r="A203" s="78"/>
      <c r="BA203" s="78"/>
      <c r="BB203" s="78"/>
      <c r="BC203" s="78"/>
      <c r="BD203" s="78"/>
      <c r="BE203" s="78"/>
      <c r="BF203" s="78"/>
      <c r="BG203" s="78"/>
      <c r="BH203" s="78"/>
      <c r="BI203" s="78"/>
      <c r="BJ203" s="78"/>
      <c r="BK203" s="78"/>
      <c r="BL203" s="78"/>
      <c r="BM203" s="629" t="s">
        <v>836</v>
      </c>
      <c r="BN203" s="78"/>
      <c r="BO203" s="78"/>
      <c r="BP203" s="78"/>
      <c r="BQ203" s="78"/>
      <c r="BR203" s="78"/>
      <c r="BS203" s="78"/>
      <c r="BT203" s="78"/>
      <c r="BU203" s="78"/>
      <c r="BV203" s="78"/>
      <c r="BW203" s="78"/>
      <c r="BX203" s="78"/>
      <c r="BY203" s="78"/>
      <c r="BZ203" s="78"/>
      <c r="CA203" s="78"/>
      <c r="CB203" s="78"/>
      <c r="CC203" s="78"/>
      <c r="CD203" s="78"/>
      <c r="CE203" s="78"/>
      <c r="CF203" s="78"/>
      <c r="CG203" s="78"/>
      <c r="CH203" s="78"/>
    </row>
    <row r="204" spans="1:86" ht="12.75">
      <c r="A204" s="78"/>
      <c r="BA204" s="78"/>
      <c r="BB204" s="78"/>
      <c r="BC204" s="78"/>
      <c r="BD204" s="78"/>
      <c r="BE204" s="78"/>
      <c r="BF204" s="78"/>
      <c r="BG204" s="78"/>
      <c r="BH204" s="78"/>
      <c r="BI204" s="78"/>
      <c r="BJ204" s="78"/>
      <c r="BK204" s="78"/>
      <c r="BL204" s="78"/>
      <c r="BM204" s="811" t="s">
        <v>625</v>
      </c>
      <c r="BN204" s="78"/>
      <c r="BO204" s="78"/>
      <c r="BP204" s="78"/>
      <c r="BQ204" s="78"/>
      <c r="BR204" s="78"/>
      <c r="BS204" s="78"/>
      <c r="BT204" s="78"/>
      <c r="BU204" s="78"/>
      <c r="BV204" s="78"/>
      <c r="BW204" s="78"/>
      <c r="BX204" s="78"/>
      <c r="BY204" s="78"/>
      <c r="BZ204" s="78"/>
      <c r="CA204" s="78"/>
      <c r="CB204" s="78"/>
      <c r="CC204" s="78"/>
      <c r="CD204" s="78"/>
      <c r="CE204" s="78"/>
      <c r="CF204" s="78"/>
      <c r="CG204" s="78"/>
      <c r="CH204" s="78"/>
    </row>
    <row r="205" spans="1:86" ht="12.75">
      <c r="A205" s="78"/>
      <c r="BA205" s="78"/>
      <c r="BB205" s="78"/>
      <c r="BC205" s="78"/>
      <c r="BD205" s="78"/>
      <c r="BE205" s="78"/>
      <c r="BF205" s="78"/>
      <c r="BG205" s="78"/>
      <c r="BH205" s="78"/>
      <c r="BI205" s="78"/>
      <c r="BJ205" s="78"/>
      <c r="BK205" s="78"/>
      <c r="BL205" s="78"/>
      <c r="BM205" s="629" t="s">
        <v>626</v>
      </c>
      <c r="BN205" s="78"/>
      <c r="BO205" s="78"/>
      <c r="BP205" s="78"/>
      <c r="BQ205" s="78"/>
      <c r="BR205" s="78"/>
      <c r="BS205" s="78"/>
      <c r="BT205" s="78"/>
      <c r="BU205" s="78"/>
      <c r="BV205" s="78"/>
      <c r="BW205" s="78"/>
      <c r="BX205" s="78"/>
      <c r="BY205" s="78"/>
      <c r="BZ205" s="78"/>
      <c r="CA205" s="78"/>
      <c r="CB205" s="78"/>
      <c r="CC205" s="78"/>
      <c r="CD205" s="78"/>
      <c r="CE205" s="78"/>
      <c r="CF205" s="78"/>
      <c r="CG205" s="78"/>
      <c r="CH205" s="78"/>
    </row>
    <row r="206" spans="1:86" ht="12.75">
      <c r="A206" s="78"/>
      <c r="BA206" s="78"/>
      <c r="BB206" s="78"/>
      <c r="BC206" s="78"/>
      <c r="BD206" s="78"/>
      <c r="BE206" s="78"/>
      <c r="BF206" s="78"/>
      <c r="BG206" s="78"/>
      <c r="BH206" s="78"/>
      <c r="BI206" s="78"/>
      <c r="BJ206" s="78"/>
      <c r="BK206" s="78"/>
      <c r="BL206" s="78"/>
      <c r="BM206" s="629" t="s">
        <v>627</v>
      </c>
      <c r="BN206" s="78"/>
      <c r="BO206" s="78"/>
      <c r="BP206" s="78"/>
      <c r="BQ206" s="78"/>
      <c r="BR206" s="78"/>
      <c r="BS206" s="78"/>
      <c r="BT206" s="78"/>
      <c r="BU206" s="78"/>
      <c r="BV206" s="78"/>
      <c r="BW206" s="78"/>
      <c r="BX206" s="78"/>
      <c r="BY206" s="78"/>
      <c r="BZ206" s="78"/>
      <c r="CA206" s="78"/>
      <c r="CB206" s="78"/>
      <c r="CC206" s="78"/>
      <c r="CD206" s="78"/>
      <c r="CE206" s="78"/>
      <c r="CF206" s="78"/>
      <c r="CG206" s="78"/>
      <c r="CH206" s="78"/>
    </row>
    <row r="207" spans="1:86" ht="12.75">
      <c r="A207" s="78"/>
      <c r="BA207" s="78"/>
      <c r="BB207" s="78"/>
      <c r="BC207" s="78"/>
      <c r="BD207" s="78"/>
      <c r="BE207" s="78"/>
      <c r="BF207" s="78"/>
      <c r="BG207" s="78"/>
      <c r="BH207" s="78"/>
      <c r="BI207" s="78"/>
      <c r="BJ207" s="78"/>
      <c r="BK207" s="78"/>
      <c r="BL207" s="78"/>
      <c r="BM207" s="78"/>
      <c r="BN207" s="78"/>
      <c r="BO207" s="78"/>
      <c r="BP207" s="78"/>
      <c r="BQ207" s="78"/>
      <c r="BR207" s="78"/>
      <c r="BS207" s="78"/>
      <c r="BT207" s="78"/>
      <c r="BU207" s="78"/>
      <c r="BV207" s="78"/>
      <c r="BW207" s="78"/>
      <c r="BX207" s="78"/>
      <c r="BY207" s="78"/>
      <c r="BZ207" s="78"/>
      <c r="CA207" s="78"/>
      <c r="CB207" s="78"/>
      <c r="CC207" s="78"/>
      <c r="CD207" s="78"/>
      <c r="CE207" s="78"/>
      <c r="CF207" s="78"/>
      <c r="CG207" s="78"/>
      <c r="CH207" s="78"/>
    </row>
    <row r="208" spans="1:86" ht="12.75">
      <c r="A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c r="CA208" s="78"/>
      <c r="CB208" s="78"/>
      <c r="CC208" s="78"/>
      <c r="CD208" s="78"/>
      <c r="CE208" s="78"/>
      <c r="CF208" s="78"/>
      <c r="CG208" s="78"/>
      <c r="CH208" s="78"/>
    </row>
    <row r="209" spans="1:86" ht="12.75">
      <c r="A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c r="CA209" s="78"/>
      <c r="CB209" s="78"/>
      <c r="CC209" s="78"/>
      <c r="CD209" s="78"/>
      <c r="CE209" s="78"/>
      <c r="CF209" s="78"/>
      <c r="CG209" s="78"/>
      <c r="CH209" s="78"/>
    </row>
    <row r="210" spans="1:86" ht="12.75">
      <c r="A210" s="78"/>
      <c r="BA210" s="78"/>
      <c r="BB210" s="78"/>
      <c r="BC210" s="78"/>
      <c r="BD210" s="78"/>
      <c r="BE210" s="78"/>
      <c r="BF210" s="78"/>
      <c r="BG210" s="78"/>
      <c r="BH210" s="78"/>
      <c r="BI210" s="78"/>
      <c r="BJ210" s="78"/>
      <c r="BK210" s="78"/>
      <c r="BL210" s="78"/>
      <c r="BM210" s="78"/>
      <c r="BN210" s="78"/>
      <c r="BO210" s="78"/>
      <c r="BP210" s="78"/>
      <c r="BQ210" s="78"/>
      <c r="BR210" s="78"/>
      <c r="BS210" s="78"/>
      <c r="BT210" s="78"/>
      <c r="BU210" s="78"/>
      <c r="BV210" s="78"/>
      <c r="BW210" s="78"/>
      <c r="BX210" s="78"/>
      <c r="BY210" s="78"/>
      <c r="BZ210" s="78"/>
      <c r="CA210" s="78"/>
      <c r="CB210" s="78"/>
      <c r="CC210" s="78"/>
      <c r="CD210" s="78"/>
      <c r="CE210" s="78"/>
      <c r="CF210" s="78"/>
      <c r="CG210" s="78"/>
      <c r="CH210" s="78"/>
    </row>
    <row r="211" spans="1:86" ht="12.75">
      <c r="A211" s="78"/>
      <c r="BA211" s="78"/>
      <c r="BB211" s="78"/>
      <c r="BC211" s="78"/>
      <c r="BD211" s="78"/>
      <c r="BE211" s="78"/>
      <c r="BF211" s="78"/>
      <c r="BG211" s="78"/>
      <c r="BH211" s="78"/>
      <c r="BI211" s="78"/>
      <c r="BJ211" s="78"/>
      <c r="BK211" s="78"/>
      <c r="BL211" s="78"/>
      <c r="BM211" s="78"/>
      <c r="BN211" s="78"/>
      <c r="BO211" s="78"/>
      <c r="BP211" s="78"/>
      <c r="BQ211" s="78"/>
      <c r="BR211" s="78"/>
      <c r="BS211" s="78"/>
      <c r="BT211" s="78"/>
      <c r="BU211" s="78"/>
      <c r="BV211" s="78"/>
      <c r="BW211" s="78"/>
      <c r="BX211" s="78"/>
      <c r="BY211" s="78"/>
      <c r="BZ211" s="78"/>
      <c r="CA211" s="78"/>
      <c r="CB211" s="78"/>
      <c r="CC211" s="78"/>
      <c r="CD211" s="78"/>
      <c r="CE211" s="78"/>
      <c r="CF211" s="78"/>
      <c r="CG211" s="78"/>
      <c r="CH211" s="78"/>
    </row>
    <row r="212" spans="1:86" ht="12.75">
      <c r="A212" s="78"/>
      <c r="BA212" s="78"/>
      <c r="BB212" s="78"/>
      <c r="BC212" s="78"/>
      <c r="BD212" s="78"/>
      <c r="BE212" s="78"/>
      <c r="BF212" s="78"/>
      <c r="BG212" s="78"/>
      <c r="BH212" s="78"/>
      <c r="BI212" s="78"/>
      <c r="BJ212" s="78"/>
      <c r="BK212" s="78"/>
      <c r="BL212" s="78"/>
      <c r="BM212" s="78"/>
      <c r="BN212" s="78"/>
      <c r="BO212" s="78"/>
      <c r="BP212" s="78"/>
      <c r="BQ212" s="78"/>
      <c r="BR212" s="78"/>
      <c r="BS212" s="78"/>
      <c r="BT212" s="78"/>
      <c r="BU212" s="78"/>
      <c r="BV212" s="78"/>
      <c r="BW212" s="78"/>
      <c r="BX212" s="78"/>
      <c r="BY212" s="78"/>
      <c r="BZ212" s="78"/>
      <c r="CA212" s="78"/>
      <c r="CB212" s="78"/>
      <c r="CC212" s="78"/>
      <c r="CD212" s="78"/>
      <c r="CE212" s="78"/>
      <c r="CF212" s="78"/>
      <c r="CG212" s="78"/>
      <c r="CH212" s="78"/>
    </row>
    <row r="213" spans="1:86" ht="12.75">
      <c r="A213" s="78"/>
      <c r="BA213" s="78"/>
      <c r="BB213" s="78"/>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c r="CD213" s="78"/>
      <c r="CE213" s="78"/>
      <c r="CF213" s="78"/>
      <c r="CG213" s="78"/>
      <c r="CH213" s="78"/>
    </row>
    <row r="214" spans="1:86" ht="12.75">
      <c r="A214" s="78"/>
      <c r="BA214" s="78"/>
      <c r="BB214" s="78"/>
      <c r="BC214" s="78"/>
      <c r="BD214" s="78"/>
      <c r="BE214" s="78"/>
      <c r="BF214" s="78"/>
      <c r="BG214" s="78"/>
      <c r="BH214" s="78"/>
      <c r="BI214" s="78"/>
      <c r="BJ214" s="78"/>
      <c r="BK214" s="78"/>
      <c r="BL214" s="78"/>
      <c r="BN214" s="78"/>
      <c r="BO214" s="78"/>
      <c r="BP214" s="78"/>
      <c r="BQ214" s="78"/>
      <c r="BR214" s="78"/>
      <c r="BS214" s="78"/>
      <c r="BT214" s="78"/>
      <c r="BU214" s="78"/>
      <c r="BV214" s="78"/>
      <c r="BW214" s="78"/>
      <c r="BX214" s="78"/>
      <c r="BY214" s="78"/>
      <c r="BZ214" s="78"/>
      <c r="CA214" s="78"/>
      <c r="CB214" s="78"/>
      <c r="CC214" s="78"/>
      <c r="CD214" s="78"/>
      <c r="CE214" s="78"/>
      <c r="CF214" s="78"/>
      <c r="CG214" s="78"/>
      <c r="CH214" s="78"/>
    </row>
    <row r="215" spans="1:86" ht="12.75">
      <c r="A215" s="78"/>
      <c r="BA215" s="78"/>
      <c r="BB215" s="78"/>
      <c r="BC215" s="78"/>
      <c r="BD215" s="78"/>
      <c r="BE215" s="78"/>
      <c r="BF215" s="78"/>
      <c r="BG215" s="78"/>
      <c r="BH215" s="78"/>
      <c r="BI215" s="78"/>
      <c r="BJ215" s="78"/>
      <c r="BK215" s="78"/>
      <c r="BL215" s="78"/>
      <c r="BN215" s="78"/>
      <c r="BO215" s="78"/>
      <c r="BP215" s="78"/>
      <c r="BQ215" s="78"/>
      <c r="BR215" s="78"/>
      <c r="BS215" s="78"/>
      <c r="BT215" s="78"/>
      <c r="BU215" s="78"/>
      <c r="BV215" s="78"/>
      <c r="BW215" s="78"/>
      <c r="BX215" s="78"/>
      <c r="BY215" s="78"/>
      <c r="BZ215" s="78"/>
      <c r="CA215" s="78"/>
      <c r="CB215" s="78"/>
      <c r="CC215" s="78"/>
      <c r="CD215" s="78"/>
      <c r="CE215" s="78"/>
      <c r="CF215" s="78"/>
      <c r="CG215" s="78"/>
      <c r="CH215" s="78"/>
    </row>
    <row r="216" spans="1:86" ht="12.75">
      <c r="A216" s="78"/>
      <c r="BA216" s="78"/>
      <c r="BB216" s="78"/>
      <c r="BC216" s="78"/>
      <c r="BD216" s="78"/>
      <c r="BE216" s="78"/>
      <c r="BF216" s="78"/>
      <c r="BG216" s="78"/>
      <c r="BH216" s="78"/>
      <c r="BI216" s="78"/>
      <c r="BJ216" s="78"/>
      <c r="BK216" s="78"/>
      <c r="BL216" s="78"/>
      <c r="BN216" s="78"/>
      <c r="BO216" s="78"/>
      <c r="BP216" s="78"/>
      <c r="BQ216" s="78"/>
      <c r="BR216" s="78"/>
      <c r="BS216" s="78"/>
      <c r="BT216" s="78"/>
      <c r="BU216" s="78"/>
      <c r="BV216" s="78"/>
      <c r="BW216" s="78"/>
      <c r="BX216" s="78"/>
      <c r="BY216" s="78"/>
      <c r="BZ216" s="78"/>
      <c r="CA216" s="78"/>
      <c r="CB216" s="78"/>
      <c r="CC216" s="78"/>
      <c r="CD216" s="78"/>
      <c r="CE216" s="78"/>
      <c r="CF216" s="78"/>
      <c r="CG216" s="78"/>
      <c r="CH216" s="78"/>
    </row>
    <row r="217" spans="1:86" ht="12.75">
      <c r="A217" s="78"/>
      <c r="BA217" s="78"/>
      <c r="BB217" s="78"/>
      <c r="BC217" s="78"/>
      <c r="BD217" s="78"/>
      <c r="BE217" s="78"/>
      <c r="BF217" s="78"/>
      <c r="BG217" s="78"/>
      <c r="BH217" s="78"/>
      <c r="BI217" s="78"/>
      <c r="BJ217" s="78"/>
      <c r="BK217" s="78"/>
      <c r="BL217" s="78"/>
      <c r="BN217" s="78"/>
      <c r="BO217" s="78"/>
      <c r="BP217" s="78"/>
      <c r="BQ217" s="78"/>
      <c r="BR217" s="78"/>
      <c r="BS217" s="78"/>
      <c r="BT217" s="78"/>
      <c r="BU217" s="78"/>
      <c r="BV217" s="78"/>
      <c r="BW217" s="78"/>
      <c r="BX217" s="78"/>
      <c r="BY217" s="78"/>
      <c r="BZ217" s="78"/>
      <c r="CA217" s="78"/>
      <c r="CB217" s="78"/>
      <c r="CC217" s="78"/>
      <c r="CD217" s="78"/>
      <c r="CE217" s="78"/>
      <c r="CF217" s="78"/>
      <c r="CG217" s="78"/>
      <c r="CH217" s="78"/>
    </row>
    <row r="218" spans="1:86" ht="12.75">
      <c r="A218" s="78"/>
    </row>
    <row r="219" spans="1:86" ht="12.75">
      <c r="A219" s="78"/>
    </row>
    <row r="220" spans="1:86" ht="12.75">
      <c r="A220" s="78"/>
    </row>
    <row r="221" spans="1:86" ht="12.75">
      <c r="A221" s="78"/>
    </row>
    <row r="222" spans="1:86" ht="12.75">
      <c r="A222" s="78"/>
    </row>
    <row r="223" spans="1:86" ht="12.75">
      <c r="A223" s="78"/>
    </row>
    <row r="224" spans="1:86" ht="12.75">
      <c r="A224" s="78"/>
    </row>
    <row r="225" spans="1:1" ht="12.75">
      <c r="A225" s="78"/>
    </row>
    <row r="226" spans="1:1" ht="12.75">
      <c r="A226" s="78"/>
    </row>
    <row r="227" spans="1:1" ht="12.75">
      <c r="A227" s="78"/>
    </row>
    <row r="228" spans="1:1" ht="12.75">
      <c r="A228" s="78"/>
    </row>
    <row r="229" spans="1:1" ht="12.75">
      <c r="A229" s="78"/>
    </row>
    <row r="230" spans="1:1" ht="12.75">
      <c r="A230" s="78"/>
    </row>
    <row r="231" spans="1:1" ht="12.75">
      <c r="A231" s="78"/>
    </row>
    <row r="232" spans="1:1" ht="12.75">
      <c r="A232" s="78"/>
    </row>
    <row r="233" spans="1:1" ht="12.75">
      <c r="A233" s="78"/>
    </row>
    <row r="234" spans="1:1" ht="12.75">
      <c r="A234" s="78"/>
    </row>
    <row r="235" spans="1:1" ht="12.75">
      <c r="A235" s="78"/>
    </row>
    <row r="236" spans="1:1" ht="12.75">
      <c r="A236" s="78"/>
    </row>
    <row r="237" spans="1:1" ht="12.75">
      <c r="A237" s="78"/>
    </row>
    <row r="238" spans="1:1" ht="12.75">
      <c r="A238" s="78"/>
    </row>
    <row r="239" spans="1:1" ht="12.75">
      <c r="A239" s="78"/>
    </row>
    <row r="240" spans="1:1" ht="12.75">
      <c r="A240" s="78"/>
    </row>
    <row r="241" spans="1:1" ht="12.75">
      <c r="A241" s="78"/>
    </row>
    <row r="242" spans="1:1" ht="12.75">
      <c r="A242" s="78"/>
    </row>
    <row r="243" spans="1:1" ht="12.75">
      <c r="A243" s="78"/>
    </row>
    <row r="244" spans="1:1" ht="12.75">
      <c r="A244" s="78"/>
    </row>
    <row r="245" spans="1:1" ht="12.75">
      <c r="A245" s="78"/>
    </row>
    <row r="246" spans="1:1" ht="12.75">
      <c r="A246" s="78"/>
    </row>
    <row r="247" spans="1:1" ht="12.75">
      <c r="A247" s="78"/>
    </row>
    <row r="248" spans="1:1" ht="12.75">
      <c r="A248" s="78"/>
    </row>
    <row r="249" spans="1:1" ht="12.75">
      <c r="A249" s="78"/>
    </row>
    <row r="250" spans="1:1" ht="12.75">
      <c r="A250" s="78"/>
    </row>
    <row r="251" spans="1:1" ht="12.75">
      <c r="A251" s="78"/>
    </row>
    <row r="252" spans="1:1" ht="12.75">
      <c r="A252" s="78"/>
    </row>
    <row r="253" spans="1:1" ht="12.75">
      <c r="A253" s="78"/>
    </row>
    <row r="254" spans="1:1" ht="12.75">
      <c r="A254" s="78"/>
    </row>
    <row r="255" spans="1:1" ht="12.75">
      <c r="A255" s="78"/>
    </row>
    <row r="256" spans="1:1" ht="12.75">
      <c r="A256" s="78"/>
    </row>
    <row r="257" spans="1:1" ht="12.75">
      <c r="A257" s="78"/>
    </row>
    <row r="258" spans="1:1" ht="12.75">
      <c r="A258" s="78"/>
    </row>
    <row r="259" spans="1:1" ht="12.75">
      <c r="A259" s="78"/>
    </row>
    <row r="260" spans="1:1" ht="12.75">
      <c r="A260" s="78"/>
    </row>
    <row r="261" spans="1:1" ht="12.75">
      <c r="A261" s="78"/>
    </row>
    <row r="262" spans="1:1" ht="12.75">
      <c r="A262" s="78"/>
    </row>
    <row r="263" spans="1:1" ht="12.75">
      <c r="A263" s="78"/>
    </row>
    <row r="264" spans="1:1" ht="12.75">
      <c r="A264" s="78"/>
    </row>
    <row r="265" spans="1:1" ht="12.75">
      <c r="A265" s="78"/>
    </row>
    <row r="266" spans="1:1" ht="12.75">
      <c r="A266" s="78"/>
    </row>
    <row r="267" spans="1:1" ht="12.75">
      <c r="A267" s="78"/>
    </row>
    <row r="268" spans="1:1" ht="12.75">
      <c r="A268" s="78"/>
    </row>
    <row r="269" spans="1:1" ht="12.75">
      <c r="A269" s="78"/>
    </row>
    <row r="270" spans="1:1" ht="12.75">
      <c r="A270" s="78"/>
    </row>
    <row r="271" spans="1:1" ht="12.75">
      <c r="A271" s="78"/>
    </row>
    <row r="272" spans="1:1" ht="12.75">
      <c r="A272" s="78"/>
    </row>
    <row r="273" spans="1:1" ht="12.75">
      <c r="A273" s="78"/>
    </row>
    <row r="274" spans="1:1" ht="12.75">
      <c r="A274" s="78"/>
    </row>
    <row r="275" spans="1:1" ht="12.75">
      <c r="A275" s="78"/>
    </row>
    <row r="276" spans="1:1" ht="12.75">
      <c r="A276" s="78"/>
    </row>
    <row r="277" spans="1:1" ht="12.75">
      <c r="A277" s="78"/>
    </row>
    <row r="278" spans="1:1" ht="12.75">
      <c r="A278" s="78"/>
    </row>
    <row r="279" spans="1:1" ht="12.75">
      <c r="A279" s="78"/>
    </row>
    <row r="280" spans="1:1" ht="12.75">
      <c r="A280" s="78"/>
    </row>
    <row r="281" spans="1:1" ht="12.75">
      <c r="A281" s="78"/>
    </row>
    <row r="282" spans="1:1" ht="12.75">
      <c r="A282" s="78"/>
    </row>
    <row r="283" spans="1:1" ht="12.75">
      <c r="A283" s="78"/>
    </row>
    <row r="284" spans="1:1" ht="12.75">
      <c r="A284" s="78"/>
    </row>
    <row r="285" spans="1:1" ht="12.75">
      <c r="A285" s="78"/>
    </row>
    <row r="286" spans="1:1" ht="12.75">
      <c r="A286" s="78"/>
    </row>
    <row r="287" spans="1:1" ht="12.75">
      <c r="A287" s="78"/>
    </row>
    <row r="288" spans="1:1" ht="12.75">
      <c r="A288" s="78"/>
    </row>
    <row r="289" spans="1:1" ht="12.75">
      <c r="A289" s="78"/>
    </row>
    <row r="290" spans="1:1" ht="12.75">
      <c r="A290" s="78"/>
    </row>
    <row r="291" spans="1:1" ht="12.75">
      <c r="A291" s="78"/>
    </row>
    <row r="292" spans="1:1" ht="12.75">
      <c r="A292" s="78"/>
    </row>
    <row r="293" spans="1:1" ht="12.75">
      <c r="A293" s="78"/>
    </row>
    <row r="294" spans="1:1" ht="12.75">
      <c r="A294" s="78"/>
    </row>
    <row r="295" spans="1:1" ht="12.75">
      <c r="A295" s="78"/>
    </row>
    <row r="296" spans="1:1" ht="12.75">
      <c r="A296" s="78"/>
    </row>
    <row r="297" spans="1:1" ht="12.75">
      <c r="A297" s="78"/>
    </row>
    <row r="298" spans="1:1" ht="12.75">
      <c r="A298" s="78"/>
    </row>
    <row r="299" spans="1:1" ht="12.75">
      <c r="A299" s="78"/>
    </row>
    <row r="300" spans="1:1" ht="12.75">
      <c r="A300" s="78"/>
    </row>
    <row r="301" spans="1:1" ht="12.75">
      <c r="A301" s="78"/>
    </row>
    <row r="302" spans="1:1" ht="12.75">
      <c r="A302" s="78"/>
    </row>
    <row r="303" spans="1:1" ht="12.75">
      <c r="A303" s="78"/>
    </row>
    <row r="304" spans="1:1" ht="12.75">
      <c r="A304" s="78"/>
    </row>
    <row r="305" spans="1:1" ht="12.75">
      <c r="A305" s="78"/>
    </row>
    <row r="306" spans="1:1" ht="12.75">
      <c r="A306" s="78"/>
    </row>
    <row r="307" spans="1:1" ht="12.75">
      <c r="A307" s="78"/>
    </row>
    <row r="308" spans="1:1" ht="12.75">
      <c r="A308" s="78"/>
    </row>
    <row r="309" spans="1:1" ht="12.75">
      <c r="A309" s="78"/>
    </row>
    <row r="310" spans="1:1" ht="12.75">
      <c r="A310" s="78"/>
    </row>
    <row r="311" spans="1:1" ht="12.75">
      <c r="A311" s="78"/>
    </row>
    <row r="312" spans="1:1" ht="12.75">
      <c r="A312" s="78"/>
    </row>
    <row r="313" spans="1:1" ht="12.75">
      <c r="A313" s="78"/>
    </row>
    <row r="314" spans="1:1" ht="12.75">
      <c r="A314" s="78"/>
    </row>
    <row r="315" spans="1:1" ht="12.75">
      <c r="A315" s="78"/>
    </row>
    <row r="316" spans="1:1" ht="12.75">
      <c r="A316" s="78"/>
    </row>
    <row r="317" spans="1:1" ht="12.75">
      <c r="A317" s="78"/>
    </row>
    <row r="318" spans="1:1" ht="12.75">
      <c r="A318" s="78"/>
    </row>
    <row r="319" spans="1:1" ht="12.75">
      <c r="A319" s="78"/>
    </row>
    <row r="320" spans="1:1" ht="12.75">
      <c r="A320" s="78"/>
    </row>
    <row r="321" spans="1:1" ht="12.75">
      <c r="A321" s="78"/>
    </row>
    <row r="322" spans="1:1" ht="12.75">
      <c r="A322" s="78"/>
    </row>
    <row r="323" spans="1:1" ht="12.75">
      <c r="A323" s="78"/>
    </row>
    <row r="324" spans="1:1" ht="12.75">
      <c r="A324" s="78"/>
    </row>
    <row r="325" spans="1:1" ht="12.75">
      <c r="A325" s="78"/>
    </row>
    <row r="326" spans="1:1" ht="12.75">
      <c r="A326" s="78"/>
    </row>
    <row r="327" spans="1:1" ht="12.75">
      <c r="A327" s="78"/>
    </row>
    <row r="328" spans="1:1" ht="12.75">
      <c r="A328" s="78"/>
    </row>
    <row r="329" spans="1:1" ht="12.75">
      <c r="A329" s="78"/>
    </row>
    <row r="330" spans="1:1" ht="12.75">
      <c r="A330" s="78"/>
    </row>
    <row r="331" spans="1:1" ht="12.75">
      <c r="A331" s="78"/>
    </row>
    <row r="332" spans="1:1" ht="12.75">
      <c r="A332" s="78"/>
    </row>
    <row r="333" spans="1:1" ht="12.75">
      <c r="A333" s="78"/>
    </row>
    <row r="334" spans="1:1" ht="12.75">
      <c r="A334" s="78"/>
    </row>
    <row r="335" spans="1:1" ht="12.75">
      <c r="A335" s="78"/>
    </row>
    <row r="336" spans="1:1" ht="12.75">
      <c r="A336" s="78"/>
    </row>
    <row r="337" spans="1:1" ht="12.75">
      <c r="A337" s="78"/>
    </row>
    <row r="338" spans="1:1" ht="12.75">
      <c r="A338" s="78"/>
    </row>
    <row r="339" spans="1:1" ht="12.75">
      <c r="A339" s="78"/>
    </row>
    <row r="340" spans="1:1" ht="12.75">
      <c r="A340" s="78"/>
    </row>
    <row r="341" spans="1:1" ht="12.75">
      <c r="A341" s="78"/>
    </row>
    <row r="342" spans="1:1" ht="12.75">
      <c r="A342" s="78"/>
    </row>
    <row r="343" spans="1:1" ht="12.75">
      <c r="A343" s="78"/>
    </row>
    <row r="344" spans="1:1" ht="12.75">
      <c r="A344" s="78"/>
    </row>
    <row r="345" spans="1:1" ht="12.75">
      <c r="A345" s="78"/>
    </row>
    <row r="346" spans="1:1" ht="12.75">
      <c r="A346" s="78"/>
    </row>
    <row r="347" spans="1:1" ht="12.75">
      <c r="A347" s="78"/>
    </row>
    <row r="348" spans="1:1" ht="12.75">
      <c r="A348" s="78"/>
    </row>
    <row r="349" spans="1:1" ht="12.75">
      <c r="A349" s="78"/>
    </row>
    <row r="350" spans="1:1" ht="12.75">
      <c r="A350" s="78"/>
    </row>
    <row r="351" spans="1:1" ht="12.75">
      <c r="A351" s="78"/>
    </row>
    <row r="352" spans="1:1" ht="12.75">
      <c r="A352" s="78"/>
    </row>
    <row r="353" spans="1:1" ht="12.75">
      <c r="A353" s="78"/>
    </row>
    <row r="354" spans="1:1" ht="12.75">
      <c r="A354" s="78"/>
    </row>
    <row r="355" spans="1:1" ht="12.75">
      <c r="A355" s="78"/>
    </row>
    <row r="356" spans="1:1" ht="12.75">
      <c r="A356" s="78"/>
    </row>
    <row r="357" spans="1:1" ht="12.75">
      <c r="A357" s="78"/>
    </row>
    <row r="358" spans="1:1" ht="12.75">
      <c r="A358" s="78"/>
    </row>
    <row r="359" spans="1:1" ht="12.75">
      <c r="A359" s="78"/>
    </row>
    <row r="360" spans="1:1" ht="12.75">
      <c r="A360" s="78"/>
    </row>
    <row r="361" spans="1:1" ht="12.75">
      <c r="A361" s="78"/>
    </row>
    <row r="362" spans="1:1" ht="12.75">
      <c r="A362" s="78"/>
    </row>
    <row r="363" spans="1:1" ht="12.75">
      <c r="A363" s="78"/>
    </row>
    <row r="364" spans="1:1" ht="12.75">
      <c r="A364" s="78"/>
    </row>
    <row r="365" spans="1:1" ht="12.75">
      <c r="A365" s="78"/>
    </row>
    <row r="366" spans="1:1" ht="12.75">
      <c r="A366" s="78"/>
    </row>
    <row r="367" spans="1:1" ht="12.75">
      <c r="A367" s="78"/>
    </row>
    <row r="368" spans="1:1" ht="12.75">
      <c r="A368" s="78"/>
    </row>
    <row r="369" spans="1:1" ht="12.75">
      <c r="A369" s="78"/>
    </row>
    <row r="370" spans="1:1" ht="12.75">
      <c r="A370" s="78"/>
    </row>
    <row r="371" spans="1:1" ht="12.75">
      <c r="A371" s="78"/>
    </row>
    <row r="372" spans="1:1" ht="12.75">
      <c r="A372" s="78"/>
    </row>
    <row r="373" spans="1:1" ht="12.75">
      <c r="A373" s="78"/>
    </row>
    <row r="374" spans="1:1" ht="12.75">
      <c r="A374" s="78"/>
    </row>
    <row r="375" spans="1:1" ht="12.75">
      <c r="A375" s="78"/>
    </row>
    <row r="376" spans="1:1" ht="12.75">
      <c r="A376" s="78"/>
    </row>
    <row r="377" spans="1:1" ht="12.75">
      <c r="A377" s="78"/>
    </row>
    <row r="378" spans="1:1" ht="12.75">
      <c r="A378" s="78"/>
    </row>
    <row r="379" spans="1:1" ht="12.75">
      <c r="A379" s="78"/>
    </row>
    <row r="380" spans="1:1" ht="12.75">
      <c r="A380" s="78"/>
    </row>
    <row r="381" spans="1:1" ht="12.75">
      <c r="A381" s="78"/>
    </row>
    <row r="382" spans="1:1" ht="12.75">
      <c r="A382" s="78"/>
    </row>
    <row r="383" spans="1:1" ht="12.75">
      <c r="A383" s="78"/>
    </row>
    <row r="384" spans="1:1" ht="12.75">
      <c r="A384" s="78"/>
    </row>
    <row r="385" spans="1:1" ht="12.75">
      <c r="A385" s="78"/>
    </row>
    <row r="386" spans="1:1" ht="12.75">
      <c r="A386" s="78"/>
    </row>
    <row r="387" spans="1:1" ht="12.75">
      <c r="A387" s="78"/>
    </row>
    <row r="388" spans="1:1" ht="12.75">
      <c r="A388" s="78"/>
    </row>
    <row r="389" spans="1:1" ht="12.75">
      <c r="A389" s="78"/>
    </row>
    <row r="390" spans="1:1" ht="12.75">
      <c r="A390" s="78"/>
    </row>
    <row r="391" spans="1:1" ht="12.75">
      <c r="A391" s="78"/>
    </row>
    <row r="392" spans="1:1" ht="12.75">
      <c r="A392" s="78"/>
    </row>
    <row r="393" spans="1:1" ht="12.75">
      <c r="A393" s="78"/>
    </row>
    <row r="394" spans="1:1" ht="12.75">
      <c r="A394" s="78"/>
    </row>
    <row r="395" spans="1:1" ht="12.75">
      <c r="A395" s="78"/>
    </row>
    <row r="396" spans="1:1" ht="12.75">
      <c r="A396" s="78"/>
    </row>
    <row r="397" spans="1:1" ht="12.75">
      <c r="A397" s="78"/>
    </row>
    <row r="398" spans="1:1" ht="12.75">
      <c r="A398" s="78"/>
    </row>
    <row r="399" spans="1:1" ht="12.75">
      <c r="A399" s="78"/>
    </row>
    <row r="400" spans="1:1" ht="12.75">
      <c r="A400" s="78"/>
    </row>
    <row r="401" spans="1:1" ht="12.75">
      <c r="A401" s="78"/>
    </row>
    <row r="402" spans="1:1" ht="12.75">
      <c r="A402" s="78"/>
    </row>
    <row r="403" spans="1:1" ht="12.75">
      <c r="A403" s="78"/>
    </row>
    <row r="404" spans="1:1" ht="12.75">
      <c r="A404" s="78"/>
    </row>
    <row r="405" spans="1:1" ht="12.75">
      <c r="A405" s="78"/>
    </row>
    <row r="406" spans="1:1" ht="12.75">
      <c r="A406" s="78"/>
    </row>
    <row r="407" spans="1:1" ht="12.75">
      <c r="A407" s="78"/>
    </row>
    <row r="408" spans="1:1" ht="12.75">
      <c r="A408" s="78"/>
    </row>
    <row r="409" spans="1:1" ht="12.75">
      <c r="A409" s="78"/>
    </row>
    <row r="410" spans="1:1" ht="12.75">
      <c r="A410" s="78"/>
    </row>
    <row r="411" spans="1:1" ht="12.75">
      <c r="A411" s="78"/>
    </row>
    <row r="412" spans="1:1" ht="12.75">
      <c r="A412" s="78"/>
    </row>
    <row r="413" spans="1:1" ht="12.75">
      <c r="A413" s="78"/>
    </row>
    <row r="414" spans="1:1" ht="12.75">
      <c r="A414" s="78"/>
    </row>
    <row r="415" spans="1:1" ht="12.75">
      <c r="A415" s="78"/>
    </row>
    <row r="416" spans="1:1" ht="12.75">
      <c r="A416" s="78"/>
    </row>
    <row r="417" spans="1:1" ht="12.75">
      <c r="A417" s="78"/>
    </row>
    <row r="418" spans="1:1" ht="12.75">
      <c r="A418" s="78"/>
    </row>
    <row r="419" spans="1:1" ht="12.75">
      <c r="A419" s="78"/>
    </row>
    <row r="420" spans="1:1" ht="12.75">
      <c r="A420" s="78"/>
    </row>
    <row r="421" spans="1:1" ht="12.75">
      <c r="A421" s="78"/>
    </row>
    <row r="422" spans="1:1" ht="12.75">
      <c r="A422" s="78"/>
    </row>
    <row r="423" spans="1:1" ht="12.75">
      <c r="A423" s="78"/>
    </row>
    <row r="424" spans="1:1" ht="12.75">
      <c r="A424" s="78"/>
    </row>
    <row r="425" spans="1:1" ht="12.75">
      <c r="A425" s="78"/>
    </row>
    <row r="426" spans="1:1" ht="12.75">
      <c r="A426" s="78"/>
    </row>
    <row r="427" spans="1:1" ht="12.75">
      <c r="A427" s="78"/>
    </row>
    <row r="428" spans="1:1" ht="12.75">
      <c r="A428" s="78"/>
    </row>
    <row r="429" spans="1:1" ht="12.75">
      <c r="A429" s="78"/>
    </row>
    <row r="430" spans="1:1" ht="12.75">
      <c r="A430" s="78"/>
    </row>
    <row r="431" spans="1:1" ht="12.75">
      <c r="A431" s="78"/>
    </row>
    <row r="432" spans="1:1" ht="12.75">
      <c r="A432" s="78"/>
    </row>
    <row r="433" spans="1:1" ht="12.75">
      <c r="A433" s="78"/>
    </row>
    <row r="434" spans="1:1" ht="12.75">
      <c r="A434" s="78"/>
    </row>
    <row r="435" spans="1:1" ht="12.75">
      <c r="A435" s="78"/>
    </row>
    <row r="436" spans="1:1" ht="12.75">
      <c r="A436" s="78"/>
    </row>
    <row r="437" spans="1:1" ht="12.75">
      <c r="A437" s="78"/>
    </row>
    <row r="438" spans="1:1" ht="12.75">
      <c r="A438" s="78"/>
    </row>
    <row r="439" spans="1:1" ht="12.75">
      <c r="A439" s="78"/>
    </row>
    <row r="440" spans="1:1" ht="12.75">
      <c r="A440" s="78"/>
    </row>
    <row r="441" spans="1:1" ht="12.75">
      <c r="A441" s="78"/>
    </row>
    <row r="442" spans="1:1" ht="12.75">
      <c r="A442" s="78"/>
    </row>
    <row r="443" spans="1:1" ht="12.75">
      <c r="A443" s="78"/>
    </row>
    <row r="444" spans="1:1" ht="12.75">
      <c r="A444" s="78"/>
    </row>
    <row r="445" spans="1:1" ht="12.75">
      <c r="A445" s="78"/>
    </row>
    <row r="446" spans="1:1" ht="12.75">
      <c r="A446" s="78"/>
    </row>
    <row r="447" spans="1:1" ht="12.75">
      <c r="A447" s="78"/>
    </row>
    <row r="448" spans="1:1" ht="12.75">
      <c r="A448" s="78"/>
    </row>
    <row r="449" spans="1:1" ht="12.75">
      <c r="A449" s="78"/>
    </row>
    <row r="450" spans="1:1" ht="12.75">
      <c r="A450" s="78"/>
    </row>
    <row r="451" spans="1:1" ht="12.75">
      <c r="A451" s="78"/>
    </row>
    <row r="452" spans="1:1" ht="12.75">
      <c r="A452" s="78"/>
    </row>
    <row r="453" spans="1:1" ht="12.75">
      <c r="A453" s="78"/>
    </row>
    <row r="454" spans="1:1" ht="12.75">
      <c r="A454" s="78"/>
    </row>
    <row r="455" spans="1:1" ht="12.75">
      <c r="A455" s="78"/>
    </row>
    <row r="456" spans="1:1" ht="12.75">
      <c r="A456" s="78"/>
    </row>
    <row r="457" spans="1:1" ht="12.75">
      <c r="A457" s="78"/>
    </row>
    <row r="458" spans="1:1" ht="12.75">
      <c r="A458" s="78"/>
    </row>
    <row r="459" spans="1:1" ht="12.75">
      <c r="A459" s="78"/>
    </row>
    <row r="460" spans="1:1" ht="12.75">
      <c r="A460" s="78"/>
    </row>
    <row r="461" spans="1:1" ht="12.75">
      <c r="A461" s="78"/>
    </row>
    <row r="462" spans="1:1" ht="12.75">
      <c r="A462" s="78"/>
    </row>
    <row r="463" spans="1:1" ht="12.75">
      <c r="A463" s="78"/>
    </row>
    <row r="464" spans="1:1" ht="12.75">
      <c r="A464" s="78"/>
    </row>
    <row r="465" spans="1:1" ht="12.75">
      <c r="A465" s="78"/>
    </row>
    <row r="466" spans="1:1" ht="12.75">
      <c r="A466" s="78"/>
    </row>
    <row r="467" spans="1:1" ht="12.75">
      <c r="A467" s="78"/>
    </row>
    <row r="468" spans="1:1" ht="12.75">
      <c r="A468" s="78"/>
    </row>
    <row r="469" spans="1:1" ht="12.75">
      <c r="A469" s="78"/>
    </row>
    <row r="470" spans="1:1" ht="12.75">
      <c r="A470" s="78"/>
    </row>
    <row r="471" spans="1:1" ht="12.75">
      <c r="A471" s="78"/>
    </row>
    <row r="472" spans="1:1" ht="12.75">
      <c r="A472" s="78"/>
    </row>
    <row r="473" spans="1:1" ht="12.75">
      <c r="A473" s="78"/>
    </row>
    <row r="474" spans="1:1" ht="12.75">
      <c r="A474" s="78"/>
    </row>
    <row r="475" spans="1:1" ht="12.75">
      <c r="A475" s="78"/>
    </row>
    <row r="476" spans="1:1" ht="12.75">
      <c r="A476" s="78"/>
    </row>
    <row r="477" spans="1:1" ht="12.75">
      <c r="A477" s="78"/>
    </row>
    <row r="478" spans="1:1" ht="12.75">
      <c r="A478" s="78"/>
    </row>
    <row r="479" spans="1:1" ht="12.75">
      <c r="A479" s="78"/>
    </row>
    <row r="480" spans="1:1" ht="12.75">
      <c r="A480" s="78"/>
    </row>
    <row r="481" spans="1:1" ht="12.75">
      <c r="A481" s="78"/>
    </row>
    <row r="482" spans="1:1" ht="12.75">
      <c r="A482" s="78"/>
    </row>
    <row r="483" spans="1:1" ht="12.75">
      <c r="A483" s="78"/>
    </row>
    <row r="484" spans="1:1" ht="12.75">
      <c r="A484" s="78"/>
    </row>
    <row r="485" spans="1:1" ht="12.75">
      <c r="A485" s="78"/>
    </row>
    <row r="486" spans="1:1" ht="12.75">
      <c r="A486" s="78"/>
    </row>
    <row r="487" spans="1:1" ht="12.75">
      <c r="A487" s="78"/>
    </row>
    <row r="488" spans="1:1" ht="12.75">
      <c r="A488" s="78"/>
    </row>
    <row r="489" spans="1:1" ht="12.75">
      <c r="A489" s="78"/>
    </row>
    <row r="490" spans="1:1" ht="12.75">
      <c r="A490" s="78"/>
    </row>
    <row r="491" spans="1:1" ht="12.75">
      <c r="A491" s="78"/>
    </row>
    <row r="492" spans="1:1" ht="12.75">
      <c r="A492" s="78"/>
    </row>
    <row r="493" spans="1:1" ht="12.75">
      <c r="A493" s="78"/>
    </row>
    <row r="494" spans="1:1" ht="12.75">
      <c r="A494" s="78"/>
    </row>
    <row r="495" spans="1:1" ht="12.75">
      <c r="A495" s="78"/>
    </row>
    <row r="496" spans="1:1" ht="12.75">
      <c r="A496" s="78"/>
    </row>
    <row r="497" spans="1:1" ht="12.75">
      <c r="A497" s="78"/>
    </row>
    <row r="498" spans="1:1" ht="12.75">
      <c r="A498" s="78"/>
    </row>
    <row r="499" spans="1:1" ht="12.75">
      <c r="A499" s="78"/>
    </row>
    <row r="500" spans="1:1" ht="12.75">
      <c r="A500" s="78"/>
    </row>
    <row r="501" spans="1:1" ht="12.75">
      <c r="A501" s="78"/>
    </row>
    <row r="502" spans="1:1" ht="12.75">
      <c r="A502" s="78"/>
    </row>
    <row r="503" spans="1:1" ht="12.75">
      <c r="A503" s="78"/>
    </row>
    <row r="504" spans="1:1" ht="12.75">
      <c r="A504" s="78"/>
    </row>
    <row r="505" spans="1:1" ht="12.75">
      <c r="A505" s="78"/>
    </row>
    <row r="506" spans="1:1" ht="12.75">
      <c r="A506" s="78"/>
    </row>
    <row r="507" spans="1:1" ht="12.75">
      <c r="A507" s="78"/>
    </row>
    <row r="508" spans="1:1" ht="12.75">
      <c r="A508" s="78"/>
    </row>
    <row r="509" spans="1:1" ht="12.75">
      <c r="A509" s="78"/>
    </row>
    <row r="510" spans="1:1" ht="12.75">
      <c r="A510" s="78"/>
    </row>
    <row r="511" spans="1:1" ht="12.75">
      <c r="A511" s="78"/>
    </row>
    <row r="512" spans="1:1" ht="12.75">
      <c r="A512" s="78"/>
    </row>
    <row r="513" spans="1:1" ht="12.75">
      <c r="A513" s="78"/>
    </row>
    <row r="514" spans="1:1" ht="12.75">
      <c r="A514" s="78"/>
    </row>
    <row r="515" spans="1:1" ht="12.75">
      <c r="A515" s="78"/>
    </row>
    <row r="516" spans="1:1" ht="12.75">
      <c r="A516" s="78"/>
    </row>
    <row r="517" spans="1:1" ht="12.75">
      <c r="A517" s="78"/>
    </row>
    <row r="518" spans="1:1" ht="12.75">
      <c r="A518" s="78"/>
    </row>
    <row r="519" spans="1:1" ht="12.75">
      <c r="A519" s="78"/>
    </row>
    <row r="520" spans="1:1" ht="12.75">
      <c r="A520" s="78"/>
    </row>
    <row r="521" spans="1:1" ht="12.75">
      <c r="A521" s="78"/>
    </row>
    <row r="522" spans="1:1" ht="12.75">
      <c r="A522" s="78"/>
    </row>
    <row r="523" spans="1:1" ht="12.75">
      <c r="A523" s="78"/>
    </row>
    <row r="524" spans="1:1" ht="12.75">
      <c r="A524" s="78"/>
    </row>
    <row r="525" spans="1:1" ht="12.75">
      <c r="A525" s="78"/>
    </row>
    <row r="526" spans="1:1" ht="12.75">
      <c r="A526" s="78"/>
    </row>
    <row r="527" spans="1:1" ht="12.75">
      <c r="A527" s="78"/>
    </row>
    <row r="528" spans="1:1" ht="12.75">
      <c r="A528" s="78"/>
    </row>
    <row r="529" spans="1:1" ht="12.75">
      <c r="A529" s="78"/>
    </row>
    <row r="530" spans="1:1" ht="12.75">
      <c r="A530" s="78"/>
    </row>
    <row r="531" spans="1:1" ht="12.75">
      <c r="A531" s="78"/>
    </row>
    <row r="532" spans="1:1" ht="12.75">
      <c r="A532" s="78"/>
    </row>
    <row r="533" spans="1:1" ht="12.75">
      <c r="A533" s="78"/>
    </row>
    <row r="534" spans="1:1" ht="12.75">
      <c r="A534" s="78"/>
    </row>
    <row r="535" spans="1:1" ht="12.75">
      <c r="A535" s="78"/>
    </row>
    <row r="536" spans="1:1" ht="12.75">
      <c r="A536" s="78"/>
    </row>
    <row r="537" spans="1:1" ht="12.75">
      <c r="A537" s="78"/>
    </row>
    <row r="538" spans="1:1" ht="12.75">
      <c r="A538" s="78"/>
    </row>
    <row r="539" spans="1:1" ht="12.75">
      <c r="A539" s="78"/>
    </row>
    <row r="540" spans="1:1" ht="12.75">
      <c r="A540" s="78"/>
    </row>
    <row r="541" spans="1:1" ht="12.75">
      <c r="A541" s="78"/>
    </row>
    <row r="542" spans="1:1" ht="12.75">
      <c r="A542" s="78"/>
    </row>
    <row r="543" spans="1:1" ht="12.75">
      <c r="A543" s="78"/>
    </row>
    <row r="544" spans="1:1" ht="12.75">
      <c r="A544" s="78"/>
    </row>
    <row r="545" spans="1:1" ht="12.75">
      <c r="A545" s="78"/>
    </row>
    <row r="546" spans="1:1" ht="12.75">
      <c r="A546" s="78"/>
    </row>
    <row r="547" spans="1:1" ht="12.75">
      <c r="A547" s="78"/>
    </row>
    <row r="548" spans="1:1" ht="12.75">
      <c r="A548" s="78"/>
    </row>
    <row r="549" spans="1:1" ht="12.75">
      <c r="A549" s="78"/>
    </row>
    <row r="550" spans="1:1" ht="12.75">
      <c r="A550" s="78"/>
    </row>
    <row r="551" spans="1:1" ht="12.75">
      <c r="A551" s="78"/>
    </row>
    <row r="552" spans="1:1" ht="12.75">
      <c r="A552" s="78"/>
    </row>
    <row r="553" spans="1:1" ht="12.75">
      <c r="A553" s="78"/>
    </row>
    <row r="554" spans="1:1" ht="12.75">
      <c r="A554" s="78"/>
    </row>
    <row r="555" spans="1:1" ht="12.75">
      <c r="A555" s="78"/>
    </row>
    <row r="556" spans="1:1" ht="12.75">
      <c r="A556" s="78"/>
    </row>
    <row r="557" spans="1:1" ht="12.75">
      <c r="A557" s="78"/>
    </row>
    <row r="558" spans="1:1" ht="12.75">
      <c r="A558" s="78"/>
    </row>
    <row r="559" spans="1:1" ht="12.75">
      <c r="A559" s="78"/>
    </row>
    <row r="560" spans="1:1" ht="12.75">
      <c r="A560" s="78"/>
    </row>
    <row r="561" spans="1:1" ht="12.75">
      <c r="A561" s="78"/>
    </row>
    <row r="562" spans="1:1" ht="12.75">
      <c r="A562" s="78"/>
    </row>
    <row r="563" spans="1:1" ht="12.75">
      <c r="A563" s="78"/>
    </row>
    <row r="564" spans="1:1" ht="12.75">
      <c r="A564" s="78"/>
    </row>
    <row r="565" spans="1:1" ht="12.75">
      <c r="A565" s="78"/>
    </row>
    <row r="566" spans="1:1" ht="12.75">
      <c r="A566" s="78"/>
    </row>
    <row r="567" spans="1:1" ht="12.75">
      <c r="A567" s="78"/>
    </row>
    <row r="568" spans="1:1" ht="12.75">
      <c r="A568" s="78"/>
    </row>
    <row r="569" spans="1:1" ht="12.75">
      <c r="A569" s="78"/>
    </row>
    <row r="570" spans="1:1" ht="12.75">
      <c r="A570" s="78"/>
    </row>
    <row r="571" spans="1:1" ht="12.75">
      <c r="A571" s="78"/>
    </row>
    <row r="572" spans="1:1" ht="12.75">
      <c r="A572" s="78"/>
    </row>
    <row r="573" spans="1:1" ht="12.75">
      <c r="A573" s="78"/>
    </row>
    <row r="574" spans="1:1" ht="12.75">
      <c r="A574" s="78"/>
    </row>
    <row r="575" spans="1:1" ht="12.75">
      <c r="A575" s="78"/>
    </row>
    <row r="576" spans="1:1" ht="12.75">
      <c r="A576" s="78"/>
    </row>
    <row r="577" spans="1:1" ht="12.75">
      <c r="A577" s="78"/>
    </row>
    <row r="578" spans="1:1" ht="12.75">
      <c r="A578" s="78"/>
    </row>
    <row r="579" spans="1:1" ht="12.75">
      <c r="A579" s="78"/>
    </row>
    <row r="580" spans="1:1" ht="12.75">
      <c r="A580" s="78"/>
    </row>
    <row r="581" spans="1:1" ht="12.75">
      <c r="A581" s="78"/>
    </row>
    <row r="582" spans="1:1" ht="12.75">
      <c r="A582" s="78"/>
    </row>
    <row r="583" spans="1:1" ht="12.75"/>
    <row r="584" spans="1:1" ht="12.75"/>
    <row r="585" spans="1:1" ht="12.75"/>
    <row r="586" spans="1:1" ht="12.75"/>
    <row r="587" spans="1:1" ht="12.75"/>
    <row r="588" spans="1:1" ht="12.75"/>
    <row r="589" spans="1:1" ht="12.75"/>
    <row r="590" spans="1:1" ht="12.75"/>
    <row r="591" spans="1:1" ht="12.75"/>
    <row r="592" spans="1:1"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sheetData>
  <mergeCells count="36">
    <mergeCell ref="AE29:AJ29"/>
    <mergeCell ref="AE30:AJ30"/>
    <mergeCell ref="AE31:AJ31"/>
    <mergeCell ref="AE23:AJ23"/>
    <mergeCell ref="AE24:AJ24"/>
    <mergeCell ref="AE25:AJ25"/>
    <mergeCell ref="AE26:AJ26"/>
    <mergeCell ref="AE27:AJ27"/>
    <mergeCell ref="AE28:AJ28"/>
    <mergeCell ref="AE22:AJ22"/>
    <mergeCell ref="AE11:AJ11"/>
    <mergeCell ref="AE12:AJ12"/>
    <mergeCell ref="AE13:AJ13"/>
    <mergeCell ref="AE14:AJ14"/>
    <mergeCell ref="AE15:AJ15"/>
    <mergeCell ref="AE16:AJ16"/>
    <mergeCell ref="AE17:AJ17"/>
    <mergeCell ref="AE18:AJ18"/>
    <mergeCell ref="AE19:AJ19"/>
    <mergeCell ref="AE20:AJ20"/>
    <mergeCell ref="AE21:AJ21"/>
    <mergeCell ref="AE10:AJ10"/>
    <mergeCell ref="Z1:AD1"/>
    <mergeCell ref="AE1:AK1"/>
    <mergeCell ref="Z2:AD2"/>
    <mergeCell ref="AE2:AK2"/>
    <mergeCell ref="AE5:AJ5"/>
    <mergeCell ref="AE6:AJ6"/>
    <mergeCell ref="AE7:AJ7"/>
    <mergeCell ref="AE8:AJ8"/>
    <mergeCell ref="AE9:AJ9"/>
    <mergeCell ref="G3:L3"/>
    <mergeCell ref="M3:R3"/>
    <mergeCell ref="S3:X3"/>
    <mergeCell ref="Y3:AD3"/>
    <mergeCell ref="AE3:AJ3"/>
  </mergeCells>
  <dataValidations count="7">
    <dataValidation type="list" allowBlank="1" showInputMessage="1" showErrorMessage="1" sqref="D32:D33">
      <formula1>$BA$64:$BA$77</formula1>
    </dataValidation>
    <dataValidation type="list" allowBlank="1" showInputMessage="1" showErrorMessage="1" sqref="C32:C33">
      <formula1>$BA$50:$BA$55</formula1>
    </dataValidation>
    <dataValidation type="list" allowBlank="1" showInputMessage="1" showErrorMessage="1" sqref="A32:A33">
      <formula1>$BB$2:$BB$47</formula1>
    </dataValidation>
    <dataValidation type="textLength" showInputMessage="1" showErrorMessage="1" sqref="AK4:AK33">
      <formula1>0</formula1>
      <formula2>150</formula2>
    </dataValidation>
    <dataValidation type="list" allowBlank="1" showInputMessage="1" showErrorMessage="1" sqref="D5:D31">
      <formula1>$BA$49:$BA$62</formula1>
    </dataValidation>
    <dataValidation type="list" allowBlank="1" showInputMessage="1" showErrorMessage="1" sqref="C5:C31">
      <formula1>$BA$35:$BA$40</formula1>
    </dataValidation>
    <dataValidation type="list" allowBlank="1" showInputMessage="1" showErrorMessage="1" sqref="A5:A31">
      <formula1>$BB$2:$BB$32</formula1>
    </dataValidation>
  </dataValidations>
  <pageMargins left="0" right="0" top="0.74803149606299213" bottom="0.74803149606299213" header="0.31496062992125984" footer="0.31496062992125984"/>
  <pageSetup paperSize="9" scale="7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pageSetUpPr fitToPage="1"/>
  </sheetPr>
  <dimension ref="A1:CH410"/>
  <sheetViews>
    <sheetView topLeftCell="I1" zoomScaleSheetLayoutView="90" workbookViewId="0">
      <selection activeCell="P18" sqref="P18"/>
    </sheetView>
  </sheetViews>
  <sheetFormatPr defaultColWidth="8.85546875" defaultRowHeight="12.75"/>
  <cols>
    <col min="1" max="1" width="12" style="1" customWidth="1"/>
    <col min="2" max="2" width="31.5703125" style="1" bestFit="1" customWidth="1"/>
    <col min="3" max="3" width="12.140625" style="1" customWidth="1"/>
    <col min="4" max="4" width="21.85546875" style="1" bestFit="1" customWidth="1"/>
    <col min="5" max="5" width="14.28515625" style="37" bestFit="1" customWidth="1"/>
    <col min="6" max="6" width="30" style="37" bestFit="1" customWidth="1"/>
    <col min="7" max="7" width="12.140625" style="37" customWidth="1"/>
    <col min="8" max="8" width="16.42578125" style="266" customWidth="1"/>
    <col min="9" max="9" width="16.42578125" style="37" customWidth="1"/>
    <col min="10" max="10" width="27.28515625" style="1" bestFit="1" customWidth="1"/>
    <col min="11" max="11" width="20.28515625" customWidth="1"/>
    <col min="12" max="12" width="23.42578125" style="41" customWidth="1"/>
    <col min="13" max="13" width="24.140625" customWidth="1"/>
    <col min="14" max="14" width="96.85546875" style="877" bestFit="1" customWidth="1"/>
    <col min="15" max="52" width="8.85546875" customWidth="1"/>
    <col min="53" max="53" width="101.140625" bestFit="1" customWidth="1"/>
    <col min="54" max="54" width="45.140625" bestFit="1" customWidth="1"/>
    <col min="55" max="55" width="67.7109375" bestFit="1" customWidth="1"/>
    <col min="56" max="56" width="61.28515625" bestFit="1" customWidth="1"/>
    <col min="57" max="59" width="8.85546875" customWidth="1"/>
    <col min="60" max="60" width="62.42578125" bestFit="1" customWidth="1"/>
    <col min="61" max="61" width="34.28515625" bestFit="1" customWidth="1"/>
    <col min="62" max="62" width="8.85546875" customWidth="1"/>
    <col min="63" max="63" width="8.42578125" bestFit="1" customWidth="1"/>
    <col min="64" max="64" width="8.85546875" customWidth="1"/>
    <col min="65" max="65" width="39.42578125" style="44" bestFit="1" customWidth="1"/>
    <col min="66" max="66" width="8.85546875" customWidth="1"/>
    <col min="67" max="67" width="58.42578125" bestFit="1" customWidth="1"/>
    <col min="68" max="72" width="8.85546875" customWidth="1"/>
    <col min="73" max="73" width="56" bestFit="1" customWidth="1"/>
    <col min="74" max="77" width="8.85546875" customWidth="1"/>
    <col min="78" max="78" width="62.42578125" bestFit="1" customWidth="1"/>
    <col min="79" max="80" width="8.85546875" customWidth="1"/>
    <col min="81" max="81" width="51.7109375" bestFit="1" customWidth="1"/>
    <col min="82" max="82" width="33" bestFit="1" customWidth="1"/>
    <col min="83" max="83" width="8.85546875" customWidth="1"/>
    <col min="84" max="84" width="32.7109375" bestFit="1" customWidth="1"/>
    <col min="85" max="243" width="8.85546875" customWidth="1"/>
  </cols>
  <sheetData>
    <row r="1" spans="1:86" ht="23.85" customHeight="1" thickBot="1">
      <c r="A1" s="30" t="s">
        <v>100</v>
      </c>
      <c r="B1" s="30"/>
      <c r="C1" s="30"/>
      <c r="D1" s="30"/>
      <c r="E1" s="89"/>
      <c r="F1" s="30"/>
      <c r="G1" s="89"/>
      <c r="H1" s="297"/>
      <c r="I1" s="89"/>
      <c r="J1" s="30"/>
      <c r="K1" s="30"/>
      <c r="L1" s="85"/>
      <c r="M1" s="157" t="s">
        <v>99</v>
      </c>
      <c r="N1" s="884" t="s">
        <v>837</v>
      </c>
      <c r="BA1" s="228" t="s">
        <v>401</v>
      </c>
      <c r="BB1" s="228" t="s">
        <v>401</v>
      </c>
      <c r="BC1" s="399" t="s">
        <v>814</v>
      </c>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23.85" customHeight="1" thickBot="1">
      <c r="A2" s="30"/>
      <c r="B2" s="30"/>
      <c r="C2" s="30"/>
      <c r="D2" s="30"/>
      <c r="E2" s="89"/>
      <c r="F2" s="30"/>
      <c r="G2" s="89"/>
      <c r="H2" s="297"/>
      <c r="I2" s="89"/>
      <c r="J2" s="30"/>
      <c r="K2" s="30"/>
      <c r="L2" s="85"/>
      <c r="M2" s="864" t="s">
        <v>240</v>
      </c>
      <c r="N2" s="885">
        <v>2016</v>
      </c>
      <c r="BA2" s="230" t="s">
        <v>325</v>
      </c>
      <c r="BB2" s="230" t="s">
        <v>325</v>
      </c>
      <c r="BC2" s="230" t="s">
        <v>326</v>
      </c>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s="34" customFormat="1" ht="56.1" customHeight="1" thickBot="1">
      <c r="A3" s="865" t="s">
        <v>1</v>
      </c>
      <c r="B3" s="866" t="s">
        <v>75</v>
      </c>
      <c r="C3" s="866" t="s">
        <v>67</v>
      </c>
      <c r="D3" s="866" t="s">
        <v>76</v>
      </c>
      <c r="E3" s="866" t="s">
        <v>77</v>
      </c>
      <c r="F3" s="866" t="s">
        <v>9</v>
      </c>
      <c r="G3" s="867" t="s">
        <v>2</v>
      </c>
      <c r="H3" s="879" t="s">
        <v>88</v>
      </c>
      <c r="I3" s="866" t="s">
        <v>101</v>
      </c>
      <c r="J3" s="866" t="s">
        <v>53</v>
      </c>
      <c r="K3" s="868" t="s">
        <v>393</v>
      </c>
      <c r="L3" s="868" t="s">
        <v>281</v>
      </c>
      <c r="M3" s="869" t="s">
        <v>394</v>
      </c>
      <c r="N3" s="895" t="s">
        <v>293</v>
      </c>
      <c r="O3" s="158"/>
      <c r="BA3" s="408" t="s">
        <v>327</v>
      </c>
      <c r="BB3" s="408" t="s">
        <v>327</v>
      </c>
      <c r="BC3" s="408" t="s">
        <v>328</v>
      </c>
      <c r="BD3" s="78" t="s">
        <v>207</v>
      </c>
      <c r="BE3" s="344"/>
      <c r="BF3" s="344"/>
      <c r="BG3" s="78"/>
      <c r="BH3" s="78" t="s">
        <v>449</v>
      </c>
      <c r="BI3" s="78"/>
      <c r="BJ3" s="78"/>
      <c r="BK3" s="78"/>
      <c r="BL3" s="78"/>
      <c r="BM3" s="346" t="s">
        <v>461</v>
      </c>
      <c r="BN3" s="78"/>
      <c r="BO3" s="78" t="s">
        <v>108</v>
      </c>
      <c r="BP3" s="78"/>
      <c r="BQ3" s="78"/>
      <c r="BR3" s="78"/>
      <c r="BS3" s="78"/>
      <c r="BT3" s="78"/>
      <c r="BU3" s="78" t="s">
        <v>692</v>
      </c>
      <c r="BV3" s="78"/>
      <c r="BW3" s="78"/>
      <c r="BX3" s="78"/>
      <c r="BY3" s="78"/>
      <c r="BZ3" s="78" t="s">
        <v>717</v>
      </c>
      <c r="CA3" s="78"/>
      <c r="CB3" s="78"/>
      <c r="CC3" s="78" t="s">
        <v>256</v>
      </c>
      <c r="CD3" s="78"/>
      <c r="CE3" s="78"/>
      <c r="CF3" s="78"/>
      <c r="CG3" s="78"/>
      <c r="CH3" s="78"/>
    </row>
    <row r="4" spans="1:86" s="68" customFormat="1">
      <c r="A4" s="555" t="s">
        <v>344</v>
      </c>
      <c r="B4" s="556" t="s">
        <v>344</v>
      </c>
      <c r="C4" s="556">
        <v>2016</v>
      </c>
      <c r="D4" s="934" t="s">
        <v>1045</v>
      </c>
      <c r="E4" s="686" t="s">
        <v>1138</v>
      </c>
      <c r="F4" s="844" t="s">
        <v>24</v>
      </c>
      <c r="G4" s="886" t="s">
        <v>96</v>
      </c>
      <c r="H4" s="887" t="s">
        <v>1120</v>
      </c>
      <c r="I4" s="556" t="s">
        <v>736</v>
      </c>
      <c r="J4" s="556" t="s">
        <v>1126</v>
      </c>
      <c r="K4" s="556">
        <v>300</v>
      </c>
      <c r="L4" s="448">
        <v>270</v>
      </c>
      <c r="M4" s="888">
        <f>L4/K4</f>
        <v>0.9</v>
      </c>
      <c r="N4" s="870"/>
      <c r="BA4" s="847" t="s">
        <v>329</v>
      </c>
      <c r="BB4" s="847" t="s">
        <v>329</v>
      </c>
      <c r="BC4" s="847" t="s">
        <v>330</v>
      </c>
      <c r="BD4" s="78" t="s">
        <v>419</v>
      </c>
      <c r="BE4" s="848"/>
      <c r="BF4" s="848"/>
      <c r="BG4" s="78"/>
      <c r="BH4" s="78" t="s">
        <v>454</v>
      </c>
      <c r="BI4" s="78"/>
      <c r="BJ4" s="78"/>
      <c r="BK4" s="78"/>
      <c r="BL4" s="78"/>
      <c r="BM4" s="849" t="s">
        <v>462</v>
      </c>
      <c r="BN4" s="78"/>
      <c r="BO4" s="78" t="s">
        <v>112</v>
      </c>
      <c r="BP4" s="78"/>
      <c r="BQ4" s="78"/>
      <c r="BR4" s="78"/>
      <c r="BS4" s="78"/>
      <c r="BT4" s="78"/>
      <c r="BU4" s="78" t="s">
        <v>693</v>
      </c>
      <c r="BV4" s="78"/>
      <c r="BW4" s="78"/>
      <c r="BX4" s="78"/>
      <c r="BY4" s="78"/>
      <c r="BZ4" s="78" t="s">
        <v>56</v>
      </c>
      <c r="CA4" s="78"/>
      <c r="CB4" s="78"/>
      <c r="CC4" s="78" t="s">
        <v>257</v>
      </c>
      <c r="CD4" s="78"/>
      <c r="CE4" s="78"/>
      <c r="CF4" s="78"/>
      <c r="CG4" s="78"/>
      <c r="CH4" s="78"/>
    </row>
    <row r="5" spans="1:86" s="68" customFormat="1">
      <c r="A5" s="456" t="s">
        <v>344</v>
      </c>
      <c r="B5" s="842" t="s">
        <v>344</v>
      </c>
      <c r="C5" s="556">
        <v>2016</v>
      </c>
      <c r="D5" s="935" t="s">
        <v>1045</v>
      </c>
      <c r="E5" s="843" t="s">
        <v>1138</v>
      </c>
      <c r="F5" s="533" t="s">
        <v>24</v>
      </c>
      <c r="G5" s="536" t="s">
        <v>96</v>
      </c>
      <c r="H5" s="539" t="s">
        <v>1120</v>
      </c>
      <c r="I5" s="842" t="s">
        <v>631</v>
      </c>
      <c r="J5" s="842" t="s">
        <v>1126</v>
      </c>
      <c r="K5" s="842">
        <v>300</v>
      </c>
      <c r="L5" s="889">
        <v>270</v>
      </c>
      <c r="M5" s="845">
        <f>L5/K5</f>
        <v>0.9</v>
      </c>
      <c r="N5" s="871"/>
      <c r="BA5" s="847" t="s">
        <v>331</v>
      </c>
      <c r="BB5" s="847" t="s">
        <v>333</v>
      </c>
      <c r="BC5" s="847" t="s">
        <v>334</v>
      </c>
      <c r="BD5" s="78" t="s">
        <v>211</v>
      </c>
      <c r="BE5" s="848"/>
      <c r="BF5" s="848"/>
      <c r="BG5" s="78"/>
      <c r="BH5" s="78" t="s">
        <v>446</v>
      </c>
      <c r="BI5" s="78"/>
      <c r="BJ5" s="78"/>
      <c r="BK5" s="78"/>
      <c r="BL5" s="78"/>
      <c r="BM5" s="850" t="s">
        <v>463</v>
      </c>
      <c r="BN5" s="78"/>
      <c r="BO5" s="78"/>
      <c r="BP5" s="78"/>
      <c r="BQ5" s="78"/>
      <c r="BR5" s="78"/>
      <c r="BS5" s="78"/>
      <c r="BT5" s="78"/>
      <c r="BU5" s="78" t="s">
        <v>667</v>
      </c>
      <c r="BV5" s="78"/>
      <c r="BW5" s="78"/>
      <c r="BX5" s="78"/>
      <c r="BY5" s="78"/>
      <c r="BZ5" s="78" t="s">
        <v>718</v>
      </c>
      <c r="CA5" s="78"/>
      <c r="CB5" s="78"/>
      <c r="CC5" s="78" t="s">
        <v>258</v>
      </c>
      <c r="CD5" s="78"/>
      <c r="CE5" s="78"/>
      <c r="CF5" s="78"/>
      <c r="CG5" s="78"/>
      <c r="CH5" s="78"/>
    </row>
    <row r="6" spans="1:86" s="68" customFormat="1">
      <c r="A6" s="456" t="s">
        <v>344</v>
      </c>
      <c r="B6" s="842" t="s">
        <v>344</v>
      </c>
      <c r="C6" s="556">
        <v>2016</v>
      </c>
      <c r="D6" s="935" t="s">
        <v>1045</v>
      </c>
      <c r="E6" s="843" t="s">
        <v>1138</v>
      </c>
      <c r="F6" s="533" t="s">
        <v>24</v>
      </c>
      <c r="G6" s="536" t="s">
        <v>96</v>
      </c>
      <c r="H6" s="539" t="s">
        <v>1120</v>
      </c>
      <c r="I6" s="842" t="s">
        <v>633</v>
      </c>
      <c r="J6" s="842" t="s">
        <v>1126</v>
      </c>
      <c r="K6" s="842">
        <v>300</v>
      </c>
      <c r="L6" s="889">
        <v>270</v>
      </c>
      <c r="M6" s="845">
        <f t="shared" ref="M6:M59" si="0">L6/K6</f>
        <v>0.9</v>
      </c>
      <c r="N6" s="871"/>
      <c r="BA6" s="847"/>
      <c r="BB6" s="847"/>
      <c r="BC6" s="847"/>
      <c r="BD6" s="78"/>
      <c r="BE6" s="848"/>
      <c r="BF6" s="848"/>
      <c r="BG6" s="78"/>
      <c r="BH6" s="78"/>
      <c r="BI6" s="78"/>
      <c r="BJ6" s="78"/>
      <c r="BK6" s="78"/>
      <c r="BL6" s="78"/>
      <c r="BM6" s="850"/>
      <c r="BN6" s="78"/>
      <c r="BO6" s="78"/>
      <c r="BP6" s="78"/>
      <c r="BQ6" s="78"/>
      <c r="BR6" s="78"/>
      <c r="BS6" s="78"/>
      <c r="BT6" s="78"/>
      <c r="BU6" s="78"/>
      <c r="BV6" s="78"/>
      <c r="BW6" s="78"/>
      <c r="BX6" s="78"/>
      <c r="BY6" s="78"/>
      <c r="BZ6" s="78"/>
      <c r="CA6" s="78"/>
      <c r="CB6" s="78"/>
      <c r="CC6" s="78"/>
      <c r="CD6" s="78"/>
      <c r="CE6" s="78"/>
      <c r="CF6" s="78"/>
      <c r="CG6" s="78"/>
      <c r="CH6" s="78"/>
    </row>
    <row r="7" spans="1:86" s="68" customFormat="1">
      <c r="A7" s="456" t="s">
        <v>344</v>
      </c>
      <c r="B7" s="842" t="s">
        <v>344</v>
      </c>
      <c r="C7" s="556">
        <v>2016</v>
      </c>
      <c r="D7" s="935" t="s">
        <v>1045</v>
      </c>
      <c r="E7" s="843" t="s">
        <v>1138</v>
      </c>
      <c r="F7" s="533" t="s">
        <v>24</v>
      </c>
      <c r="G7" s="536" t="s">
        <v>96</v>
      </c>
      <c r="H7" s="539" t="s">
        <v>1120</v>
      </c>
      <c r="I7" s="842" t="s">
        <v>630</v>
      </c>
      <c r="J7" s="842" t="s">
        <v>1126</v>
      </c>
      <c r="K7" s="842">
        <v>700</v>
      </c>
      <c r="L7" s="889">
        <v>1136</v>
      </c>
      <c r="M7" s="845">
        <f t="shared" si="0"/>
        <v>1.6228571428571428</v>
      </c>
      <c r="N7" s="871"/>
      <c r="BA7" s="847"/>
      <c r="BB7" s="847"/>
      <c r="BC7" s="847"/>
      <c r="BD7" s="78"/>
      <c r="BE7" s="848"/>
      <c r="BF7" s="848"/>
      <c r="BG7" s="78"/>
      <c r="BH7" s="78"/>
      <c r="BI7" s="78"/>
      <c r="BJ7" s="78"/>
      <c r="BK7" s="78"/>
      <c r="BL7" s="78"/>
      <c r="BM7" s="850"/>
      <c r="BN7" s="78"/>
      <c r="BO7" s="78"/>
      <c r="BP7" s="78"/>
      <c r="BQ7" s="78"/>
      <c r="BR7" s="78"/>
      <c r="BS7" s="78"/>
      <c r="BT7" s="78"/>
      <c r="BU7" s="78"/>
      <c r="BV7" s="78"/>
      <c r="BW7" s="78"/>
      <c r="BX7" s="78"/>
      <c r="BY7" s="78"/>
      <c r="BZ7" s="78"/>
      <c r="CA7" s="78"/>
      <c r="CB7" s="78"/>
      <c r="CC7" s="78"/>
      <c r="CD7" s="78"/>
      <c r="CE7" s="78"/>
      <c r="CF7" s="78"/>
      <c r="CG7" s="78"/>
      <c r="CH7" s="78"/>
    </row>
    <row r="8" spans="1:86" s="68" customFormat="1">
      <c r="A8" s="456" t="s">
        <v>344</v>
      </c>
      <c r="B8" s="842" t="s">
        <v>970</v>
      </c>
      <c r="C8" s="556">
        <v>2016</v>
      </c>
      <c r="D8" s="935" t="s">
        <v>486</v>
      </c>
      <c r="E8" s="843" t="s">
        <v>1138</v>
      </c>
      <c r="F8" s="533" t="s">
        <v>24</v>
      </c>
      <c r="G8" s="536" t="s">
        <v>96</v>
      </c>
      <c r="H8" s="539" t="s">
        <v>1120</v>
      </c>
      <c r="I8" s="842" t="s">
        <v>630</v>
      </c>
      <c r="J8" s="842" t="s">
        <v>1127</v>
      </c>
      <c r="K8" s="842">
        <v>0</v>
      </c>
      <c r="L8" s="889">
        <v>0</v>
      </c>
      <c r="M8" s="845"/>
      <c r="N8" s="894" t="s">
        <v>1393</v>
      </c>
      <c r="BA8" s="847"/>
      <c r="BB8" s="847"/>
      <c r="BC8" s="847"/>
      <c r="BD8" s="78"/>
      <c r="BE8" s="848"/>
      <c r="BF8" s="848"/>
      <c r="BG8" s="78"/>
      <c r="BH8" s="78"/>
      <c r="BI8" s="78"/>
      <c r="BJ8" s="78"/>
      <c r="BK8" s="78"/>
      <c r="BL8" s="78"/>
      <c r="BM8" s="850"/>
      <c r="BN8" s="78"/>
      <c r="BO8" s="78"/>
      <c r="BP8" s="78"/>
      <c r="BQ8" s="78"/>
      <c r="BR8" s="78"/>
      <c r="BS8" s="78"/>
      <c r="BT8" s="78"/>
      <c r="BU8" s="78"/>
      <c r="BV8" s="78"/>
      <c r="BW8" s="78"/>
      <c r="BX8" s="78"/>
      <c r="BY8" s="78"/>
      <c r="BZ8" s="78"/>
      <c r="CA8" s="78"/>
      <c r="CB8" s="78"/>
      <c r="CC8" s="78"/>
      <c r="CD8" s="78"/>
      <c r="CE8" s="78"/>
      <c r="CF8" s="78"/>
      <c r="CG8" s="78"/>
      <c r="CH8" s="78"/>
    </row>
    <row r="9" spans="1:86" s="68" customFormat="1">
      <c r="A9" s="456" t="s">
        <v>344</v>
      </c>
      <c r="B9" s="842" t="s">
        <v>970</v>
      </c>
      <c r="C9" s="556">
        <v>2016</v>
      </c>
      <c r="D9" s="935" t="s">
        <v>486</v>
      </c>
      <c r="E9" s="843" t="s">
        <v>1138</v>
      </c>
      <c r="F9" s="533" t="s">
        <v>24</v>
      </c>
      <c r="G9" s="536" t="s">
        <v>96</v>
      </c>
      <c r="H9" s="539" t="s">
        <v>1120</v>
      </c>
      <c r="I9" s="842" t="s">
        <v>632</v>
      </c>
      <c r="J9" s="842" t="s">
        <v>1127</v>
      </c>
      <c r="K9" s="842">
        <v>0</v>
      </c>
      <c r="L9" s="889">
        <v>0</v>
      </c>
      <c r="M9" s="845"/>
      <c r="N9" s="894" t="s">
        <v>1393</v>
      </c>
      <c r="BA9" s="847"/>
      <c r="BB9" s="847"/>
      <c r="BC9" s="847"/>
      <c r="BD9" s="78"/>
      <c r="BE9" s="848"/>
      <c r="BF9" s="848"/>
      <c r="BG9" s="78"/>
      <c r="BH9" s="78"/>
      <c r="BI9" s="78"/>
      <c r="BJ9" s="78"/>
      <c r="BK9" s="78"/>
      <c r="BL9" s="78"/>
      <c r="BM9" s="850"/>
      <c r="BN9" s="78"/>
      <c r="BO9" s="78"/>
      <c r="BP9" s="78"/>
      <c r="BQ9" s="78"/>
      <c r="BR9" s="78"/>
      <c r="BS9" s="78"/>
      <c r="BT9" s="78"/>
      <c r="BU9" s="78"/>
      <c r="BV9" s="78"/>
      <c r="BW9" s="78"/>
      <c r="BX9" s="78"/>
      <c r="BY9" s="78"/>
      <c r="BZ9" s="78"/>
      <c r="CA9" s="78"/>
      <c r="CB9" s="78"/>
      <c r="CC9" s="78"/>
      <c r="CD9" s="78"/>
      <c r="CE9" s="78"/>
      <c r="CF9" s="78"/>
      <c r="CG9" s="78"/>
      <c r="CH9" s="78"/>
    </row>
    <row r="10" spans="1:86" s="68" customFormat="1">
      <c r="A10" s="456" t="s">
        <v>344</v>
      </c>
      <c r="B10" s="842" t="s">
        <v>970</v>
      </c>
      <c r="C10" s="556">
        <v>2016</v>
      </c>
      <c r="D10" s="935" t="s">
        <v>486</v>
      </c>
      <c r="E10" s="843" t="s">
        <v>1138</v>
      </c>
      <c r="F10" s="533" t="s">
        <v>24</v>
      </c>
      <c r="G10" s="536" t="s">
        <v>96</v>
      </c>
      <c r="H10" s="539" t="s">
        <v>1120</v>
      </c>
      <c r="I10" s="842" t="s">
        <v>634</v>
      </c>
      <c r="J10" s="842" t="s">
        <v>1127</v>
      </c>
      <c r="K10" s="842">
        <v>0</v>
      </c>
      <c r="L10" s="889">
        <v>0</v>
      </c>
      <c r="M10" s="845"/>
      <c r="N10" s="894" t="s">
        <v>1393</v>
      </c>
      <c r="BA10" s="847"/>
      <c r="BB10" s="847"/>
      <c r="BC10" s="847"/>
      <c r="BD10" s="78"/>
      <c r="BE10" s="848"/>
      <c r="BF10" s="848"/>
      <c r="BG10" s="78"/>
      <c r="BH10" s="78"/>
      <c r="BI10" s="78"/>
      <c r="BJ10" s="78"/>
      <c r="BK10" s="78"/>
      <c r="BL10" s="78"/>
      <c r="BM10" s="850"/>
      <c r="BN10" s="78"/>
      <c r="BO10" s="78"/>
      <c r="BP10" s="78"/>
      <c r="BQ10" s="78"/>
      <c r="BR10" s="78"/>
      <c r="BS10" s="78"/>
      <c r="BT10" s="78"/>
      <c r="BU10" s="78"/>
      <c r="BV10" s="78"/>
      <c r="BW10" s="78"/>
      <c r="BX10" s="78"/>
      <c r="BY10" s="78"/>
      <c r="BZ10" s="78"/>
      <c r="CA10" s="78"/>
      <c r="CB10" s="78"/>
      <c r="CC10" s="78"/>
      <c r="CD10" s="78"/>
      <c r="CE10" s="78"/>
      <c r="CF10" s="78"/>
      <c r="CG10" s="78"/>
      <c r="CH10" s="78"/>
    </row>
    <row r="11" spans="1:86" s="68" customFormat="1">
      <c r="A11" s="456" t="s">
        <v>344</v>
      </c>
      <c r="B11" s="842" t="s">
        <v>970</v>
      </c>
      <c r="C11" s="556">
        <v>2016</v>
      </c>
      <c r="D11" s="935" t="s">
        <v>1087</v>
      </c>
      <c r="E11" s="843" t="s">
        <v>1140</v>
      </c>
      <c r="F11" s="533" t="s">
        <v>24</v>
      </c>
      <c r="G11" s="536" t="s">
        <v>96</v>
      </c>
      <c r="H11" s="539" t="s">
        <v>1120</v>
      </c>
      <c r="I11" s="842" t="s">
        <v>736</v>
      </c>
      <c r="J11" s="842" t="s">
        <v>1127</v>
      </c>
      <c r="K11" s="842">
        <v>34</v>
      </c>
      <c r="L11" s="889">
        <v>86</v>
      </c>
      <c r="M11" s="845">
        <f t="shared" si="0"/>
        <v>2.5294117647058822</v>
      </c>
      <c r="N11" s="894" t="s">
        <v>1393</v>
      </c>
      <c r="BA11" s="847"/>
      <c r="BB11" s="847"/>
      <c r="BC11" s="847"/>
      <c r="BD11" s="78"/>
      <c r="BE11" s="848"/>
      <c r="BF11" s="848"/>
      <c r="BG11" s="78"/>
      <c r="BH11" s="78"/>
      <c r="BI11" s="78"/>
      <c r="BJ11" s="78"/>
      <c r="BK11" s="78"/>
      <c r="BL11" s="78"/>
      <c r="BM11" s="850"/>
      <c r="BN11" s="78"/>
      <c r="BO11" s="78"/>
      <c r="BP11" s="78"/>
      <c r="BQ11" s="78"/>
      <c r="BR11" s="78"/>
      <c r="BS11" s="78"/>
      <c r="BT11" s="78"/>
      <c r="BU11" s="78"/>
      <c r="BV11" s="78"/>
      <c r="BW11" s="78"/>
      <c r="BX11" s="78"/>
      <c r="BY11" s="78"/>
      <c r="BZ11" s="78"/>
      <c r="CA11" s="78"/>
      <c r="CB11" s="78"/>
      <c r="CC11" s="78"/>
      <c r="CD11" s="78"/>
      <c r="CE11" s="78"/>
      <c r="CF11" s="78"/>
      <c r="CG11" s="78"/>
      <c r="CH11" s="78"/>
    </row>
    <row r="12" spans="1:86" s="68" customFormat="1">
      <c r="A12" s="456" t="s">
        <v>344</v>
      </c>
      <c r="B12" s="842" t="s">
        <v>970</v>
      </c>
      <c r="C12" s="556">
        <v>2016</v>
      </c>
      <c r="D12" s="935" t="s">
        <v>1087</v>
      </c>
      <c r="E12" s="843" t="s">
        <v>1140</v>
      </c>
      <c r="F12" s="533" t="s">
        <v>24</v>
      </c>
      <c r="G12" s="536" t="s">
        <v>96</v>
      </c>
      <c r="H12" s="539" t="s">
        <v>1120</v>
      </c>
      <c r="I12" s="842" t="s">
        <v>632</v>
      </c>
      <c r="J12" s="842" t="s">
        <v>1127</v>
      </c>
      <c r="K12" s="842">
        <v>34</v>
      </c>
      <c r="L12" s="889">
        <v>94</v>
      </c>
      <c r="M12" s="845">
        <f t="shared" si="0"/>
        <v>2.7647058823529411</v>
      </c>
      <c r="N12" s="894" t="s">
        <v>1393</v>
      </c>
      <c r="BA12" s="847"/>
      <c r="BB12" s="847"/>
      <c r="BC12" s="847"/>
      <c r="BD12" s="78"/>
      <c r="BE12" s="848"/>
      <c r="BF12" s="848"/>
      <c r="BG12" s="78"/>
      <c r="BH12" s="78"/>
      <c r="BI12" s="78"/>
      <c r="BJ12" s="78"/>
      <c r="BK12" s="78"/>
      <c r="BL12" s="78"/>
      <c r="BM12" s="850"/>
      <c r="BN12" s="78"/>
      <c r="BO12" s="78"/>
      <c r="BP12" s="78"/>
      <c r="BQ12" s="78"/>
      <c r="BR12" s="78"/>
      <c r="BS12" s="78"/>
      <c r="BT12" s="78"/>
      <c r="BU12" s="78"/>
      <c r="BV12" s="78"/>
      <c r="BW12" s="78"/>
      <c r="BX12" s="78"/>
      <c r="BY12" s="78"/>
      <c r="BZ12" s="78"/>
      <c r="CA12" s="78"/>
      <c r="CB12" s="78"/>
      <c r="CC12" s="78"/>
      <c r="CD12" s="78"/>
      <c r="CE12" s="78"/>
      <c r="CF12" s="78"/>
      <c r="CG12" s="78"/>
      <c r="CH12" s="78"/>
    </row>
    <row r="13" spans="1:86" s="68" customFormat="1">
      <c r="A13" s="456" t="s">
        <v>344</v>
      </c>
      <c r="B13" s="842" t="s">
        <v>970</v>
      </c>
      <c r="C13" s="556">
        <v>2016</v>
      </c>
      <c r="D13" s="935" t="s">
        <v>1087</v>
      </c>
      <c r="E13" s="843" t="s">
        <v>1140</v>
      </c>
      <c r="F13" s="533" t="s">
        <v>24</v>
      </c>
      <c r="G13" s="536" t="s">
        <v>96</v>
      </c>
      <c r="H13" s="539" t="s">
        <v>1120</v>
      </c>
      <c r="I13" s="842" t="s">
        <v>634</v>
      </c>
      <c r="J13" s="842" t="s">
        <v>1127</v>
      </c>
      <c r="K13" s="842">
        <v>34</v>
      </c>
      <c r="L13" s="889">
        <v>94</v>
      </c>
      <c r="M13" s="845">
        <f t="shared" si="0"/>
        <v>2.7647058823529411</v>
      </c>
      <c r="N13" s="894" t="s">
        <v>1393</v>
      </c>
      <c r="BA13" s="847"/>
      <c r="BB13" s="847"/>
      <c r="BC13" s="847"/>
      <c r="BD13" s="78"/>
      <c r="BE13" s="848"/>
      <c r="BF13" s="848"/>
      <c r="BG13" s="78"/>
      <c r="BH13" s="78"/>
      <c r="BI13" s="78"/>
      <c r="BJ13" s="78"/>
      <c r="BK13" s="78"/>
      <c r="BL13" s="78"/>
      <c r="BM13" s="850"/>
      <c r="BN13" s="78"/>
      <c r="BO13" s="78"/>
      <c r="BP13" s="78"/>
      <c r="BQ13" s="78"/>
      <c r="BR13" s="78"/>
      <c r="BS13" s="78"/>
      <c r="BT13" s="78"/>
      <c r="BU13" s="78"/>
      <c r="BV13" s="78"/>
      <c r="BW13" s="78"/>
      <c r="BX13" s="78"/>
      <c r="BY13" s="78"/>
      <c r="BZ13" s="78"/>
      <c r="CA13" s="78"/>
      <c r="CB13" s="78"/>
      <c r="CC13" s="78"/>
      <c r="CD13" s="78"/>
      <c r="CE13" s="78"/>
      <c r="CF13" s="78"/>
      <c r="CG13" s="78"/>
      <c r="CH13" s="78"/>
    </row>
    <row r="14" spans="1:86" s="68" customFormat="1">
      <c r="A14" s="456" t="s">
        <v>344</v>
      </c>
      <c r="B14" s="842" t="s">
        <v>970</v>
      </c>
      <c r="C14" s="556">
        <v>2016</v>
      </c>
      <c r="D14" s="935" t="s">
        <v>1087</v>
      </c>
      <c r="E14" s="843" t="s">
        <v>1140</v>
      </c>
      <c r="F14" s="533" t="s">
        <v>24</v>
      </c>
      <c r="G14" s="536" t="s">
        <v>96</v>
      </c>
      <c r="H14" s="539" t="s">
        <v>1120</v>
      </c>
      <c r="I14" s="842" t="s">
        <v>630</v>
      </c>
      <c r="J14" s="842" t="s">
        <v>1127</v>
      </c>
      <c r="K14" s="842">
        <v>34</v>
      </c>
      <c r="L14" s="889">
        <v>94</v>
      </c>
      <c r="M14" s="845">
        <f t="shared" si="0"/>
        <v>2.7647058823529411</v>
      </c>
      <c r="N14" s="894" t="s">
        <v>1393</v>
      </c>
      <c r="BA14" s="847"/>
      <c r="BB14" s="847"/>
      <c r="BC14" s="847"/>
      <c r="BD14" s="78"/>
      <c r="BE14" s="848"/>
      <c r="BF14" s="848"/>
      <c r="BG14" s="78"/>
      <c r="BH14" s="78"/>
      <c r="BI14" s="78"/>
      <c r="BJ14" s="78"/>
      <c r="BK14" s="78"/>
      <c r="BL14" s="78"/>
      <c r="BM14" s="850"/>
      <c r="BN14" s="78"/>
      <c r="BO14" s="78"/>
      <c r="BP14" s="78"/>
      <c r="BQ14" s="78"/>
      <c r="BR14" s="78"/>
      <c r="BS14" s="78"/>
      <c r="BT14" s="78"/>
      <c r="BU14" s="78"/>
      <c r="BV14" s="78"/>
      <c r="BW14" s="78"/>
      <c r="BX14" s="78"/>
      <c r="BY14" s="78"/>
      <c r="BZ14" s="78"/>
      <c r="CA14" s="78"/>
      <c r="CB14" s="78"/>
      <c r="CC14" s="78"/>
      <c r="CD14" s="78"/>
      <c r="CE14" s="78"/>
      <c r="CF14" s="78"/>
      <c r="CG14" s="78"/>
      <c r="CH14" s="78"/>
    </row>
    <row r="15" spans="1:86" s="68" customFormat="1">
      <c r="A15" s="456" t="s">
        <v>344</v>
      </c>
      <c r="B15" s="842" t="s">
        <v>970</v>
      </c>
      <c r="C15" s="556">
        <v>2016</v>
      </c>
      <c r="D15" s="935" t="s">
        <v>1087</v>
      </c>
      <c r="E15" s="843" t="s">
        <v>1140</v>
      </c>
      <c r="F15" s="533" t="s">
        <v>24</v>
      </c>
      <c r="G15" s="536" t="s">
        <v>96</v>
      </c>
      <c r="H15" s="539" t="s">
        <v>1120</v>
      </c>
      <c r="I15" s="842" t="s">
        <v>631</v>
      </c>
      <c r="J15" s="842" t="s">
        <v>1127</v>
      </c>
      <c r="K15" s="842">
        <v>34</v>
      </c>
      <c r="L15" s="889">
        <v>86</v>
      </c>
      <c r="M15" s="845">
        <f t="shared" si="0"/>
        <v>2.5294117647058822</v>
      </c>
      <c r="N15" s="894" t="s">
        <v>1393</v>
      </c>
      <c r="BA15" s="847"/>
      <c r="BB15" s="847"/>
      <c r="BC15" s="847"/>
      <c r="BD15" s="78"/>
      <c r="BE15" s="848"/>
      <c r="BF15" s="848"/>
      <c r="BG15" s="78"/>
      <c r="BH15" s="78"/>
      <c r="BI15" s="78"/>
      <c r="BJ15" s="78"/>
      <c r="BK15" s="78"/>
      <c r="BL15" s="78"/>
      <c r="BM15" s="850"/>
      <c r="BN15" s="78"/>
      <c r="BO15" s="78"/>
      <c r="BP15" s="78"/>
      <c r="BQ15" s="78"/>
      <c r="BR15" s="78"/>
      <c r="BS15" s="78"/>
      <c r="BT15" s="78"/>
      <c r="BU15" s="78"/>
      <c r="BV15" s="78"/>
      <c r="BW15" s="78"/>
      <c r="BX15" s="78"/>
      <c r="BY15" s="78"/>
      <c r="BZ15" s="78"/>
      <c r="CA15" s="78"/>
      <c r="CB15" s="78"/>
      <c r="CC15" s="78"/>
      <c r="CD15" s="78"/>
      <c r="CE15" s="78"/>
      <c r="CF15" s="78"/>
      <c r="CG15" s="78"/>
      <c r="CH15" s="78"/>
    </row>
    <row r="16" spans="1:86" s="68" customFormat="1">
      <c r="A16" s="456" t="s">
        <v>344</v>
      </c>
      <c r="B16" s="842" t="s">
        <v>970</v>
      </c>
      <c r="C16" s="556">
        <v>2016</v>
      </c>
      <c r="D16" s="935" t="s">
        <v>1101</v>
      </c>
      <c r="E16" s="843" t="s">
        <v>1140</v>
      </c>
      <c r="F16" s="533" t="s">
        <v>24</v>
      </c>
      <c r="G16" s="536" t="s">
        <v>96</v>
      </c>
      <c r="H16" s="539" t="s">
        <v>1120</v>
      </c>
      <c r="I16" s="842" t="s">
        <v>736</v>
      </c>
      <c r="J16" s="842" t="s">
        <v>1127</v>
      </c>
      <c r="K16" s="842">
        <v>0</v>
      </c>
      <c r="L16" s="889">
        <v>0</v>
      </c>
      <c r="M16" s="845"/>
      <c r="N16" s="894" t="s">
        <v>1393</v>
      </c>
      <c r="BA16" s="847"/>
      <c r="BB16" s="847"/>
      <c r="BC16" s="847"/>
      <c r="BD16" s="78"/>
      <c r="BE16" s="848"/>
      <c r="BF16" s="848"/>
      <c r="BG16" s="78"/>
      <c r="BH16" s="78"/>
      <c r="BI16" s="78"/>
      <c r="BJ16" s="78"/>
      <c r="BK16" s="78"/>
      <c r="BL16" s="78"/>
      <c r="BM16" s="850"/>
      <c r="BN16" s="78"/>
      <c r="BO16" s="78"/>
      <c r="BP16" s="78"/>
      <c r="BQ16" s="78"/>
      <c r="BR16" s="78"/>
      <c r="BS16" s="78"/>
      <c r="BT16" s="78"/>
      <c r="BU16" s="78"/>
      <c r="BV16" s="78"/>
      <c r="BW16" s="78"/>
      <c r="BX16" s="78"/>
      <c r="BY16" s="78"/>
      <c r="BZ16" s="78"/>
      <c r="CA16" s="78"/>
      <c r="CB16" s="78"/>
      <c r="CC16" s="78"/>
      <c r="CD16" s="78"/>
      <c r="CE16" s="78"/>
      <c r="CF16" s="78"/>
      <c r="CG16" s="78"/>
      <c r="CH16" s="78"/>
    </row>
    <row r="17" spans="1:86" s="68" customFormat="1">
      <c r="A17" s="456" t="s">
        <v>344</v>
      </c>
      <c r="B17" s="842" t="s">
        <v>970</v>
      </c>
      <c r="C17" s="556">
        <v>2016</v>
      </c>
      <c r="D17" s="935" t="s">
        <v>1101</v>
      </c>
      <c r="E17" s="843" t="s">
        <v>1140</v>
      </c>
      <c r="F17" s="533" t="s">
        <v>24</v>
      </c>
      <c r="G17" s="536" t="s">
        <v>96</v>
      </c>
      <c r="H17" s="539" t="s">
        <v>1120</v>
      </c>
      <c r="I17" s="842" t="s">
        <v>630</v>
      </c>
      <c r="J17" s="842" t="s">
        <v>1127</v>
      </c>
      <c r="K17" s="842">
        <v>0</v>
      </c>
      <c r="L17" s="889">
        <v>0</v>
      </c>
      <c r="M17" s="845"/>
      <c r="N17" s="894" t="s">
        <v>1393</v>
      </c>
      <c r="BA17" s="847"/>
      <c r="BB17" s="847"/>
      <c r="BC17" s="847"/>
      <c r="BD17" s="78"/>
      <c r="BE17" s="848"/>
      <c r="BF17" s="848"/>
      <c r="BG17" s="78"/>
      <c r="BH17" s="78"/>
      <c r="BI17" s="78"/>
      <c r="BJ17" s="78"/>
      <c r="BK17" s="78"/>
      <c r="BL17" s="78"/>
      <c r="BM17" s="850"/>
      <c r="BN17" s="78"/>
      <c r="BO17" s="78"/>
      <c r="BP17" s="78"/>
      <c r="BQ17" s="78"/>
      <c r="BR17" s="78"/>
      <c r="BS17" s="78"/>
      <c r="BT17" s="78"/>
      <c r="BU17" s="78"/>
      <c r="BV17" s="78"/>
      <c r="BW17" s="78"/>
      <c r="BX17" s="78"/>
      <c r="BY17" s="78"/>
      <c r="BZ17" s="78"/>
      <c r="CA17" s="78"/>
      <c r="CB17" s="78"/>
      <c r="CC17" s="78"/>
      <c r="CD17" s="78"/>
      <c r="CE17" s="78"/>
      <c r="CF17" s="78"/>
      <c r="CG17" s="78"/>
      <c r="CH17" s="78"/>
    </row>
    <row r="18" spans="1:86" s="68" customFormat="1">
      <c r="A18" s="456" t="s">
        <v>344</v>
      </c>
      <c r="B18" s="842" t="s">
        <v>970</v>
      </c>
      <c r="C18" s="556">
        <v>2016</v>
      </c>
      <c r="D18" s="935" t="s">
        <v>1101</v>
      </c>
      <c r="E18" s="843" t="s">
        <v>1140</v>
      </c>
      <c r="F18" s="533" t="s">
        <v>24</v>
      </c>
      <c r="G18" s="536" t="s">
        <v>96</v>
      </c>
      <c r="H18" s="539" t="s">
        <v>1120</v>
      </c>
      <c r="I18" s="842" t="s">
        <v>634</v>
      </c>
      <c r="J18" s="842" t="s">
        <v>1127</v>
      </c>
      <c r="K18" s="842">
        <v>0</v>
      </c>
      <c r="L18" s="889">
        <v>0</v>
      </c>
      <c r="M18" s="845"/>
      <c r="N18" s="894" t="s">
        <v>1393</v>
      </c>
      <c r="BA18" s="847"/>
      <c r="BB18" s="847"/>
      <c r="BC18" s="847"/>
      <c r="BD18" s="78"/>
      <c r="BE18" s="848"/>
      <c r="BF18" s="848"/>
      <c r="BG18" s="78"/>
      <c r="BH18" s="78"/>
      <c r="BI18" s="78"/>
      <c r="BJ18" s="78"/>
      <c r="BK18" s="78"/>
      <c r="BL18" s="78"/>
      <c r="BM18" s="850"/>
      <c r="BN18" s="78"/>
      <c r="BO18" s="78"/>
      <c r="BP18" s="78"/>
      <c r="BQ18" s="78"/>
      <c r="BR18" s="78"/>
      <c r="BS18" s="78"/>
      <c r="BT18" s="78"/>
      <c r="BU18" s="78"/>
      <c r="BV18" s="78"/>
      <c r="BW18" s="78"/>
      <c r="BX18" s="78"/>
      <c r="BY18" s="78"/>
      <c r="BZ18" s="78"/>
      <c r="CA18" s="78"/>
      <c r="CB18" s="78"/>
      <c r="CC18" s="78"/>
      <c r="CD18" s="78"/>
      <c r="CE18" s="78"/>
      <c r="CF18" s="78"/>
      <c r="CG18" s="78"/>
      <c r="CH18" s="78"/>
    </row>
    <row r="19" spans="1:86" s="68" customFormat="1">
      <c r="A19" s="456" t="s">
        <v>344</v>
      </c>
      <c r="B19" s="842" t="s">
        <v>970</v>
      </c>
      <c r="C19" s="556">
        <v>2016</v>
      </c>
      <c r="D19" s="935" t="s">
        <v>1101</v>
      </c>
      <c r="E19" s="843" t="s">
        <v>1140</v>
      </c>
      <c r="F19" s="533" t="s">
        <v>24</v>
      </c>
      <c r="G19" s="536" t="s">
        <v>96</v>
      </c>
      <c r="H19" s="539" t="s">
        <v>1120</v>
      </c>
      <c r="I19" s="842" t="s">
        <v>632</v>
      </c>
      <c r="J19" s="842" t="s">
        <v>1127</v>
      </c>
      <c r="K19" s="842">
        <v>0</v>
      </c>
      <c r="L19" s="889">
        <v>0</v>
      </c>
      <c r="M19" s="845"/>
      <c r="N19" s="894" t="s">
        <v>1393</v>
      </c>
      <c r="BA19" s="847"/>
      <c r="BB19" s="847"/>
      <c r="BC19" s="847"/>
      <c r="BD19" s="78"/>
      <c r="BE19" s="848"/>
      <c r="BF19" s="848"/>
      <c r="BG19" s="78"/>
      <c r="BH19" s="78"/>
      <c r="BI19" s="78"/>
      <c r="BJ19" s="78"/>
      <c r="BK19" s="78"/>
      <c r="BL19" s="78"/>
      <c r="BM19" s="850"/>
      <c r="BN19" s="78"/>
      <c r="BO19" s="78"/>
      <c r="BP19" s="78"/>
      <c r="BQ19" s="78"/>
      <c r="BR19" s="78"/>
      <c r="BS19" s="78"/>
      <c r="BT19" s="78"/>
      <c r="BU19" s="78"/>
      <c r="BV19" s="78"/>
      <c r="BW19" s="78"/>
      <c r="BX19" s="78"/>
      <c r="BY19" s="78"/>
      <c r="BZ19" s="78"/>
      <c r="CA19" s="78"/>
      <c r="CB19" s="78"/>
      <c r="CC19" s="78"/>
      <c r="CD19" s="78"/>
      <c r="CE19" s="78"/>
      <c r="CF19" s="78"/>
      <c r="CG19" s="78"/>
      <c r="CH19" s="78"/>
    </row>
    <row r="20" spans="1:86" s="68" customFormat="1">
      <c r="A20" s="456" t="s">
        <v>344</v>
      </c>
      <c r="B20" s="842" t="s">
        <v>970</v>
      </c>
      <c r="C20" s="556">
        <v>2016</v>
      </c>
      <c r="D20" s="935" t="s">
        <v>1101</v>
      </c>
      <c r="E20" s="843" t="s">
        <v>1140</v>
      </c>
      <c r="F20" s="533" t="s">
        <v>24</v>
      </c>
      <c r="G20" s="536" t="s">
        <v>96</v>
      </c>
      <c r="H20" s="539" t="s">
        <v>1120</v>
      </c>
      <c r="I20" s="842" t="s">
        <v>631</v>
      </c>
      <c r="J20" s="842" t="s">
        <v>1127</v>
      </c>
      <c r="K20" s="842">
        <v>0</v>
      </c>
      <c r="L20" s="889">
        <v>0</v>
      </c>
      <c r="M20" s="845"/>
      <c r="N20" s="894" t="s">
        <v>1393</v>
      </c>
      <c r="BA20" s="847"/>
      <c r="BB20" s="847"/>
      <c r="BC20" s="847"/>
      <c r="BD20" s="78"/>
      <c r="BE20" s="848"/>
      <c r="BF20" s="848"/>
      <c r="BG20" s="78"/>
      <c r="BH20" s="78"/>
      <c r="BI20" s="78"/>
      <c r="BJ20" s="78"/>
      <c r="BK20" s="78"/>
      <c r="BL20" s="78"/>
      <c r="BM20" s="850"/>
      <c r="BN20" s="78"/>
      <c r="BO20" s="78"/>
      <c r="BP20" s="78"/>
      <c r="BQ20" s="78"/>
      <c r="BR20" s="78"/>
      <c r="BS20" s="78"/>
      <c r="BT20" s="78"/>
      <c r="BU20" s="78"/>
      <c r="BV20" s="78"/>
      <c r="BW20" s="78"/>
      <c r="BX20" s="78"/>
      <c r="BY20" s="78"/>
      <c r="BZ20" s="78"/>
      <c r="CA20" s="78"/>
      <c r="CB20" s="78"/>
      <c r="CC20" s="78"/>
      <c r="CD20" s="78"/>
      <c r="CE20" s="78"/>
      <c r="CF20" s="78"/>
      <c r="CG20" s="78"/>
      <c r="CH20" s="78"/>
    </row>
    <row r="21" spans="1:86" s="68" customFormat="1">
      <c r="A21" s="456" t="s">
        <v>344</v>
      </c>
      <c r="B21" s="842" t="s">
        <v>970</v>
      </c>
      <c r="C21" s="556">
        <v>2016</v>
      </c>
      <c r="D21" s="935" t="s">
        <v>1102</v>
      </c>
      <c r="E21" s="843" t="s">
        <v>1138</v>
      </c>
      <c r="F21" s="533" t="s">
        <v>24</v>
      </c>
      <c r="G21" s="536" t="s">
        <v>96</v>
      </c>
      <c r="H21" s="539" t="s">
        <v>1120</v>
      </c>
      <c r="I21" s="842" t="s">
        <v>630</v>
      </c>
      <c r="J21" s="842" t="s">
        <v>1127</v>
      </c>
      <c r="K21" s="842">
        <v>35</v>
      </c>
      <c r="L21" s="984">
        <v>35</v>
      </c>
      <c r="M21" s="845">
        <f t="shared" si="0"/>
        <v>1</v>
      </c>
      <c r="N21" s="894" t="s">
        <v>1393</v>
      </c>
      <c r="BA21" s="847"/>
      <c r="BB21" s="847"/>
      <c r="BC21" s="847"/>
      <c r="BD21" s="78"/>
      <c r="BE21" s="848"/>
      <c r="BF21" s="848"/>
      <c r="BG21" s="78"/>
      <c r="BH21" s="78"/>
      <c r="BI21" s="78"/>
      <c r="BJ21" s="78"/>
      <c r="BK21" s="78"/>
      <c r="BL21" s="78"/>
      <c r="BM21" s="850"/>
      <c r="BN21" s="78"/>
      <c r="BO21" s="78"/>
      <c r="BP21" s="78"/>
      <c r="BQ21" s="78"/>
      <c r="BR21" s="78"/>
      <c r="BS21" s="78"/>
      <c r="BT21" s="78"/>
      <c r="BU21" s="78"/>
      <c r="BV21" s="78"/>
      <c r="BW21" s="78"/>
      <c r="BX21" s="78"/>
      <c r="BY21" s="78"/>
      <c r="BZ21" s="78"/>
      <c r="CA21" s="78"/>
      <c r="CB21" s="78"/>
      <c r="CC21" s="78"/>
      <c r="CD21" s="78"/>
      <c r="CE21" s="78"/>
      <c r="CF21" s="78"/>
      <c r="CG21" s="78"/>
      <c r="CH21" s="78"/>
    </row>
    <row r="22" spans="1:86" s="68" customFormat="1">
      <c r="A22" s="456" t="s">
        <v>344</v>
      </c>
      <c r="B22" s="842" t="s">
        <v>970</v>
      </c>
      <c r="C22" s="556">
        <v>2016</v>
      </c>
      <c r="D22" s="935" t="s">
        <v>626</v>
      </c>
      <c r="E22" s="843" t="s">
        <v>1138</v>
      </c>
      <c r="F22" s="533" t="s">
        <v>24</v>
      </c>
      <c r="G22" s="536" t="s">
        <v>96</v>
      </c>
      <c r="H22" s="539" t="s">
        <v>782</v>
      </c>
      <c r="I22" s="842" t="s">
        <v>630</v>
      </c>
      <c r="J22" s="842" t="s">
        <v>1127</v>
      </c>
      <c r="K22" s="842">
        <v>279</v>
      </c>
      <c r="L22" s="889">
        <v>312</v>
      </c>
      <c r="M22" s="845">
        <f t="shared" si="0"/>
        <v>1.118279569892473</v>
      </c>
      <c r="N22" s="894" t="s">
        <v>1393</v>
      </c>
      <c r="BA22" s="847"/>
      <c r="BB22" s="847"/>
      <c r="BC22" s="847"/>
      <c r="BD22" s="78"/>
      <c r="BE22" s="848"/>
      <c r="BF22" s="848"/>
      <c r="BG22" s="78"/>
      <c r="BH22" s="78"/>
      <c r="BI22" s="78"/>
      <c r="BJ22" s="78"/>
      <c r="BK22" s="78"/>
      <c r="BL22" s="78"/>
      <c r="BM22" s="850"/>
      <c r="BN22" s="78"/>
      <c r="BO22" s="78"/>
      <c r="BP22" s="78"/>
      <c r="BQ22" s="78"/>
      <c r="BR22" s="78"/>
      <c r="BS22" s="78"/>
      <c r="BT22" s="78"/>
      <c r="BU22" s="78"/>
      <c r="BV22" s="78"/>
      <c r="BW22" s="78"/>
      <c r="BX22" s="78"/>
      <c r="BY22" s="78"/>
      <c r="BZ22" s="78"/>
      <c r="CA22" s="78"/>
      <c r="CB22" s="78"/>
      <c r="CC22" s="78"/>
      <c r="CD22" s="78"/>
      <c r="CE22" s="78"/>
      <c r="CF22" s="78"/>
      <c r="CG22" s="78"/>
      <c r="CH22" s="78"/>
    </row>
    <row r="23" spans="1:86" s="68" customFormat="1">
      <c r="A23" s="456" t="s">
        <v>344</v>
      </c>
      <c r="B23" s="842" t="s">
        <v>344</v>
      </c>
      <c r="C23" s="842">
        <v>2016</v>
      </c>
      <c r="D23" s="936" t="s">
        <v>95</v>
      </c>
      <c r="E23" s="891" t="s">
        <v>1140</v>
      </c>
      <c r="F23" s="890" t="s">
        <v>24</v>
      </c>
      <c r="G23" s="891" t="s">
        <v>96</v>
      </c>
      <c r="H23" s="537" t="s">
        <v>771</v>
      </c>
      <c r="I23" s="891" t="s">
        <v>632</v>
      </c>
      <c r="J23" s="842" t="s">
        <v>1156</v>
      </c>
      <c r="K23" s="842">
        <v>400</v>
      </c>
      <c r="L23" s="889">
        <v>345</v>
      </c>
      <c r="M23" s="845">
        <f t="shared" si="0"/>
        <v>0.86250000000000004</v>
      </c>
      <c r="N23" s="983"/>
      <c r="BA23" s="847"/>
      <c r="BB23" s="847"/>
      <c r="BC23" s="847"/>
      <c r="BD23" s="78"/>
      <c r="BE23" s="848"/>
      <c r="BF23" s="848"/>
      <c r="BG23" s="78"/>
      <c r="BH23" s="78"/>
      <c r="BI23" s="78"/>
      <c r="BJ23" s="78"/>
      <c r="BK23" s="78"/>
      <c r="BL23" s="78"/>
      <c r="BM23" s="850"/>
      <c r="BN23" s="78"/>
      <c r="BO23" s="78"/>
      <c r="BP23" s="78"/>
      <c r="BQ23" s="78"/>
      <c r="BR23" s="78"/>
      <c r="BS23" s="78"/>
      <c r="BT23" s="78"/>
      <c r="BU23" s="78"/>
      <c r="BV23" s="78"/>
      <c r="BW23" s="78"/>
      <c r="BX23" s="78"/>
      <c r="BY23" s="78"/>
      <c r="BZ23" s="78"/>
      <c r="CA23" s="78"/>
      <c r="CB23" s="78"/>
      <c r="CC23" s="78"/>
      <c r="CD23" s="78"/>
      <c r="CE23" s="78"/>
      <c r="CF23" s="78"/>
      <c r="CG23" s="78"/>
      <c r="CH23" s="78"/>
    </row>
    <row r="24" spans="1:86" s="68" customFormat="1">
      <c r="A24" s="456" t="s">
        <v>344</v>
      </c>
      <c r="B24" s="842" t="s">
        <v>344</v>
      </c>
      <c r="C24" s="842">
        <v>2016</v>
      </c>
      <c r="D24" s="936" t="s">
        <v>95</v>
      </c>
      <c r="E24" s="891" t="s">
        <v>1140</v>
      </c>
      <c r="F24" s="890" t="s">
        <v>24</v>
      </c>
      <c r="G24" s="891" t="s">
        <v>96</v>
      </c>
      <c r="H24" s="537" t="s">
        <v>771</v>
      </c>
      <c r="I24" s="890" t="s">
        <v>634</v>
      </c>
      <c r="J24" s="842" t="s">
        <v>1156</v>
      </c>
      <c r="K24" s="842">
        <v>400</v>
      </c>
      <c r="L24" s="889">
        <v>355</v>
      </c>
      <c r="M24" s="845">
        <f t="shared" si="0"/>
        <v>0.88749999999999996</v>
      </c>
      <c r="N24" s="871"/>
      <c r="BA24" s="847"/>
      <c r="BB24" s="847"/>
      <c r="BC24" s="847"/>
      <c r="BD24" s="78"/>
      <c r="BE24" s="848"/>
      <c r="BF24" s="848"/>
      <c r="BG24" s="78"/>
      <c r="BH24" s="78"/>
      <c r="BI24" s="78"/>
      <c r="BJ24" s="78"/>
      <c r="BK24" s="78"/>
      <c r="BL24" s="78"/>
      <c r="BM24" s="850"/>
      <c r="BN24" s="78"/>
      <c r="BO24" s="78"/>
      <c r="BP24" s="78"/>
      <c r="BQ24" s="78"/>
      <c r="BR24" s="78"/>
      <c r="BS24" s="78"/>
      <c r="BT24" s="78"/>
      <c r="BU24" s="78"/>
      <c r="BV24" s="78"/>
      <c r="BW24" s="78"/>
      <c r="BX24" s="78"/>
      <c r="BY24" s="78"/>
      <c r="BZ24" s="78"/>
      <c r="CA24" s="78"/>
      <c r="CB24" s="78"/>
      <c r="CC24" s="78"/>
      <c r="CD24" s="78"/>
      <c r="CE24" s="78"/>
      <c r="CF24" s="78"/>
      <c r="CG24" s="78"/>
      <c r="CH24" s="78"/>
    </row>
    <row r="25" spans="1:86" s="68" customFormat="1">
      <c r="A25" s="456" t="s">
        <v>344</v>
      </c>
      <c r="B25" s="842" t="s">
        <v>344</v>
      </c>
      <c r="C25" s="842">
        <v>2016</v>
      </c>
      <c r="D25" s="936" t="s">
        <v>95</v>
      </c>
      <c r="E25" s="891" t="s">
        <v>1140</v>
      </c>
      <c r="F25" s="890" t="s">
        <v>24</v>
      </c>
      <c r="G25" s="891" t="s">
        <v>96</v>
      </c>
      <c r="H25" s="537" t="s">
        <v>771</v>
      </c>
      <c r="I25" s="891" t="s">
        <v>630</v>
      </c>
      <c r="J25" s="842" t="s">
        <v>1156</v>
      </c>
      <c r="K25" s="842">
        <v>400</v>
      </c>
      <c r="L25" s="889">
        <v>537</v>
      </c>
      <c r="M25" s="845">
        <f t="shared" si="0"/>
        <v>1.3425</v>
      </c>
      <c r="N25" s="871"/>
      <c r="BA25" s="847"/>
      <c r="BB25" s="847"/>
      <c r="BC25" s="847"/>
      <c r="BD25" s="78"/>
      <c r="BE25" s="848"/>
      <c r="BF25" s="848"/>
      <c r="BG25" s="78"/>
      <c r="BH25" s="78"/>
      <c r="BI25" s="78"/>
      <c r="BJ25" s="78"/>
      <c r="BK25" s="78"/>
      <c r="BL25" s="78"/>
      <c r="BM25" s="850"/>
      <c r="BN25" s="78"/>
      <c r="BO25" s="78"/>
      <c r="BP25" s="78"/>
      <c r="BQ25" s="78"/>
      <c r="BR25" s="78"/>
      <c r="BS25" s="78"/>
      <c r="BT25" s="78"/>
      <c r="BU25" s="78"/>
      <c r="BV25" s="78"/>
      <c r="BW25" s="78"/>
      <c r="BX25" s="78"/>
      <c r="BY25" s="78"/>
      <c r="BZ25" s="78"/>
      <c r="CA25" s="78"/>
      <c r="CB25" s="78"/>
      <c r="CC25" s="78"/>
      <c r="CD25" s="78"/>
      <c r="CE25" s="78"/>
      <c r="CF25" s="78"/>
      <c r="CG25" s="78"/>
      <c r="CH25" s="78"/>
    </row>
    <row r="26" spans="1:86" s="68" customFormat="1">
      <c r="A26" s="456" t="s">
        <v>344</v>
      </c>
      <c r="B26" s="842" t="s">
        <v>344</v>
      </c>
      <c r="C26" s="842">
        <v>2016</v>
      </c>
      <c r="D26" s="936" t="s">
        <v>498</v>
      </c>
      <c r="E26" s="891" t="s">
        <v>1138</v>
      </c>
      <c r="F26" s="890" t="s">
        <v>24</v>
      </c>
      <c r="G26" s="891" t="s">
        <v>96</v>
      </c>
      <c r="H26" s="537" t="s">
        <v>771</v>
      </c>
      <c r="I26" s="891" t="s">
        <v>736</v>
      </c>
      <c r="J26" s="842" t="s">
        <v>1156</v>
      </c>
      <c r="K26" s="842">
        <v>800</v>
      </c>
      <c r="L26" s="889">
        <v>1298</v>
      </c>
      <c r="M26" s="845">
        <f t="shared" si="0"/>
        <v>1.6225000000000001</v>
      </c>
      <c r="N26" s="871"/>
      <c r="BA26" s="847"/>
      <c r="BB26" s="847"/>
      <c r="BC26" s="847"/>
      <c r="BD26" s="78"/>
      <c r="BE26" s="848"/>
      <c r="BF26" s="848"/>
      <c r="BG26" s="78"/>
      <c r="BH26" s="78"/>
      <c r="BI26" s="78"/>
      <c r="BJ26" s="78"/>
      <c r="BK26" s="78"/>
      <c r="BL26" s="78"/>
      <c r="BM26" s="850"/>
      <c r="BN26" s="78"/>
      <c r="BO26" s="78"/>
      <c r="BP26" s="78"/>
      <c r="BQ26" s="78"/>
      <c r="BR26" s="78"/>
      <c r="BS26" s="78"/>
      <c r="BT26" s="78"/>
      <c r="BU26" s="78"/>
      <c r="BV26" s="78"/>
      <c r="BW26" s="78"/>
      <c r="BX26" s="78"/>
      <c r="BY26" s="78"/>
      <c r="BZ26" s="78"/>
      <c r="CA26" s="78"/>
      <c r="CB26" s="78"/>
      <c r="CC26" s="78"/>
      <c r="CD26" s="78"/>
      <c r="CE26" s="78"/>
      <c r="CF26" s="78"/>
      <c r="CG26" s="78"/>
      <c r="CH26" s="78"/>
    </row>
    <row r="27" spans="1:86" s="68" customFormat="1">
      <c r="A27" s="456" t="s">
        <v>344</v>
      </c>
      <c r="B27" s="842" t="s">
        <v>344</v>
      </c>
      <c r="C27" s="842">
        <v>2016</v>
      </c>
      <c r="D27" s="936" t="s">
        <v>498</v>
      </c>
      <c r="E27" s="891" t="s">
        <v>1138</v>
      </c>
      <c r="F27" s="890" t="s">
        <v>24</v>
      </c>
      <c r="G27" s="891" t="s">
        <v>96</v>
      </c>
      <c r="H27" s="537" t="s">
        <v>771</v>
      </c>
      <c r="I27" s="891" t="s">
        <v>632</v>
      </c>
      <c r="J27" s="842" t="s">
        <v>1156</v>
      </c>
      <c r="K27" s="842">
        <v>800</v>
      </c>
      <c r="L27" s="889">
        <v>1022</v>
      </c>
      <c r="M27" s="845">
        <f t="shared" si="0"/>
        <v>1.2775000000000001</v>
      </c>
      <c r="N27" s="871"/>
      <c r="BA27" s="847"/>
      <c r="BB27" s="847"/>
      <c r="BC27" s="847"/>
      <c r="BD27" s="78"/>
      <c r="BE27" s="848"/>
      <c r="BF27" s="848"/>
      <c r="BG27" s="78"/>
      <c r="BH27" s="78"/>
      <c r="BI27" s="78"/>
      <c r="BJ27" s="78"/>
      <c r="BK27" s="78"/>
      <c r="BL27" s="78"/>
      <c r="BM27" s="850"/>
      <c r="BN27" s="78"/>
      <c r="BO27" s="78"/>
      <c r="BP27" s="78"/>
      <c r="BQ27" s="78"/>
      <c r="BR27" s="78"/>
      <c r="BS27" s="78"/>
      <c r="BT27" s="78"/>
      <c r="BU27" s="78"/>
      <c r="BV27" s="78"/>
      <c r="BW27" s="78"/>
      <c r="BX27" s="78"/>
      <c r="BY27" s="78"/>
      <c r="BZ27" s="78"/>
      <c r="CA27" s="78"/>
      <c r="CB27" s="78"/>
      <c r="CC27" s="78"/>
      <c r="CD27" s="78"/>
      <c r="CE27" s="78"/>
      <c r="CF27" s="78"/>
      <c r="CG27" s="78"/>
      <c r="CH27" s="78"/>
    </row>
    <row r="28" spans="1:86" s="68" customFormat="1">
      <c r="A28" s="456" t="s">
        <v>344</v>
      </c>
      <c r="B28" s="842" t="s">
        <v>344</v>
      </c>
      <c r="C28" s="842">
        <v>2016</v>
      </c>
      <c r="D28" s="936" t="s">
        <v>498</v>
      </c>
      <c r="E28" s="891" t="s">
        <v>1138</v>
      </c>
      <c r="F28" s="890" t="s">
        <v>24</v>
      </c>
      <c r="G28" s="891" t="s">
        <v>96</v>
      </c>
      <c r="H28" s="537" t="s">
        <v>771</v>
      </c>
      <c r="I28" s="890" t="s">
        <v>634</v>
      </c>
      <c r="J28" s="842" t="s">
        <v>1156</v>
      </c>
      <c r="K28" s="842">
        <v>800</v>
      </c>
      <c r="L28" s="889">
        <v>1022</v>
      </c>
      <c r="M28" s="845">
        <f t="shared" si="0"/>
        <v>1.2775000000000001</v>
      </c>
      <c r="N28" s="871"/>
      <c r="BA28" s="847"/>
      <c r="BB28" s="847"/>
      <c r="BC28" s="847"/>
      <c r="BD28" s="78"/>
      <c r="BE28" s="848"/>
      <c r="BF28" s="848"/>
      <c r="BG28" s="78"/>
      <c r="BH28" s="78"/>
      <c r="BI28" s="78"/>
      <c r="BJ28" s="78"/>
      <c r="BK28" s="78"/>
      <c r="BL28" s="78"/>
      <c r="BM28" s="850"/>
      <c r="BN28" s="78"/>
      <c r="BO28" s="78"/>
      <c r="BP28" s="78"/>
      <c r="BQ28" s="78"/>
      <c r="BR28" s="78"/>
      <c r="BS28" s="78"/>
      <c r="BT28" s="78"/>
      <c r="BU28" s="78"/>
      <c r="BV28" s="78"/>
      <c r="BW28" s="78"/>
      <c r="BX28" s="78"/>
      <c r="BY28" s="78"/>
      <c r="BZ28" s="78"/>
      <c r="CA28" s="78"/>
      <c r="CB28" s="78"/>
      <c r="CC28" s="78"/>
      <c r="CD28" s="78"/>
      <c r="CE28" s="78"/>
      <c r="CF28" s="78"/>
      <c r="CG28" s="78"/>
      <c r="CH28" s="78"/>
    </row>
    <row r="29" spans="1:86" s="68" customFormat="1">
      <c r="A29" s="456" t="s">
        <v>344</v>
      </c>
      <c r="B29" s="842" t="s">
        <v>344</v>
      </c>
      <c r="C29" s="842">
        <v>2016</v>
      </c>
      <c r="D29" s="936" t="s">
        <v>498</v>
      </c>
      <c r="E29" s="891" t="s">
        <v>1138</v>
      </c>
      <c r="F29" s="890" t="s">
        <v>24</v>
      </c>
      <c r="G29" s="891" t="s">
        <v>96</v>
      </c>
      <c r="H29" s="537" t="s">
        <v>771</v>
      </c>
      <c r="I29" s="891" t="s">
        <v>631</v>
      </c>
      <c r="J29" s="842" t="s">
        <v>1156</v>
      </c>
      <c r="K29" s="842">
        <v>800</v>
      </c>
      <c r="L29" s="889">
        <v>1297</v>
      </c>
      <c r="M29" s="845">
        <f t="shared" si="0"/>
        <v>1.6212500000000001</v>
      </c>
      <c r="N29" s="871"/>
      <c r="BA29" s="847"/>
      <c r="BB29" s="847"/>
      <c r="BC29" s="847"/>
      <c r="BD29" s="78"/>
      <c r="BE29" s="848"/>
      <c r="BF29" s="848"/>
      <c r="BG29" s="78"/>
      <c r="BH29" s="78"/>
      <c r="BI29" s="78"/>
      <c r="BJ29" s="78"/>
      <c r="BK29" s="78"/>
      <c r="BL29" s="78"/>
      <c r="BM29" s="850"/>
      <c r="BN29" s="78"/>
      <c r="BO29" s="78"/>
      <c r="BP29" s="78"/>
      <c r="BQ29" s="78"/>
      <c r="BR29" s="78"/>
      <c r="BS29" s="78"/>
      <c r="BT29" s="78"/>
      <c r="BU29" s="78"/>
      <c r="BV29" s="78"/>
      <c r="BW29" s="78"/>
      <c r="BX29" s="78"/>
      <c r="BY29" s="78"/>
      <c r="BZ29" s="78"/>
      <c r="CA29" s="78"/>
      <c r="CB29" s="78"/>
      <c r="CC29" s="78"/>
      <c r="CD29" s="78"/>
      <c r="CE29" s="78"/>
      <c r="CF29" s="78"/>
      <c r="CG29" s="78"/>
      <c r="CH29" s="78"/>
    </row>
    <row r="30" spans="1:86" s="68" customFormat="1">
      <c r="A30" s="456" t="s">
        <v>344</v>
      </c>
      <c r="B30" s="842" t="s">
        <v>344</v>
      </c>
      <c r="C30" s="842">
        <v>2016</v>
      </c>
      <c r="D30" s="936" t="s">
        <v>498</v>
      </c>
      <c r="E30" s="891" t="s">
        <v>1138</v>
      </c>
      <c r="F30" s="890" t="s">
        <v>24</v>
      </c>
      <c r="G30" s="891" t="s">
        <v>96</v>
      </c>
      <c r="H30" s="537" t="s">
        <v>771</v>
      </c>
      <c r="I30" s="891" t="s">
        <v>630</v>
      </c>
      <c r="J30" s="842" t="s">
        <v>1156</v>
      </c>
      <c r="K30" s="842">
        <v>800</v>
      </c>
      <c r="L30" s="889">
        <v>1303</v>
      </c>
      <c r="M30" s="845">
        <f t="shared" si="0"/>
        <v>1.6287499999999999</v>
      </c>
      <c r="N30" s="871"/>
      <c r="BA30" s="847"/>
      <c r="BB30" s="847"/>
      <c r="BC30" s="847"/>
      <c r="BD30" s="78"/>
      <c r="BE30" s="848"/>
      <c r="BF30" s="848"/>
      <c r="BG30" s="78"/>
      <c r="BH30" s="78"/>
      <c r="BI30" s="78"/>
      <c r="BJ30" s="78"/>
      <c r="BK30" s="78"/>
      <c r="BL30" s="78"/>
      <c r="BM30" s="850"/>
      <c r="BN30" s="78"/>
      <c r="BO30" s="78"/>
      <c r="BP30" s="78"/>
      <c r="BQ30" s="78"/>
      <c r="BR30" s="78"/>
      <c r="BS30" s="78"/>
      <c r="BT30" s="78"/>
      <c r="BU30" s="78"/>
      <c r="BV30" s="78"/>
      <c r="BW30" s="78"/>
      <c r="BX30" s="78"/>
      <c r="BY30" s="78"/>
      <c r="BZ30" s="78"/>
      <c r="CA30" s="78"/>
      <c r="CB30" s="78"/>
      <c r="CC30" s="78"/>
      <c r="CD30" s="78"/>
      <c r="CE30" s="78"/>
      <c r="CF30" s="78"/>
      <c r="CG30" s="78"/>
      <c r="CH30" s="78"/>
    </row>
    <row r="31" spans="1:86" s="68" customFormat="1">
      <c r="A31" s="456" t="s">
        <v>344</v>
      </c>
      <c r="B31" s="842" t="s">
        <v>344</v>
      </c>
      <c r="C31" s="842">
        <v>2016</v>
      </c>
      <c r="D31" s="936" t="s">
        <v>526</v>
      </c>
      <c r="E31" s="891" t="s">
        <v>1140</v>
      </c>
      <c r="F31" s="890" t="s">
        <v>24</v>
      </c>
      <c r="G31" s="891" t="s">
        <v>96</v>
      </c>
      <c r="H31" s="537" t="s">
        <v>771</v>
      </c>
      <c r="I31" s="891" t="s">
        <v>632</v>
      </c>
      <c r="J31" s="842" t="s">
        <v>1156</v>
      </c>
      <c r="K31" s="842">
        <v>200</v>
      </c>
      <c r="L31" s="889">
        <v>449</v>
      </c>
      <c r="M31" s="845">
        <f t="shared" si="0"/>
        <v>2.2450000000000001</v>
      </c>
      <c r="N31" s="871"/>
      <c r="BA31" s="847"/>
      <c r="BB31" s="847"/>
      <c r="BC31" s="847"/>
      <c r="BD31" s="78"/>
      <c r="BE31" s="848"/>
      <c r="BF31" s="848"/>
      <c r="BG31" s="78"/>
      <c r="BH31" s="78"/>
      <c r="BI31" s="78"/>
      <c r="BJ31" s="78"/>
      <c r="BK31" s="78"/>
      <c r="BL31" s="78"/>
      <c r="BM31" s="850"/>
      <c r="BN31" s="78"/>
      <c r="BO31" s="78"/>
      <c r="BP31" s="78"/>
      <c r="BQ31" s="78"/>
      <c r="BR31" s="78"/>
      <c r="BS31" s="78"/>
      <c r="BT31" s="78"/>
      <c r="BU31" s="78"/>
      <c r="BV31" s="78"/>
      <c r="BW31" s="78"/>
      <c r="BX31" s="78"/>
      <c r="BY31" s="78"/>
      <c r="BZ31" s="78"/>
      <c r="CA31" s="78"/>
      <c r="CB31" s="78"/>
      <c r="CC31" s="78"/>
      <c r="CD31" s="78"/>
      <c r="CE31" s="78"/>
      <c r="CF31" s="78"/>
      <c r="CG31" s="78"/>
      <c r="CH31" s="78"/>
    </row>
    <row r="32" spans="1:86" s="68" customFormat="1">
      <c r="A32" s="456" t="s">
        <v>344</v>
      </c>
      <c r="B32" s="842" t="s">
        <v>344</v>
      </c>
      <c r="C32" s="842">
        <v>2016</v>
      </c>
      <c r="D32" s="936" t="s">
        <v>526</v>
      </c>
      <c r="E32" s="891" t="s">
        <v>1140</v>
      </c>
      <c r="F32" s="890" t="s">
        <v>24</v>
      </c>
      <c r="G32" s="891" t="s">
        <v>96</v>
      </c>
      <c r="H32" s="537" t="s">
        <v>771</v>
      </c>
      <c r="I32" s="890" t="s">
        <v>634</v>
      </c>
      <c r="J32" s="842" t="s">
        <v>1156</v>
      </c>
      <c r="K32" s="842">
        <v>200</v>
      </c>
      <c r="L32" s="889">
        <v>450</v>
      </c>
      <c r="M32" s="845">
        <f t="shared" si="0"/>
        <v>2.25</v>
      </c>
      <c r="N32" s="871"/>
      <c r="BA32" s="847"/>
      <c r="BB32" s="847"/>
      <c r="BC32" s="847"/>
      <c r="BD32" s="78"/>
      <c r="BE32" s="848"/>
      <c r="BF32" s="848"/>
      <c r="BG32" s="78"/>
      <c r="BH32" s="78"/>
      <c r="BI32" s="78"/>
      <c r="BJ32" s="78"/>
      <c r="BK32" s="78"/>
      <c r="BL32" s="78"/>
      <c r="BM32" s="850"/>
      <c r="BN32" s="78"/>
      <c r="BO32" s="78"/>
      <c r="BP32" s="78"/>
      <c r="BQ32" s="78"/>
      <c r="BR32" s="78"/>
      <c r="BS32" s="78"/>
      <c r="BT32" s="78"/>
      <c r="BU32" s="78"/>
      <c r="BV32" s="78"/>
      <c r="BW32" s="78"/>
      <c r="BX32" s="78"/>
      <c r="BY32" s="78"/>
      <c r="BZ32" s="78"/>
      <c r="CA32" s="78"/>
      <c r="CB32" s="78"/>
      <c r="CC32" s="78"/>
      <c r="CD32" s="78"/>
      <c r="CE32" s="78"/>
      <c r="CF32" s="78"/>
      <c r="CG32" s="78"/>
      <c r="CH32" s="78"/>
    </row>
    <row r="33" spans="1:86" s="68" customFormat="1">
      <c r="A33" s="456" t="s">
        <v>344</v>
      </c>
      <c r="B33" s="842" t="s">
        <v>344</v>
      </c>
      <c r="C33" s="842">
        <v>2016</v>
      </c>
      <c r="D33" s="936" t="s">
        <v>526</v>
      </c>
      <c r="E33" s="891" t="s">
        <v>1140</v>
      </c>
      <c r="F33" s="890" t="s">
        <v>24</v>
      </c>
      <c r="G33" s="891" t="s">
        <v>96</v>
      </c>
      <c r="H33" s="537" t="s">
        <v>771</v>
      </c>
      <c r="I33" s="891" t="s">
        <v>630</v>
      </c>
      <c r="J33" s="842" t="s">
        <v>1156</v>
      </c>
      <c r="K33" s="842">
        <v>200</v>
      </c>
      <c r="L33" s="889">
        <v>788</v>
      </c>
      <c r="M33" s="845">
        <f t="shared" si="0"/>
        <v>3.94</v>
      </c>
      <c r="N33" s="871"/>
      <c r="BA33" s="847"/>
      <c r="BB33" s="847"/>
      <c r="BC33" s="847"/>
      <c r="BD33" s="78"/>
      <c r="BE33" s="848"/>
      <c r="BF33" s="848"/>
      <c r="BG33" s="78"/>
      <c r="BH33" s="78"/>
      <c r="BI33" s="78"/>
      <c r="BJ33" s="78"/>
      <c r="BK33" s="78"/>
      <c r="BL33" s="78"/>
      <c r="BM33" s="850"/>
      <c r="BN33" s="78"/>
      <c r="BO33" s="78"/>
      <c r="BP33" s="78"/>
      <c r="BQ33" s="78"/>
      <c r="BR33" s="78"/>
      <c r="BS33" s="78"/>
      <c r="BT33" s="78"/>
      <c r="BU33" s="78"/>
      <c r="BV33" s="78"/>
      <c r="BW33" s="78"/>
      <c r="BX33" s="78"/>
      <c r="BY33" s="78"/>
      <c r="BZ33" s="78"/>
      <c r="CA33" s="78"/>
      <c r="CB33" s="78"/>
      <c r="CC33" s="78"/>
      <c r="CD33" s="78"/>
      <c r="CE33" s="78"/>
      <c r="CF33" s="78"/>
      <c r="CG33" s="78"/>
      <c r="CH33" s="78"/>
    </row>
    <row r="34" spans="1:86" s="68" customFormat="1">
      <c r="A34" s="456" t="s">
        <v>344</v>
      </c>
      <c r="B34" s="842" t="s">
        <v>344</v>
      </c>
      <c r="C34" s="842">
        <v>2016</v>
      </c>
      <c r="D34" s="936" t="s">
        <v>527</v>
      </c>
      <c r="E34" s="891" t="s">
        <v>1140</v>
      </c>
      <c r="F34" s="890" t="s">
        <v>24</v>
      </c>
      <c r="G34" s="891" t="s">
        <v>96</v>
      </c>
      <c r="H34" s="537" t="s">
        <v>771</v>
      </c>
      <c r="I34" s="891" t="s">
        <v>736</v>
      </c>
      <c r="J34" s="842" t="s">
        <v>1156</v>
      </c>
      <c r="K34" s="842">
        <v>300</v>
      </c>
      <c r="L34" s="889">
        <v>187</v>
      </c>
      <c r="M34" s="845">
        <f t="shared" si="0"/>
        <v>0.62333333333333329</v>
      </c>
      <c r="N34" s="871"/>
      <c r="BA34" s="847"/>
      <c r="BB34" s="847"/>
      <c r="BC34" s="847"/>
      <c r="BD34" s="78"/>
      <c r="BE34" s="848"/>
      <c r="BF34" s="848"/>
      <c r="BG34" s="78"/>
      <c r="BH34" s="78"/>
      <c r="BI34" s="78"/>
      <c r="BJ34" s="78"/>
      <c r="BK34" s="78"/>
      <c r="BL34" s="78"/>
      <c r="BM34" s="850"/>
      <c r="BN34" s="78"/>
      <c r="BO34" s="78"/>
      <c r="BP34" s="78"/>
      <c r="BQ34" s="78"/>
      <c r="BR34" s="78"/>
      <c r="BS34" s="78"/>
      <c r="BT34" s="78"/>
      <c r="BU34" s="78"/>
      <c r="BV34" s="78"/>
      <c r="BW34" s="78"/>
      <c r="BX34" s="78"/>
      <c r="BY34" s="78"/>
      <c r="BZ34" s="78"/>
      <c r="CA34" s="78"/>
      <c r="CB34" s="78"/>
      <c r="CC34" s="78"/>
      <c r="CD34" s="78"/>
      <c r="CE34" s="78"/>
      <c r="CF34" s="78"/>
      <c r="CG34" s="78"/>
      <c r="CH34" s="78"/>
    </row>
    <row r="35" spans="1:86" s="68" customFormat="1">
      <c r="A35" s="456" t="s">
        <v>344</v>
      </c>
      <c r="B35" s="842" t="s">
        <v>344</v>
      </c>
      <c r="C35" s="842">
        <v>2016</v>
      </c>
      <c r="D35" s="936" t="s">
        <v>527</v>
      </c>
      <c r="E35" s="891" t="s">
        <v>1140</v>
      </c>
      <c r="F35" s="890" t="s">
        <v>24</v>
      </c>
      <c r="G35" s="891" t="s">
        <v>96</v>
      </c>
      <c r="H35" s="537" t="s">
        <v>771</v>
      </c>
      <c r="I35" s="891" t="s">
        <v>632</v>
      </c>
      <c r="J35" s="842" t="s">
        <v>1156</v>
      </c>
      <c r="K35" s="842">
        <v>300</v>
      </c>
      <c r="L35" s="889">
        <v>208</v>
      </c>
      <c r="M35" s="845">
        <f t="shared" si="0"/>
        <v>0.69333333333333336</v>
      </c>
      <c r="N35" s="871"/>
      <c r="BA35" s="847"/>
      <c r="BB35" s="847"/>
      <c r="BC35" s="847"/>
      <c r="BD35" s="78"/>
      <c r="BE35" s="848"/>
      <c r="BF35" s="848"/>
      <c r="BG35" s="78"/>
      <c r="BH35" s="78"/>
      <c r="BI35" s="78"/>
      <c r="BJ35" s="78"/>
      <c r="BK35" s="78"/>
      <c r="BL35" s="78"/>
      <c r="BM35" s="850"/>
      <c r="BN35" s="78"/>
      <c r="BO35" s="78"/>
      <c r="BP35" s="78"/>
      <c r="BQ35" s="78"/>
      <c r="BR35" s="78"/>
      <c r="BS35" s="78"/>
      <c r="BT35" s="78"/>
      <c r="BU35" s="78"/>
      <c r="BV35" s="78"/>
      <c r="BW35" s="78"/>
      <c r="BX35" s="78"/>
      <c r="BY35" s="78"/>
      <c r="BZ35" s="78"/>
      <c r="CA35" s="78"/>
      <c r="CB35" s="78"/>
      <c r="CC35" s="78"/>
      <c r="CD35" s="78"/>
      <c r="CE35" s="78"/>
      <c r="CF35" s="78"/>
      <c r="CG35" s="78"/>
      <c r="CH35" s="78"/>
    </row>
    <row r="36" spans="1:86" s="68" customFormat="1">
      <c r="A36" s="456" t="s">
        <v>344</v>
      </c>
      <c r="B36" s="842" t="s">
        <v>344</v>
      </c>
      <c r="C36" s="842">
        <v>2016</v>
      </c>
      <c r="D36" s="936" t="s">
        <v>527</v>
      </c>
      <c r="E36" s="891" t="s">
        <v>1140</v>
      </c>
      <c r="F36" s="890" t="s">
        <v>24</v>
      </c>
      <c r="G36" s="891" t="s">
        <v>96</v>
      </c>
      <c r="H36" s="537" t="s">
        <v>771</v>
      </c>
      <c r="I36" s="890" t="s">
        <v>634</v>
      </c>
      <c r="J36" s="842" t="s">
        <v>1156</v>
      </c>
      <c r="K36" s="842">
        <v>300</v>
      </c>
      <c r="L36" s="889">
        <v>211</v>
      </c>
      <c r="M36" s="845">
        <f t="shared" si="0"/>
        <v>0.70333333333333337</v>
      </c>
      <c r="N36" s="871"/>
      <c r="BA36" s="847"/>
      <c r="BB36" s="847"/>
      <c r="BC36" s="847"/>
      <c r="BD36" s="78"/>
      <c r="BE36" s="848"/>
      <c r="BF36" s="848"/>
      <c r="BG36" s="78"/>
      <c r="BH36" s="78"/>
      <c r="BI36" s="78"/>
      <c r="BJ36" s="78"/>
      <c r="BK36" s="78"/>
      <c r="BL36" s="78"/>
      <c r="BM36" s="850"/>
      <c r="BN36" s="78"/>
      <c r="BO36" s="78"/>
      <c r="BP36" s="78"/>
      <c r="BQ36" s="78"/>
      <c r="BR36" s="78"/>
      <c r="BS36" s="78"/>
      <c r="BT36" s="78"/>
      <c r="BU36" s="78"/>
      <c r="BV36" s="78"/>
      <c r="BW36" s="78"/>
      <c r="BX36" s="78"/>
      <c r="BY36" s="78"/>
      <c r="BZ36" s="78"/>
      <c r="CA36" s="78"/>
      <c r="CB36" s="78"/>
      <c r="CC36" s="78"/>
      <c r="CD36" s="78"/>
      <c r="CE36" s="78"/>
      <c r="CF36" s="78"/>
      <c r="CG36" s="78"/>
      <c r="CH36" s="78"/>
    </row>
    <row r="37" spans="1:86" s="68" customFormat="1">
      <c r="A37" s="456" t="s">
        <v>344</v>
      </c>
      <c r="B37" s="842" t="s">
        <v>344</v>
      </c>
      <c r="C37" s="842">
        <v>2016</v>
      </c>
      <c r="D37" s="936" t="s">
        <v>527</v>
      </c>
      <c r="E37" s="891" t="s">
        <v>1140</v>
      </c>
      <c r="F37" s="890" t="s">
        <v>24</v>
      </c>
      <c r="G37" s="891" t="s">
        <v>96</v>
      </c>
      <c r="H37" s="537" t="s">
        <v>771</v>
      </c>
      <c r="I37" s="891" t="s">
        <v>631</v>
      </c>
      <c r="J37" s="842" t="s">
        <v>1156</v>
      </c>
      <c r="K37" s="842">
        <v>300</v>
      </c>
      <c r="L37" s="889">
        <v>187</v>
      </c>
      <c r="M37" s="845">
        <f t="shared" si="0"/>
        <v>0.62333333333333329</v>
      </c>
      <c r="N37" s="871"/>
      <c r="BA37" s="847"/>
      <c r="BB37" s="847"/>
      <c r="BC37" s="847"/>
      <c r="BD37" s="78"/>
      <c r="BE37" s="848"/>
      <c r="BF37" s="848"/>
      <c r="BG37" s="78"/>
      <c r="BH37" s="78"/>
      <c r="BI37" s="78"/>
      <c r="BJ37" s="78"/>
      <c r="BK37" s="78"/>
      <c r="BL37" s="78"/>
      <c r="BM37" s="850"/>
      <c r="BN37" s="78"/>
      <c r="BO37" s="78"/>
      <c r="BP37" s="78"/>
      <c r="BQ37" s="78"/>
      <c r="BR37" s="78"/>
      <c r="BS37" s="78"/>
      <c r="BT37" s="78"/>
      <c r="BU37" s="78"/>
      <c r="BV37" s="78"/>
      <c r="BW37" s="78"/>
      <c r="BX37" s="78"/>
      <c r="BY37" s="78"/>
      <c r="BZ37" s="78"/>
      <c r="CA37" s="78"/>
      <c r="CB37" s="78"/>
      <c r="CC37" s="78"/>
      <c r="CD37" s="78"/>
      <c r="CE37" s="78"/>
      <c r="CF37" s="78"/>
      <c r="CG37" s="78"/>
      <c r="CH37" s="78"/>
    </row>
    <row r="38" spans="1:86" s="68" customFormat="1">
      <c r="A38" s="456" t="s">
        <v>344</v>
      </c>
      <c r="B38" s="842" t="s">
        <v>344</v>
      </c>
      <c r="C38" s="842">
        <v>2016</v>
      </c>
      <c r="D38" s="936" t="s">
        <v>527</v>
      </c>
      <c r="E38" s="891" t="s">
        <v>1140</v>
      </c>
      <c r="F38" s="890" t="s">
        <v>24</v>
      </c>
      <c r="G38" s="891" t="s">
        <v>96</v>
      </c>
      <c r="H38" s="537" t="s">
        <v>771</v>
      </c>
      <c r="I38" s="891" t="s">
        <v>630</v>
      </c>
      <c r="J38" s="842" t="s">
        <v>1156</v>
      </c>
      <c r="K38" s="842">
        <v>300</v>
      </c>
      <c r="L38" s="889">
        <v>217</v>
      </c>
      <c r="M38" s="845">
        <f t="shared" si="0"/>
        <v>0.72333333333333338</v>
      </c>
      <c r="N38" s="871"/>
      <c r="BA38" s="847"/>
      <c r="BB38" s="847"/>
      <c r="BC38" s="847"/>
      <c r="BD38" s="78"/>
      <c r="BE38" s="848"/>
      <c r="BF38" s="848"/>
      <c r="BG38" s="78"/>
      <c r="BH38" s="78"/>
      <c r="BI38" s="78"/>
      <c r="BJ38" s="78"/>
      <c r="BK38" s="78"/>
      <c r="BL38" s="78"/>
      <c r="BM38" s="850"/>
      <c r="BN38" s="78"/>
      <c r="BO38" s="78"/>
      <c r="BP38" s="78"/>
      <c r="BQ38" s="78"/>
      <c r="BR38" s="78"/>
      <c r="BS38" s="78"/>
      <c r="BT38" s="78"/>
      <c r="BU38" s="78"/>
      <c r="BV38" s="78"/>
      <c r="BW38" s="78"/>
      <c r="BX38" s="78"/>
      <c r="BY38" s="78"/>
      <c r="BZ38" s="78"/>
      <c r="CA38" s="78"/>
      <c r="CB38" s="78"/>
      <c r="CC38" s="78"/>
      <c r="CD38" s="78"/>
      <c r="CE38" s="78"/>
      <c r="CF38" s="78"/>
      <c r="CG38" s="78"/>
      <c r="CH38" s="78"/>
    </row>
    <row r="39" spans="1:86" s="68" customFormat="1">
      <c r="A39" s="456" t="s">
        <v>344</v>
      </c>
      <c r="B39" s="842" t="s">
        <v>344</v>
      </c>
      <c r="C39" s="842">
        <v>2016</v>
      </c>
      <c r="D39" s="936" t="s">
        <v>97</v>
      </c>
      <c r="E39" s="891" t="s">
        <v>1138</v>
      </c>
      <c r="F39" s="890" t="s">
        <v>24</v>
      </c>
      <c r="G39" s="891" t="s">
        <v>96</v>
      </c>
      <c r="H39" s="537" t="s">
        <v>771</v>
      </c>
      <c r="I39" s="891" t="s">
        <v>736</v>
      </c>
      <c r="J39" s="842" t="s">
        <v>1156</v>
      </c>
      <c r="K39" s="842">
        <v>500</v>
      </c>
      <c r="L39" s="889">
        <v>786</v>
      </c>
      <c r="M39" s="845">
        <f t="shared" si="0"/>
        <v>1.5720000000000001</v>
      </c>
      <c r="N39" s="871"/>
      <c r="BA39" s="847"/>
      <c r="BB39" s="847"/>
      <c r="BC39" s="847"/>
      <c r="BD39" s="78"/>
      <c r="BE39" s="848"/>
      <c r="BF39" s="848"/>
      <c r="BG39" s="78"/>
      <c r="BH39" s="78"/>
      <c r="BI39" s="78"/>
      <c r="BJ39" s="78"/>
      <c r="BK39" s="78"/>
      <c r="BL39" s="78"/>
      <c r="BM39" s="850"/>
      <c r="BN39" s="78"/>
      <c r="BO39" s="78"/>
      <c r="BP39" s="78"/>
      <c r="BQ39" s="78"/>
      <c r="BR39" s="78"/>
      <c r="BS39" s="78"/>
      <c r="BT39" s="78"/>
      <c r="BU39" s="78"/>
      <c r="BV39" s="78"/>
      <c r="BW39" s="78"/>
      <c r="BX39" s="78"/>
      <c r="BY39" s="78"/>
      <c r="BZ39" s="78"/>
      <c r="CA39" s="78"/>
      <c r="CB39" s="78"/>
      <c r="CC39" s="78"/>
      <c r="CD39" s="78"/>
      <c r="CE39" s="78"/>
      <c r="CF39" s="78"/>
      <c r="CG39" s="78"/>
      <c r="CH39" s="78"/>
    </row>
    <row r="40" spans="1:86" s="68" customFormat="1">
      <c r="A40" s="456" t="s">
        <v>344</v>
      </c>
      <c r="B40" s="842" t="s">
        <v>344</v>
      </c>
      <c r="C40" s="842">
        <v>2016</v>
      </c>
      <c r="D40" s="936" t="s">
        <v>97</v>
      </c>
      <c r="E40" s="891" t="s">
        <v>1138</v>
      </c>
      <c r="F40" s="890" t="s">
        <v>24</v>
      </c>
      <c r="G40" s="891" t="s">
        <v>96</v>
      </c>
      <c r="H40" s="537" t="s">
        <v>771</v>
      </c>
      <c r="I40" s="891" t="s">
        <v>632</v>
      </c>
      <c r="J40" s="842" t="s">
        <v>1156</v>
      </c>
      <c r="K40" s="842">
        <v>500</v>
      </c>
      <c r="L40" s="889">
        <v>691</v>
      </c>
      <c r="M40" s="845">
        <f t="shared" si="0"/>
        <v>1.3819999999999999</v>
      </c>
      <c r="N40" s="871"/>
      <c r="BA40" s="847"/>
      <c r="BB40" s="847"/>
      <c r="BC40" s="847"/>
      <c r="BD40" s="78"/>
      <c r="BE40" s="848"/>
      <c r="BF40" s="848"/>
      <c r="BG40" s="78"/>
      <c r="BH40" s="78"/>
      <c r="BI40" s="78"/>
      <c r="BJ40" s="78"/>
      <c r="BK40" s="78"/>
      <c r="BL40" s="78"/>
      <c r="BM40" s="850"/>
      <c r="BN40" s="78"/>
      <c r="BO40" s="78"/>
      <c r="BP40" s="78"/>
      <c r="BQ40" s="78"/>
      <c r="BR40" s="78"/>
      <c r="BS40" s="78"/>
      <c r="BT40" s="78"/>
      <c r="BU40" s="78"/>
      <c r="BV40" s="78"/>
      <c r="BW40" s="78"/>
      <c r="BX40" s="78"/>
      <c r="BY40" s="78"/>
      <c r="BZ40" s="78"/>
      <c r="CA40" s="78"/>
      <c r="CB40" s="78"/>
      <c r="CC40" s="78"/>
      <c r="CD40" s="78"/>
      <c r="CE40" s="78"/>
      <c r="CF40" s="78"/>
      <c r="CG40" s="78"/>
      <c r="CH40" s="78"/>
    </row>
    <row r="41" spans="1:86" s="68" customFormat="1">
      <c r="A41" s="456" t="s">
        <v>344</v>
      </c>
      <c r="B41" s="842" t="s">
        <v>344</v>
      </c>
      <c r="C41" s="842">
        <v>2016</v>
      </c>
      <c r="D41" s="936" t="s">
        <v>97</v>
      </c>
      <c r="E41" s="891" t="s">
        <v>1138</v>
      </c>
      <c r="F41" s="890" t="s">
        <v>24</v>
      </c>
      <c r="G41" s="891" t="s">
        <v>96</v>
      </c>
      <c r="H41" s="537" t="s">
        <v>771</v>
      </c>
      <c r="I41" s="890" t="s">
        <v>634</v>
      </c>
      <c r="J41" s="842" t="s">
        <v>1156</v>
      </c>
      <c r="K41" s="842">
        <v>500</v>
      </c>
      <c r="L41" s="889">
        <v>704</v>
      </c>
      <c r="M41" s="845">
        <f t="shared" si="0"/>
        <v>1.4079999999999999</v>
      </c>
      <c r="N41" s="871"/>
      <c r="BA41" s="847"/>
      <c r="BB41" s="847"/>
      <c r="BC41" s="847"/>
      <c r="BD41" s="78"/>
      <c r="BE41" s="848"/>
      <c r="BF41" s="848"/>
      <c r="BG41" s="78"/>
      <c r="BH41" s="78"/>
      <c r="BI41" s="78"/>
      <c r="BJ41" s="78"/>
      <c r="BK41" s="78"/>
      <c r="BL41" s="78"/>
      <c r="BM41" s="850"/>
      <c r="BN41" s="78"/>
      <c r="BO41" s="78"/>
      <c r="BP41" s="78"/>
      <c r="BQ41" s="78"/>
      <c r="BR41" s="78"/>
      <c r="BS41" s="78"/>
      <c r="BT41" s="78"/>
      <c r="BU41" s="78"/>
      <c r="BV41" s="78"/>
      <c r="BW41" s="78"/>
      <c r="BX41" s="78"/>
      <c r="BY41" s="78"/>
      <c r="BZ41" s="78"/>
      <c r="CA41" s="78"/>
      <c r="CB41" s="78"/>
      <c r="CC41" s="78"/>
      <c r="CD41" s="78"/>
      <c r="CE41" s="78"/>
      <c r="CF41" s="78"/>
      <c r="CG41" s="78"/>
      <c r="CH41" s="78"/>
    </row>
    <row r="42" spans="1:86" s="68" customFormat="1">
      <c r="A42" s="456" t="s">
        <v>344</v>
      </c>
      <c r="B42" s="842" t="s">
        <v>344</v>
      </c>
      <c r="C42" s="842">
        <v>2016</v>
      </c>
      <c r="D42" s="936" t="s">
        <v>97</v>
      </c>
      <c r="E42" s="891" t="s">
        <v>1138</v>
      </c>
      <c r="F42" s="890" t="s">
        <v>24</v>
      </c>
      <c r="G42" s="891" t="s">
        <v>96</v>
      </c>
      <c r="H42" s="537" t="s">
        <v>771</v>
      </c>
      <c r="I42" s="891" t="s">
        <v>631</v>
      </c>
      <c r="J42" s="842" t="s">
        <v>1156</v>
      </c>
      <c r="K42" s="842">
        <v>500</v>
      </c>
      <c r="L42" s="889">
        <v>779</v>
      </c>
      <c r="M42" s="845">
        <f t="shared" si="0"/>
        <v>1.5580000000000001</v>
      </c>
      <c r="N42" s="871"/>
      <c r="BA42" s="847"/>
      <c r="BB42" s="847"/>
      <c r="BC42" s="847"/>
      <c r="BD42" s="78"/>
      <c r="BE42" s="848"/>
      <c r="BF42" s="848"/>
      <c r="BG42" s="78"/>
      <c r="BH42" s="78"/>
      <c r="BI42" s="78"/>
      <c r="BJ42" s="78"/>
      <c r="BK42" s="78"/>
      <c r="BL42" s="78"/>
      <c r="BM42" s="850"/>
      <c r="BN42" s="78"/>
      <c r="BO42" s="78"/>
      <c r="BP42" s="78"/>
      <c r="BQ42" s="78"/>
      <c r="BR42" s="78"/>
      <c r="BS42" s="78"/>
      <c r="BT42" s="78"/>
      <c r="BU42" s="78"/>
      <c r="BV42" s="78"/>
      <c r="BW42" s="78"/>
      <c r="BX42" s="78"/>
      <c r="BY42" s="78"/>
      <c r="BZ42" s="78"/>
      <c r="CA42" s="78"/>
      <c r="CB42" s="78"/>
      <c r="CC42" s="78"/>
      <c r="CD42" s="78"/>
      <c r="CE42" s="78"/>
      <c r="CF42" s="78"/>
      <c r="CG42" s="78"/>
      <c r="CH42" s="78"/>
    </row>
    <row r="43" spans="1:86" s="68" customFormat="1">
      <c r="A43" s="456" t="s">
        <v>344</v>
      </c>
      <c r="B43" s="842" t="s">
        <v>344</v>
      </c>
      <c r="C43" s="842">
        <v>2016</v>
      </c>
      <c r="D43" s="936" t="s">
        <v>97</v>
      </c>
      <c r="E43" s="891" t="s">
        <v>1138</v>
      </c>
      <c r="F43" s="890" t="s">
        <v>24</v>
      </c>
      <c r="G43" s="891" t="s">
        <v>96</v>
      </c>
      <c r="H43" s="537" t="s">
        <v>771</v>
      </c>
      <c r="I43" s="891" t="s">
        <v>630</v>
      </c>
      <c r="J43" s="842" t="s">
        <v>1156</v>
      </c>
      <c r="K43" s="842">
        <v>500</v>
      </c>
      <c r="L43" s="889">
        <v>904</v>
      </c>
      <c r="M43" s="845">
        <f t="shared" si="0"/>
        <v>1.8080000000000001</v>
      </c>
      <c r="N43" s="871"/>
      <c r="BA43" s="847"/>
      <c r="BB43" s="847"/>
      <c r="BC43" s="847"/>
      <c r="BD43" s="78"/>
      <c r="BE43" s="848"/>
      <c r="BF43" s="848"/>
      <c r="BG43" s="78"/>
      <c r="BH43" s="78"/>
      <c r="BI43" s="78"/>
      <c r="BJ43" s="78"/>
      <c r="BK43" s="78"/>
      <c r="BL43" s="78"/>
      <c r="BM43" s="850"/>
      <c r="BN43" s="78"/>
      <c r="BO43" s="78"/>
      <c r="BP43" s="78"/>
      <c r="BQ43" s="78"/>
      <c r="BR43" s="78"/>
      <c r="BS43" s="78"/>
      <c r="BT43" s="78"/>
      <c r="BU43" s="78"/>
      <c r="BV43" s="78"/>
      <c r="BW43" s="78"/>
      <c r="BX43" s="78"/>
      <c r="BY43" s="78"/>
      <c r="BZ43" s="78"/>
      <c r="CA43" s="78"/>
      <c r="CB43" s="78"/>
      <c r="CC43" s="78"/>
      <c r="CD43" s="78"/>
      <c r="CE43" s="78"/>
      <c r="CF43" s="78"/>
      <c r="CG43" s="78"/>
      <c r="CH43" s="78"/>
    </row>
    <row r="44" spans="1:86" s="68" customFormat="1">
      <c r="A44" s="456" t="s">
        <v>344</v>
      </c>
      <c r="B44" s="842" t="s">
        <v>344</v>
      </c>
      <c r="C44" s="842">
        <v>2016</v>
      </c>
      <c r="D44" s="936" t="s">
        <v>541</v>
      </c>
      <c r="E44" s="891" t="s">
        <v>1138</v>
      </c>
      <c r="F44" s="890" t="s">
        <v>24</v>
      </c>
      <c r="G44" s="891" t="s">
        <v>96</v>
      </c>
      <c r="H44" s="537" t="s">
        <v>771</v>
      </c>
      <c r="I44" s="891" t="s">
        <v>736</v>
      </c>
      <c r="J44" s="842" t="s">
        <v>1156</v>
      </c>
      <c r="K44" s="842">
        <v>400</v>
      </c>
      <c r="L44" s="889">
        <v>1174</v>
      </c>
      <c r="M44" s="845">
        <f t="shared" si="0"/>
        <v>2.9350000000000001</v>
      </c>
      <c r="N44" s="871"/>
      <c r="BA44" s="847"/>
      <c r="BB44" s="847"/>
      <c r="BC44" s="847"/>
      <c r="BD44" s="78"/>
      <c r="BE44" s="848"/>
      <c r="BF44" s="848"/>
      <c r="BG44" s="78"/>
      <c r="BH44" s="78"/>
      <c r="BI44" s="78"/>
      <c r="BJ44" s="78"/>
      <c r="BK44" s="78"/>
      <c r="BL44" s="78"/>
      <c r="BM44" s="850"/>
      <c r="BN44" s="78"/>
      <c r="BO44" s="78"/>
      <c r="BP44" s="78"/>
      <c r="BQ44" s="78"/>
      <c r="BR44" s="78"/>
      <c r="BS44" s="78"/>
      <c r="BT44" s="78"/>
      <c r="BU44" s="78"/>
      <c r="BV44" s="78"/>
      <c r="BW44" s="78"/>
      <c r="BX44" s="78"/>
      <c r="BY44" s="78"/>
      <c r="BZ44" s="78"/>
      <c r="CA44" s="78"/>
      <c r="CB44" s="78"/>
      <c r="CC44" s="78"/>
      <c r="CD44" s="78"/>
      <c r="CE44" s="78"/>
      <c r="CF44" s="78"/>
      <c r="CG44" s="78"/>
      <c r="CH44" s="78"/>
    </row>
    <row r="45" spans="1:86" s="68" customFormat="1">
      <c r="A45" s="456" t="s">
        <v>344</v>
      </c>
      <c r="B45" s="842" t="s">
        <v>344</v>
      </c>
      <c r="C45" s="842">
        <v>2016</v>
      </c>
      <c r="D45" s="936" t="s">
        <v>541</v>
      </c>
      <c r="E45" s="891" t="s">
        <v>1138</v>
      </c>
      <c r="F45" s="890" t="s">
        <v>24</v>
      </c>
      <c r="G45" s="891" t="s">
        <v>96</v>
      </c>
      <c r="H45" s="537" t="s">
        <v>771</v>
      </c>
      <c r="I45" s="891" t="s">
        <v>632</v>
      </c>
      <c r="J45" s="842" t="s">
        <v>1156</v>
      </c>
      <c r="K45" s="842">
        <v>400</v>
      </c>
      <c r="L45" s="889">
        <v>1082</v>
      </c>
      <c r="M45" s="845">
        <f t="shared" si="0"/>
        <v>2.7050000000000001</v>
      </c>
      <c r="N45" s="871"/>
      <c r="BA45" s="847"/>
      <c r="BB45" s="847"/>
      <c r="BC45" s="847"/>
      <c r="BD45" s="78"/>
      <c r="BE45" s="848"/>
      <c r="BF45" s="848"/>
      <c r="BG45" s="78"/>
      <c r="BH45" s="78"/>
      <c r="BI45" s="78"/>
      <c r="BJ45" s="78"/>
      <c r="BK45" s="78"/>
      <c r="BL45" s="78"/>
      <c r="BM45" s="850"/>
      <c r="BN45" s="78"/>
      <c r="BO45" s="78"/>
      <c r="BP45" s="78"/>
      <c r="BQ45" s="78"/>
      <c r="BR45" s="78"/>
      <c r="BS45" s="78"/>
      <c r="BT45" s="78"/>
      <c r="BU45" s="78"/>
      <c r="BV45" s="78"/>
      <c r="BW45" s="78"/>
      <c r="BX45" s="78"/>
      <c r="BY45" s="78"/>
      <c r="BZ45" s="78"/>
      <c r="CA45" s="78"/>
      <c r="CB45" s="78"/>
      <c r="CC45" s="78"/>
      <c r="CD45" s="78"/>
      <c r="CE45" s="78"/>
      <c r="CF45" s="78"/>
      <c r="CG45" s="78"/>
      <c r="CH45" s="78"/>
    </row>
    <row r="46" spans="1:86" s="68" customFormat="1">
      <c r="A46" s="456" t="s">
        <v>344</v>
      </c>
      <c r="B46" s="842" t="s">
        <v>344</v>
      </c>
      <c r="C46" s="842">
        <v>2016</v>
      </c>
      <c r="D46" s="936" t="s">
        <v>541</v>
      </c>
      <c r="E46" s="891" t="s">
        <v>1138</v>
      </c>
      <c r="F46" s="890" t="s">
        <v>24</v>
      </c>
      <c r="G46" s="891" t="s">
        <v>96</v>
      </c>
      <c r="H46" s="537" t="s">
        <v>771</v>
      </c>
      <c r="I46" s="890" t="s">
        <v>634</v>
      </c>
      <c r="J46" s="842" t="s">
        <v>1156</v>
      </c>
      <c r="K46" s="842">
        <v>400</v>
      </c>
      <c r="L46" s="889">
        <v>1088</v>
      </c>
      <c r="M46" s="845">
        <f t="shared" si="0"/>
        <v>2.72</v>
      </c>
      <c r="N46" s="871"/>
      <c r="BA46" s="847"/>
      <c r="BB46" s="847"/>
      <c r="BC46" s="847"/>
      <c r="BD46" s="78"/>
      <c r="BE46" s="848"/>
      <c r="BF46" s="848"/>
      <c r="BG46" s="78"/>
      <c r="BH46" s="78"/>
      <c r="BI46" s="78"/>
      <c r="BJ46" s="78"/>
      <c r="BK46" s="78"/>
      <c r="BL46" s="78"/>
      <c r="BM46" s="850"/>
      <c r="BN46" s="78"/>
      <c r="BO46" s="78"/>
      <c r="BP46" s="78"/>
      <c r="BQ46" s="78"/>
      <c r="BR46" s="78"/>
      <c r="BS46" s="78"/>
      <c r="BT46" s="78"/>
      <c r="BU46" s="78"/>
      <c r="BV46" s="78"/>
      <c r="BW46" s="78"/>
      <c r="BX46" s="78"/>
      <c r="BY46" s="78"/>
      <c r="BZ46" s="78"/>
      <c r="CA46" s="78"/>
      <c r="CB46" s="78"/>
      <c r="CC46" s="78"/>
      <c r="CD46" s="78"/>
      <c r="CE46" s="78"/>
      <c r="CF46" s="78"/>
      <c r="CG46" s="78"/>
      <c r="CH46" s="78"/>
    </row>
    <row r="47" spans="1:86" s="68" customFormat="1">
      <c r="A47" s="456" t="s">
        <v>344</v>
      </c>
      <c r="B47" s="842" t="s">
        <v>344</v>
      </c>
      <c r="C47" s="842">
        <v>2016</v>
      </c>
      <c r="D47" s="936" t="s">
        <v>541</v>
      </c>
      <c r="E47" s="891" t="s">
        <v>1138</v>
      </c>
      <c r="F47" s="890" t="s">
        <v>24</v>
      </c>
      <c r="G47" s="891" t="s">
        <v>96</v>
      </c>
      <c r="H47" s="537" t="s">
        <v>771</v>
      </c>
      <c r="I47" s="891" t="s">
        <v>631</v>
      </c>
      <c r="J47" s="842" t="s">
        <v>1156</v>
      </c>
      <c r="K47" s="842">
        <v>400</v>
      </c>
      <c r="L47" s="889">
        <v>1174</v>
      </c>
      <c r="M47" s="845">
        <f t="shared" si="0"/>
        <v>2.9350000000000001</v>
      </c>
      <c r="N47" s="871"/>
      <c r="BA47" s="847"/>
      <c r="BB47" s="847"/>
      <c r="BC47" s="847"/>
      <c r="BD47" s="78"/>
      <c r="BE47" s="848"/>
      <c r="BF47" s="848"/>
      <c r="BG47" s="78"/>
      <c r="BH47" s="78"/>
      <c r="BI47" s="78"/>
      <c r="BJ47" s="78"/>
      <c r="BK47" s="78"/>
      <c r="BL47" s="78"/>
      <c r="BM47" s="850"/>
      <c r="BN47" s="78"/>
      <c r="BO47" s="78"/>
      <c r="BP47" s="78"/>
      <c r="BQ47" s="78"/>
      <c r="BR47" s="78"/>
      <c r="BS47" s="78"/>
      <c r="BT47" s="78"/>
      <c r="BU47" s="78"/>
      <c r="BV47" s="78"/>
      <c r="BW47" s="78"/>
      <c r="BX47" s="78"/>
      <c r="BY47" s="78"/>
      <c r="BZ47" s="78"/>
      <c r="CA47" s="78"/>
      <c r="CB47" s="78"/>
      <c r="CC47" s="78"/>
      <c r="CD47" s="78"/>
      <c r="CE47" s="78"/>
      <c r="CF47" s="78"/>
      <c r="CG47" s="78"/>
      <c r="CH47" s="78"/>
    </row>
    <row r="48" spans="1:86" s="68" customFormat="1">
      <c r="A48" s="456" t="s">
        <v>344</v>
      </c>
      <c r="B48" s="842" t="s">
        <v>344</v>
      </c>
      <c r="C48" s="842">
        <v>2016</v>
      </c>
      <c r="D48" s="936" t="s">
        <v>541</v>
      </c>
      <c r="E48" s="891" t="s">
        <v>1138</v>
      </c>
      <c r="F48" s="890" t="s">
        <v>24</v>
      </c>
      <c r="G48" s="891" t="s">
        <v>96</v>
      </c>
      <c r="H48" s="537" t="s">
        <v>771</v>
      </c>
      <c r="I48" s="891" t="s">
        <v>630</v>
      </c>
      <c r="J48" s="842" t="s">
        <v>1156</v>
      </c>
      <c r="K48" s="842">
        <v>400</v>
      </c>
      <c r="L48" s="889">
        <v>1327</v>
      </c>
      <c r="M48" s="845">
        <f t="shared" si="0"/>
        <v>3.3174999999999999</v>
      </c>
      <c r="N48" s="871"/>
      <c r="BA48" s="847"/>
      <c r="BB48" s="847"/>
      <c r="BC48" s="847"/>
      <c r="BD48" s="78"/>
      <c r="BE48" s="848"/>
      <c r="BF48" s="848"/>
      <c r="BG48" s="78"/>
      <c r="BH48" s="78"/>
      <c r="BI48" s="78"/>
      <c r="BJ48" s="78"/>
      <c r="BK48" s="78"/>
      <c r="BL48" s="78"/>
      <c r="BM48" s="850"/>
      <c r="BN48" s="78"/>
      <c r="BO48" s="78"/>
      <c r="BP48" s="78"/>
      <c r="BQ48" s="78"/>
      <c r="BR48" s="78"/>
      <c r="BS48" s="78"/>
      <c r="BT48" s="78"/>
      <c r="BU48" s="78"/>
      <c r="BV48" s="78"/>
      <c r="BW48" s="78"/>
      <c r="BX48" s="78"/>
      <c r="BY48" s="78"/>
      <c r="BZ48" s="78"/>
      <c r="CA48" s="78"/>
      <c r="CB48" s="78"/>
      <c r="CC48" s="78"/>
      <c r="CD48" s="78"/>
      <c r="CE48" s="78"/>
      <c r="CF48" s="78"/>
      <c r="CG48" s="78"/>
      <c r="CH48" s="78"/>
    </row>
    <row r="49" spans="1:86" s="68" customFormat="1">
      <c r="A49" s="456" t="s">
        <v>344</v>
      </c>
      <c r="B49" s="842" t="s">
        <v>344</v>
      </c>
      <c r="C49" s="842">
        <v>2016</v>
      </c>
      <c r="D49" s="936" t="s">
        <v>542</v>
      </c>
      <c r="E49" s="891" t="s">
        <v>1138</v>
      </c>
      <c r="F49" s="890" t="s">
        <v>24</v>
      </c>
      <c r="G49" s="891" t="s">
        <v>96</v>
      </c>
      <c r="H49" s="537" t="s">
        <v>771</v>
      </c>
      <c r="I49" s="891" t="s">
        <v>736</v>
      </c>
      <c r="J49" s="842" t="s">
        <v>1156</v>
      </c>
      <c r="K49" s="842">
        <v>300</v>
      </c>
      <c r="L49" s="889">
        <v>338</v>
      </c>
      <c r="M49" s="845">
        <f t="shared" si="0"/>
        <v>1.1266666666666667</v>
      </c>
      <c r="N49" s="871"/>
      <c r="BA49" s="847"/>
      <c r="BB49" s="847"/>
      <c r="BC49" s="847"/>
      <c r="BD49" s="78"/>
      <c r="BE49" s="848"/>
      <c r="BF49" s="848"/>
      <c r="BG49" s="78"/>
      <c r="BH49" s="78"/>
      <c r="BI49" s="78"/>
      <c r="BJ49" s="78"/>
      <c r="BK49" s="78"/>
      <c r="BL49" s="78"/>
      <c r="BM49" s="850"/>
      <c r="BN49" s="78"/>
      <c r="BO49" s="78"/>
      <c r="BP49" s="78"/>
      <c r="BQ49" s="78"/>
      <c r="BR49" s="78"/>
      <c r="BS49" s="78"/>
      <c r="BT49" s="78"/>
      <c r="BU49" s="78"/>
      <c r="BV49" s="78"/>
      <c r="BW49" s="78"/>
      <c r="BX49" s="78"/>
      <c r="BY49" s="78"/>
      <c r="BZ49" s="78"/>
      <c r="CA49" s="78"/>
      <c r="CB49" s="78"/>
      <c r="CC49" s="78"/>
      <c r="CD49" s="78"/>
      <c r="CE49" s="78"/>
      <c r="CF49" s="78"/>
      <c r="CG49" s="78"/>
      <c r="CH49" s="78"/>
    </row>
    <row r="50" spans="1:86" s="68" customFormat="1">
      <c r="A50" s="456" t="s">
        <v>344</v>
      </c>
      <c r="B50" s="842" t="s">
        <v>344</v>
      </c>
      <c r="C50" s="842">
        <v>2016</v>
      </c>
      <c r="D50" s="936" t="s">
        <v>542</v>
      </c>
      <c r="E50" s="891" t="s">
        <v>1138</v>
      </c>
      <c r="F50" s="890" t="s">
        <v>24</v>
      </c>
      <c r="G50" s="891" t="s">
        <v>96</v>
      </c>
      <c r="H50" s="537" t="s">
        <v>771</v>
      </c>
      <c r="I50" s="891" t="s">
        <v>632</v>
      </c>
      <c r="J50" s="842" t="s">
        <v>1156</v>
      </c>
      <c r="K50" s="842">
        <v>300</v>
      </c>
      <c r="L50" s="889">
        <v>339</v>
      </c>
      <c r="M50" s="845">
        <f t="shared" si="0"/>
        <v>1.1299999999999999</v>
      </c>
      <c r="N50" s="871"/>
      <c r="BA50" s="847"/>
      <c r="BB50" s="847"/>
      <c r="BC50" s="847"/>
      <c r="BD50" s="78"/>
      <c r="BE50" s="848"/>
      <c r="BF50" s="848"/>
      <c r="BG50" s="78"/>
      <c r="BH50" s="78"/>
      <c r="BI50" s="78"/>
      <c r="BJ50" s="78"/>
      <c r="BK50" s="78"/>
      <c r="BL50" s="78"/>
      <c r="BM50" s="850"/>
      <c r="BN50" s="78"/>
      <c r="BO50" s="78"/>
      <c r="BP50" s="78"/>
      <c r="BQ50" s="78"/>
      <c r="BR50" s="78"/>
      <c r="BS50" s="78"/>
      <c r="BT50" s="78"/>
      <c r="BU50" s="78"/>
      <c r="BV50" s="78"/>
      <c r="BW50" s="78"/>
      <c r="BX50" s="78"/>
      <c r="BY50" s="78"/>
      <c r="BZ50" s="78"/>
      <c r="CA50" s="78"/>
      <c r="CB50" s="78"/>
      <c r="CC50" s="78"/>
      <c r="CD50" s="78"/>
      <c r="CE50" s="78"/>
      <c r="CF50" s="78"/>
      <c r="CG50" s="78"/>
      <c r="CH50" s="78"/>
    </row>
    <row r="51" spans="1:86" s="68" customFormat="1">
      <c r="A51" s="456" t="s">
        <v>344</v>
      </c>
      <c r="B51" s="842" t="s">
        <v>344</v>
      </c>
      <c r="C51" s="842">
        <v>2016</v>
      </c>
      <c r="D51" s="936" t="s">
        <v>542</v>
      </c>
      <c r="E51" s="891" t="s">
        <v>1138</v>
      </c>
      <c r="F51" s="890" t="s">
        <v>24</v>
      </c>
      <c r="G51" s="891" t="s">
        <v>96</v>
      </c>
      <c r="H51" s="537" t="s">
        <v>771</v>
      </c>
      <c r="I51" s="890" t="s">
        <v>634</v>
      </c>
      <c r="J51" s="842" t="s">
        <v>1156</v>
      </c>
      <c r="K51" s="842">
        <v>300</v>
      </c>
      <c r="L51" s="889">
        <v>342</v>
      </c>
      <c r="M51" s="845">
        <f t="shared" si="0"/>
        <v>1.1399999999999999</v>
      </c>
      <c r="N51" s="871"/>
      <c r="BA51" s="847"/>
      <c r="BB51" s="847"/>
      <c r="BC51" s="847"/>
      <c r="BD51" s="78"/>
      <c r="BE51" s="848"/>
      <c r="BF51" s="848"/>
      <c r="BG51" s="78"/>
      <c r="BH51" s="78"/>
      <c r="BI51" s="78"/>
      <c r="BJ51" s="78"/>
      <c r="BK51" s="78"/>
      <c r="BL51" s="78"/>
      <c r="BM51" s="850"/>
      <c r="BN51" s="78"/>
      <c r="BO51" s="78"/>
      <c r="BP51" s="78"/>
      <c r="BQ51" s="78"/>
      <c r="BR51" s="78"/>
      <c r="BS51" s="78"/>
      <c r="BT51" s="78"/>
      <c r="BU51" s="78"/>
      <c r="BV51" s="78"/>
      <c r="BW51" s="78"/>
      <c r="BX51" s="78"/>
      <c r="BY51" s="78"/>
      <c r="BZ51" s="78"/>
      <c r="CA51" s="78"/>
      <c r="CB51" s="78"/>
      <c r="CC51" s="78"/>
      <c r="CD51" s="78"/>
      <c r="CE51" s="78"/>
      <c r="CF51" s="78"/>
      <c r="CG51" s="78"/>
      <c r="CH51" s="78"/>
    </row>
    <row r="52" spans="1:86" s="68" customFormat="1">
      <c r="A52" s="456" t="s">
        <v>344</v>
      </c>
      <c r="B52" s="842" t="s">
        <v>344</v>
      </c>
      <c r="C52" s="842">
        <v>2016</v>
      </c>
      <c r="D52" s="936" t="s">
        <v>542</v>
      </c>
      <c r="E52" s="891" t="s">
        <v>1138</v>
      </c>
      <c r="F52" s="890" t="s">
        <v>24</v>
      </c>
      <c r="G52" s="891" t="s">
        <v>96</v>
      </c>
      <c r="H52" s="537" t="s">
        <v>771</v>
      </c>
      <c r="I52" s="891" t="s">
        <v>631</v>
      </c>
      <c r="J52" s="842" t="s">
        <v>1156</v>
      </c>
      <c r="K52" s="842">
        <v>300</v>
      </c>
      <c r="L52" s="889">
        <v>338</v>
      </c>
      <c r="M52" s="845">
        <f t="shared" si="0"/>
        <v>1.1266666666666667</v>
      </c>
      <c r="N52" s="871"/>
      <c r="BA52" s="847"/>
      <c r="BB52" s="847"/>
      <c r="BC52" s="847"/>
      <c r="BD52" s="78"/>
      <c r="BE52" s="848"/>
      <c r="BF52" s="848"/>
      <c r="BG52" s="78"/>
      <c r="BH52" s="78"/>
      <c r="BI52" s="78"/>
      <c r="BJ52" s="78"/>
      <c r="BK52" s="78"/>
      <c r="BL52" s="78"/>
      <c r="BM52" s="850"/>
      <c r="BN52" s="78"/>
      <c r="BO52" s="78"/>
      <c r="BP52" s="78"/>
      <c r="BQ52" s="78"/>
      <c r="BR52" s="78"/>
      <c r="BS52" s="78"/>
      <c r="BT52" s="78"/>
      <c r="BU52" s="78"/>
      <c r="BV52" s="78"/>
      <c r="BW52" s="78"/>
      <c r="BX52" s="78"/>
      <c r="BY52" s="78"/>
      <c r="BZ52" s="78"/>
      <c r="CA52" s="78"/>
      <c r="CB52" s="78"/>
      <c r="CC52" s="78"/>
      <c r="CD52" s="78"/>
      <c r="CE52" s="78"/>
      <c r="CF52" s="78"/>
      <c r="CG52" s="78"/>
      <c r="CH52" s="78"/>
    </row>
    <row r="53" spans="1:86" s="68" customFormat="1">
      <c r="A53" s="456" t="s">
        <v>344</v>
      </c>
      <c r="B53" s="842" t="s">
        <v>344</v>
      </c>
      <c r="C53" s="842">
        <v>2016</v>
      </c>
      <c r="D53" s="936" t="s">
        <v>542</v>
      </c>
      <c r="E53" s="891" t="s">
        <v>1138</v>
      </c>
      <c r="F53" s="890" t="s">
        <v>24</v>
      </c>
      <c r="G53" s="891" t="s">
        <v>96</v>
      </c>
      <c r="H53" s="537" t="s">
        <v>771</v>
      </c>
      <c r="I53" s="891" t="s">
        <v>630</v>
      </c>
      <c r="J53" s="842" t="s">
        <v>1156</v>
      </c>
      <c r="K53" s="842">
        <v>300</v>
      </c>
      <c r="L53" s="889">
        <v>378</v>
      </c>
      <c r="M53" s="845">
        <f t="shared" si="0"/>
        <v>1.26</v>
      </c>
      <c r="N53" s="871"/>
      <c r="BA53" s="847"/>
      <c r="BB53" s="847"/>
      <c r="BC53" s="847"/>
      <c r="BD53" s="78"/>
      <c r="BE53" s="848"/>
      <c r="BF53" s="848"/>
      <c r="BG53" s="78"/>
      <c r="BH53" s="78"/>
      <c r="BI53" s="78"/>
      <c r="BJ53" s="78"/>
      <c r="BK53" s="78"/>
      <c r="BL53" s="78"/>
      <c r="BM53" s="850"/>
      <c r="BN53" s="78"/>
      <c r="BO53" s="78"/>
      <c r="BP53" s="78"/>
      <c r="BQ53" s="78"/>
      <c r="BR53" s="78"/>
      <c r="BS53" s="78"/>
      <c r="BT53" s="78"/>
      <c r="BU53" s="78"/>
      <c r="BV53" s="78"/>
      <c r="BW53" s="78"/>
      <c r="BX53" s="78"/>
      <c r="BY53" s="78"/>
      <c r="BZ53" s="78"/>
      <c r="CA53" s="78"/>
      <c r="CB53" s="78"/>
      <c r="CC53" s="78"/>
      <c r="CD53" s="78"/>
      <c r="CE53" s="78"/>
      <c r="CF53" s="78"/>
      <c r="CG53" s="78"/>
      <c r="CH53" s="78"/>
    </row>
    <row r="54" spans="1:86" s="68" customFormat="1">
      <c r="A54" s="456" t="s">
        <v>344</v>
      </c>
      <c r="B54" s="842" t="s">
        <v>344</v>
      </c>
      <c r="C54" s="842">
        <v>2016</v>
      </c>
      <c r="D54" s="936" t="s">
        <v>547</v>
      </c>
      <c r="E54" s="891" t="s">
        <v>1140</v>
      </c>
      <c r="F54" s="890" t="s">
        <v>24</v>
      </c>
      <c r="G54" s="891" t="s">
        <v>96</v>
      </c>
      <c r="H54" s="537" t="s">
        <v>771</v>
      </c>
      <c r="I54" s="891" t="s">
        <v>632</v>
      </c>
      <c r="J54" s="842" t="s">
        <v>1156</v>
      </c>
      <c r="K54" s="842">
        <v>300</v>
      </c>
      <c r="L54" s="889">
        <v>64</v>
      </c>
      <c r="M54" s="845">
        <f t="shared" si="0"/>
        <v>0.21333333333333335</v>
      </c>
      <c r="N54" s="871"/>
      <c r="BA54" s="847"/>
      <c r="BB54" s="847"/>
      <c r="BC54" s="847"/>
      <c r="BD54" s="78"/>
      <c r="BE54" s="848"/>
      <c r="BF54" s="848"/>
      <c r="BG54" s="78"/>
      <c r="BH54" s="78"/>
      <c r="BI54" s="78"/>
      <c r="BJ54" s="78"/>
      <c r="BK54" s="78"/>
      <c r="BL54" s="78"/>
      <c r="BM54" s="850"/>
      <c r="BN54" s="78"/>
      <c r="BO54" s="78"/>
      <c r="BP54" s="78"/>
      <c r="BQ54" s="78"/>
      <c r="BR54" s="78"/>
      <c r="BS54" s="78"/>
      <c r="BT54" s="78"/>
      <c r="BU54" s="78"/>
      <c r="BV54" s="78"/>
      <c r="BW54" s="78"/>
      <c r="BX54" s="78"/>
      <c r="BY54" s="78"/>
      <c r="BZ54" s="78"/>
      <c r="CA54" s="78"/>
      <c r="CB54" s="78"/>
      <c r="CC54" s="78"/>
      <c r="CD54" s="78"/>
      <c r="CE54" s="78"/>
      <c r="CF54" s="78"/>
      <c r="CG54" s="78"/>
      <c r="CH54" s="78"/>
    </row>
    <row r="55" spans="1:86" s="68" customFormat="1">
      <c r="A55" s="456" t="s">
        <v>344</v>
      </c>
      <c r="B55" s="842" t="s">
        <v>344</v>
      </c>
      <c r="C55" s="842">
        <v>2016</v>
      </c>
      <c r="D55" s="936" t="s">
        <v>547</v>
      </c>
      <c r="E55" s="891" t="s">
        <v>1140</v>
      </c>
      <c r="F55" s="890" t="s">
        <v>24</v>
      </c>
      <c r="G55" s="891" t="s">
        <v>96</v>
      </c>
      <c r="H55" s="537" t="s">
        <v>771</v>
      </c>
      <c r="I55" s="890" t="s">
        <v>634</v>
      </c>
      <c r="J55" s="842" t="s">
        <v>1156</v>
      </c>
      <c r="K55" s="842">
        <v>300</v>
      </c>
      <c r="L55" s="889">
        <v>64</v>
      </c>
      <c r="M55" s="845">
        <f t="shared" si="0"/>
        <v>0.21333333333333335</v>
      </c>
      <c r="N55" s="871"/>
      <c r="BA55" s="847"/>
      <c r="BB55" s="847"/>
      <c r="BC55" s="847"/>
      <c r="BD55" s="78"/>
      <c r="BE55" s="848"/>
      <c r="BF55" s="848"/>
      <c r="BG55" s="78"/>
      <c r="BH55" s="78"/>
      <c r="BI55" s="78"/>
      <c r="BJ55" s="78"/>
      <c r="BK55" s="78"/>
      <c r="BL55" s="78"/>
      <c r="BM55" s="850"/>
      <c r="BN55" s="78"/>
      <c r="BO55" s="78"/>
      <c r="BP55" s="78"/>
      <c r="BQ55" s="78"/>
      <c r="BR55" s="78"/>
      <c r="BS55" s="78"/>
      <c r="BT55" s="78"/>
      <c r="BU55" s="78"/>
      <c r="BV55" s="78"/>
      <c r="BW55" s="78"/>
      <c r="BX55" s="78"/>
      <c r="BY55" s="78"/>
      <c r="BZ55" s="78"/>
      <c r="CA55" s="78"/>
      <c r="CB55" s="78"/>
      <c r="CC55" s="78"/>
      <c r="CD55" s="78"/>
      <c r="CE55" s="78"/>
      <c r="CF55" s="78"/>
      <c r="CG55" s="78"/>
      <c r="CH55" s="78"/>
    </row>
    <row r="56" spans="1:86" s="68" customFormat="1">
      <c r="A56" s="456" t="s">
        <v>344</v>
      </c>
      <c r="B56" s="842" t="s">
        <v>344</v>
      </c>
      <c r="C56" s="842">
        <v>2016</v>
      </c>
      <c r="D56" s="936" t="s">
        <v>547</v>
      </c>
      <c r="E56" s="891" t="s">
        <v>1140</v>
      </c>
      <c r="F56" s="890" t="s">
        <v>24</v>
      </c>
      <c r="G56" s="891" t="s">
        <v>96</v>
      </c>
      <c r="H56" s="537" t="s">
        <v>771</v>
      </c>
      <c r="I56" s="891" t="s">
        <v>630</v>
      </c>
      <c r="J56" s="842" t="s">
        <v>1156</v>
      </c>
      <c r="K56" s="842">
        <v>300</v>
      </c>
      <c r="L56" s="889">
        <v>65</v>
      </c>
      <c r="M56" s="845">
        <f t="shared" si="0"/>
        <v>0.21666666666666667</v>
      </c>
      <c r="N56" s="871"/>
      <c r="BA56" s="847"/>
      <c r="BB56" s="847"/>
      <c r="BC56" s="847"/>
      <c r="BD56" s="78"/>
      <c r="BE56" s="848"/>
      <c r="BF56" s="848"/>
      <c r="BG56" s="78"/>
      <c r="BH56" s="78"/>
      <c r="BI56" s="78"/>
      <c r="BJ56" s="78"/>
      <c r="BK56" s="78"/>
      <c r="BL56" s="78"/>
      <c r="BM56" s="850"/>
      <c r="BN56" s="78"/>
      <c r="BO56" s="78"/>
      <c r="BP56" s="78"/>
      <c r="BQ56" s="78"/>
      <c r="BR56" s="78"/>
      <c r="BS56" s="78"/>
      <c r="BT56" s="78"/>
      <c r="BU56" s="78"/>
      <c r="BV56" s="78"/>
      <c r="BW56" s="78"/>
      <c r="BX56" s="78"/>
      <c r="BY56" s="78"/>
      <c r="BZ56" s="78"/>
      <c r="CA56" s="78"/>
      <c r="CB56" s="78"/>
      <c r="CC56" s="78"/>
      <c r="CD56" s="78"/>
      <c r="CE56" s="78"/>
      <c r="CF56" s="78"/>
      <c r="CG56" s="78"/>
      <c r="CH56" s="78"/>
    </row>
    <row r="57" spans="1:86" s="68" customFormat="1">
      <c r="A57" s="456" t="s">
        <v>344</v>
      </c>
      <c r="B57" s="842" t="s">
        <v>344</v>
      </c>
      <c r="C57" s="842">
        <v>2016</v>
      </c>
      <c r="D57" s="936" t="s">
        <v>83</v>
      </c>
      <c r="E57" s="891" t="s">
        <v>1138</v>
      </c>
      <c r="F57" s="890" t="s">
        <v>24</v>
      </c>
      <c r="G57" s="891" t="s">
        <v>96</v>
      </c>
      <c r="H57" s="537" t="s">
        <v>771</v>
      </c>
      <c r="I57" s="891" t="s">
        <v>632</v>
      </c>
      <c r="J57" s="842" t="s">
        <v>1156</v>
      </c>
      <c r="K57" s="842">
        <v>500</v>
      </c>
      <c r="L57" s="889">
        <v>780</v>
      </c>
      <c r="M57" s="845">
        <f t="shared" si="0"/>
        <v>1.56</v>
      </c>
      <c r="N57" s="871"/>
      <c r="BA57" s="847"/>
      <c r="BB57" s="847"/>
      <c r="BC57" s="847"/>
      <c r="BD57" s="78"/>
      <c r="BE57" s="848"/>
      <c r="BF57" s="848"/>
      <c r="BG57" s="78"/>
      <c r="BH57" s="78"/>
      <c r="BI57" s="78"/>
      <c r="BJ57" s="78"/>
      <c r="BK57" s="78"/>
      <c r="BL57" s="78"/>
      <c r="BM57" s="850"/>
      <c r="BN57" s="78"/>
      <c r="BO57" s="78"/>
      <c r="BP57" s="78"/>
      <c r="BQ57" s="78"/>
      <c r="BR57" s="78"/>
      <c r="BS57" s="78"/>
      <c r="BT57" s="78"/>
      <c r="BU57" s="78"/>
      <c r="BV57" s="78"/>
      <c r="BW57" s="78"/>
      <c r="BX57" s="78"/>
      <c r="BY57" s="78"/>
      <c r="BZ57" s="78"/>
      <c r="CA57" s="78"/>
      <c r="CB57" s="78"/>
      <c r="CC57" s="78"/>
      <c r="CD57" s="78"/>
      <c r="CE57" s="78"/>
      <c r="CF57" s="78"/>
      <c r="CG57" s="78"/>
      <c r="CH57" s="78"/>
    </row>
    <row r="58" spans="1:86" s="68" customFormat="1">
      <c r="A58" s="456" t="s">
        <v>344</v>
      </c>
      <c r="B58" s="842" t="s">
        <v>344</v>
      </c>
      <c r="C58" s="842">
        <v>2016</v>
      </c>
      <c r="D58" s="936" t="s">
        <v>83</v>
      </c>
      <c r="E58" s="891" t="s">
        <v>1138</v>
      </c>
      <c r="F58" s="890" t="s">
        <v>24</v>
      </c>
      <c r="G58" s="891" t="s">
        <v>96</v>
      </c>
      <c r="H58" s="537" t="s">
        <v>771</v>
      </c>
      <c r="I58" s="890" t="s">
        <v>634</v>
      </c>
      <c r="J58" s="842" t="s">
        <v>1156</v>
      </c>
      <c r="K58" s="842">
        <v>500</v>
      </c>
      <c r="L58" s="889">
        <v>782</v>
      </c>
      <c r="M58" s="845">
        <f t="shared" si="0"/>
        <v>1.5640000000000001</v>
      </c>
      <c r="N58" s="871"/>
      <c r="BA58" s="847"/>
      <c r="BB58" s="847"/>
      <c r="BC58" s="847"/>
      <c r="BD58" s="78"/>
      <c r="BE58" s="848"/>
      <c r="BF58" s="848"/>
      <c r="BG58" s="78"/>
      <c r="BH58" s="78"/>
      <c r="BI58" s="78"/>
      <c r="BJ58" s="78"/>
      <c r="BK58" s="78"/>
      <c r="BL58" s="78"/>
      <c r="BM58" s="850"/>
      <c r="BN58" s="78"/>
      <c r="BO58" s="78"/>
      <c r="BP58" s="78"/>
      <c r="BQ58" s="78"/>
      <c r="BR58" s="78"/>
      <c r="BS58" s="78"/>
      <c r="BT58" s="78"/>
      <c r="BU58" s="78"/>
      <c r="BV58" s="78"/>
      <c r="BW58" s="78"/>
      <c r="BX58" s="78"/>
      <c r="BY58" s="78"/>
      <c r="BZ58" s="78"/>
      <c r="CA58" s="78"/>
      <c r="CB58" s="78"/>
      <c r="CC58" s="78"/>
      <c r="CD58" s="78"/>
      <c r="CE58" s="78"/>
      <c r="CF58" s="78"/>
      <c r="CG58" s="78"/>
      <c r="CH58" s="78"/>
    </row>
    <row r="59" spans="1:86" s="68" customFormat="1">
      <c r="A59" s="456" t="s">
        <v>344</v>
      </c>
      <c r="B59" s="842" t="s">
        <v>344</v>
      </c>
      <c r="C59" s="842">
        <v>2016</v>
      </c>
      <c r="D59" s="936" t="s">
        <v>83</v>
      </c>
      <c r="E59" s="891" t="s">
        <v>1138</v>
      </c>
      <c r="F59" s="890" t="s">
        <v>24</v>
      </c>
      <c r="G59" s="891" t="s">
        <v>96</v>
      </c>
      <c r="H59" s="537" t="s">
        <v>771</v>
      </c>
      <c r="I59" s="891" t="s">
        <v>630</v>
      </c>
      <c r="J59" s="842" t="s">
        <v>1156</v>
      </c>
      <c r="K59" s="842">
        <v>500</v>
      </c>
      <c r="L59" s="889">
        <v>845</v>
      </c>
      <c r="M59" s="845">
        <f t="shared" si="0"/>
        <v>1.69</v>
      </c>
      <c r="N59" s="871"/>
      <c r="BA59" s="847"/>
      <c r="BB59" s="847"/>
      <c r="BC59" s="847"/>
      <c r="BD59" s="78"/>
      <c r="BE59" s="848"/>
      <c r="BF59" s="848"/>
      <c r="BG59" s="78"/>
      <c r="BH59" s="78"/>
      <c r="BI59" s="78"/>
      <c r="BJ59" s="78"/>
      <c r="BK59" s="78"/>
      <c r="BL59" s="78"/>
      <c r="BM59" s="850"/>
      <c r="BN59" s="78"/>
      <c r="BO59" s="78"/>
      <c r="BP59" s="78"/>
      <c r="BQ59" s="78"/>
      <c r="BR59" s="78"/>
      <c r="BS59" s="78"/>
      <c r="BT59" s="78"/>
      <c r="BU59" s="78"/>
      <c r="BV59" s="78"/>
      <c r="BW59" s="78"/>
      <c r="BX59" s="78"/>
      <c r="BY59" s="78"/>
      <c r="BZ59" s="78"/>
      <c r="CA59" s="78"/>
      <c r="CB59" s="78"/>
      <c r="CC59" s="78"/>
      <c r="CD59" s="78"/>
      <c r="CE59" s="78"/>
      <c r="CF59" s="78"/>
      <c r="CG59" s="78"/>
      <c r="CH59" s="78"/>
    </row>
    <row r="60" spans="1:86" s="68" customFormat="1">
      <c r="A60" s="456" t="s">
        <v>344</v>
      </c>
      <c r="B60" s="842" t="s">
        <v>344</v>
      </c>
      <c r="C60" s="842">
        <v>2016</v>
      </c>
      <c r="D60" s="936" t="s">
        <v>587</v>
      </c>
      <c r="E60" s="891" t="s">
        <v>1138</v>
      </c>
      <c r="F60" s="890" t="s">
        <v>24</v>
      </c>
      <c r="G60" s="891" t="s">
        <v>96</v>
      </c>
      <c r="H60" s="537" t="s">
        <v>771</v>
      </c>
      <c r="I60" s="891" t="s">
        <v>736</v>
      </c>
      <c r="J60" s="842" t="s">
        <v>1156</v>
      </c>
      <c r="K60" s="842">
        <v>1000</v>
      </c>
      <c r="L60" s="889">
        <v>2004</v>
      </c>
      <c r="M60" s="845">
        <f t="shared" ref="M60:M116" si="1">L60/K60</f>
        <v>2.004</v>
      </c>
      <c r="N60" s="871"/>
      <c r="BA60" s="847"/>
      <c r="BB60" s="847"/>
      <c r="BC60" s="847"/>
      <c r="BD60" s="78"/>
      <c r="BE60" s="848"/>
      <c r="BF60" s="848"/>
      <c r="BG60" s="78"/>
      <c r="BH60" s="78"/>
      <c r="BI60" s="78"/>
      <c r="BJ60" s="78"/>
      <c r="BK60" s="78"/>
      <c r="BL60" s="78"/>
      <c r="BM60" s="850"/>
      <c r="BN60" s="78"/>
      <c r="BO60" s="78"/>
      <c r="BP60" s="78"/>
      <c r="BQ60" s="78"/>
      <c r="BR60" s="78"/>
      <c r="BS60" s="78"/>
      <c r="BT60" s="78"/>
      <c r="BU60" s="78"/>
      <c r="BV60" s="78"/>
      <c r="BW60" s="78"/>
      <c r="BX60" s="78"/>
      <c r="BY60" s="78"/>
      <c r="BZ60" s="78"/>
      <c r="CA60" s="78"/>
      <c r="CB60" s="78"/>
      <c r="CC60" s="78"/>
      <c r="CD60" s="78"/>
      <c r="CE60" s="78"/>
      <c r="CF60" s="78"/>
      <c r="CG60" s="78"/>
      <c r="CH60" s="78"/>
    </row>
    <row r="61" spans="1:86" s="68" customFormat="1">
      <c r="A61" s="456" t="s">
        <v>344</v>
      </c>
      <c r="B61" s="842" t="s">
        <v>344</v>
      </c>
      <c r="C61" s="842">
        <v>2016</v>
      </c>
      <c r="D61" s="936" t="s">
        <v>587</v>
      </c>
      <c r="E61" s="891" t="s">
        <v>1138</v>
      </c>
      <c r="F61" s="890" t="s">
        <v>24</v>
      </c>
      <c r="G61" s="891" t="s">
        <v>96</v>
      </c>
      <c r="H61" s="537" t="s">
        <v>771</v>
      </c>
      <c r="I61" s="891" t="s">
        <v>632</v>
      </c>
      <c r="J61" s="842" t="s">
        <v>1156</v>
      </c>
      <c r="K61" s="842">
        <v>1000</v>
      </c>
      <c r="L61" s="889">
        <v>1370</v>
      </c>
      <c r="M61" s="845">
        <f t="shared" si="1"/>
        <v>1.37</v>
      </c>
      <c r="N61" s="871"/>
      <c r="BA61" s="847"/>
      <c r="BB61" s="847"/>
      <c r="BC61" s="847"/>
      <c r="BD61" s="78"/>
      <c r="BE61" s="848"/>
      <c r="BF61" s="848"/>
      <c r="BG61" s="78"/>
      <c r="BH61" s="78"/>
      <c r="BI61" s="78"/>
      <c r="BJ61" s="78"/>
      <c r="BK61" s="78"/>
      <c r="BL61" s="78"/>
      <c r="BM61" s="850"/>
      <c r="BN61" s="78"/>
      <c r="BO61" s="78"/>
      <c r="BP61" s="78"/>
      <c r="BQ61" s="78"/>
      <c r="BR61" s="78"/>
      <c r="BS61" s="78"/>
      <c r="BT61" s="78"/>
      <c r="BU61" s="78"/>
      <c r="BV61" s="78"/>
      <c r="BW61" s="78"/>
      <c r="BX61" s="78"/>
      <c r="BY61" s="78"/>
      <c r="BZ61" s="78"/>
      <c r="CA61" s="78"/>
      <c r="CB61" s="78"/>
      <c r="CC61" s="78"/>
      <c r="CD61" s="78"/>
      <c r="CE61" s="78"/>
      <c r="CF61" s="78"/>
      <c r="CG61" s="78"/>
      <c r="CH61" s="78"/>
    </row>
    <row r="62" spans="1:86" s="68" customFormat="1">
      <c r="A62" s="456" t="s">
        <v>344</v>
      </c>
      <c r="B62" s="842" t="s">
        <v>344</v>
      </c>
      <c r="C62" s="842">
        <v>2016</v>
      </c>
      <c r="D62" s="936" t="s">
        <v>587</v>
      </c>
      <c r="E62" s="891" t="s">
        <v>1138</v>
      </c>
      <c r="F62" s="890" t="s">
        <v>24</v>
      </c>
      <c r="G62" s="891" t="s">
        <v>96</v>
      </c>
      <c r="H62" s="537" t="s">
        <v>771</v>
      </c>
      <c r="I62" s="890" t="s">
        <v>634</v>
      </c>
      <c r="J62" s="842" t="s">
        <v>1156</v>
      </c>
      <c r="K62" s="842">
        <v>1000</v>
      </c>
      <c r="L62" s="889">
        <v>1386</v>
      </c>
      <c r="M62" s="845">
        <f t="shared" si="1"/>
        <v>1.3859999999999999</v>
      </c>
      <c r="N62" s="871"/>
      <c r="BA62" s="847"/>
      <c r="BB62" s="847"/>
      <c r="BC62" s="847"/>
      <c r="BD62" s="78"/>
      <c r="BE62" s="848"/>
      <c r="BF62" s="848"/>
      <c r="BG62" s="78"/>
      <c r="BH62" s="78"/>
      <c r="BI62" s="78"/>
      <c r="BJ62" s="78"/>
      <c r="BK62" s="78"/>
      <c r="BL62" s="78"/>
      <c r="BM62" s="850"/>
      <c r="BN62" s="78"/>
      <c r="BO62" s="78"/>
      <c r="BP62" s="78"/>
      <c r="BQ62" s="78"/>
      <c r="BR62" s="78"/>
      <c r="BS62" s="78"/>
      <c r="BT62" s="78"/>
      <c r="BU62" s="78"/>
      <c r="BV62" s="78"/>
      <c r="BW62" s="78"/>
      <c r="BX62" s="78"/>
      <c r="BY62" s="78"/>
      <c r="BZ62" s="78"/>
      <c r="CA62" s="78"/>
      <c r="CB62" s="78"/>
      <c r="CC62" s="78"/>
      <c r="CD62" s="78"/>
      <c r="CE62" s="78"/>
      <c r="CF62" s="78"/>
      <c r="CG62" s="78"/>
      <c r="CH62" s="78"/>
    </row>
    <row r="63" spans="1:86" s="68" customFormat="1">
      <c r="A63" s="456" t="s">
        <v>344</v>
      </c>
      <c r="B63" s="842" t="s">
        <v>344</v>
      </c>
      <c r="C63" s="842">
        <v>2016</v>
      </c>
      <c r="D63" s="936" t="s">
        <v>587</v>
      </c>
      <c r="E63" s="891" t="s">
        <v>1138</v>
      </c>
      <c r="F63" s="890" t="s">
        <v>24</v>
      </c>
      <c r="G63" s="891" t="s">
        <v>96</v>
      </c>
      <c r="H63" s="537" t="s">
        <v>771</v>
      </c>
      <c r="I63" s="891" t="s">
        <v>631</v>
      </c>
      <c r="J63" s="842" t="s">
        <v>1156</v>
      </c>
      <c r="K63" s="842">
        <v>1000</v>
      </c>
      <c r="L63" s="889">
        <v>2001</v>
      </c>
      <c r="M63" s="845">
        <f t="shared" si="1"/>
        <v>2.0009999999999999</v>
      </c>
      <c r="N63" s="871"/>
      <c r="BA63" s="847"/>
      <c r="BB63" s="847"/>
      <c r="BC63" s="847"/>
      <c r="BD63" s="78"/>
      <c r="BE63" s="848"/>
      <c r="BF63" s="848"/>
      <c r="BG63" s="78"/>
      <c r="BH63" s="78"/>
      <c r="BI63" s="78"/>
      <c r="BJ63" s="78"/>
      <c r="BK63" s="78"/>
      <c r="BL63" s="78"/>
      <c r="BM63" s="850"/>
      <c r="BN63" s="78"/>
      <c r="BO63" s="78"/>
      <c r="BP63" s="78"/>
      <c r="BQ63" s="78"/>
      <c r="BR63" s="78"/>
      <c r="BS63" s="78"/>
      <c r="BT63" s="78"/>
      <c r="BU63" s="78"/>
      <c r="BV63" s="78"/>
      <c r="BW63" s="78"/>
      <c r="BX63" s="78"/>
      <c r="BY63" s="78"/>
      <c r="BZ63" s="78"/>
      <c r="CA63" s="78"/>
      <c r="CB63" s="78"/>
      <c r="CC63" s="78"/>
      <c r="CD63" s="78"/>
      <c r="CE63" s="78"/>
      <c r="CF63" s="78"/>
      <c r="CG63" s="78"/>
      <c r="CH63" s="78"/>
    </row>
    <row r="64" spans="1:86" s="68" customFormat="1">
      <c r="A64" s="456" t="s">
        <v>344</v>
      </c>
      <c r="B64" s="842" t="s">
        <v>344</v>
      </c>
      <c r="C64" s="842">
        <v>2016</v>
      </c>
      <c r="D64" s="936" t="s">
        <v>587</v>
      </c>
      <c r="E64" s="891" t="s">
        <v>1138</v>
      </c>
      <c r="F64" s="890" t="s">
        <v>24</v>
      </c>
      <c r="G64" s="891" t="s">
        <v>96</v>
      </c>
      <c r="H64" s="537" t="s">
        <v>771</v>
      </c>
      <c r="I64" s="891" t="s">
        <v>630</v>
      </c>
      <c r="J64" s="842" t="s">
        <v>1156</v>
      </c>
      <c r="K64" s="842">
        <v>1000</v>
      </c>
      <c r="L64" s="889">
        <v>2016</v>
      </c>
      <c r="M64" s="845">
        <f t="shared" si="1"/>
        <v>2.016</v>
      </c>
      <c r="N64" s="871"/>
      <c r="BA64" s="847"/>
      <c r="BB64" s="847"/>
      <c r="BC64" s="847"/>
      <c r="BD64" s="78"/>
      <c r="BE64" s="848"/>
      <c r="BF64" s="848"/>
      <c r="BG64" s="78"/>
      <c r="BH64" s="78"/>
      <c r="BI64" s="78"/>
      <c r="BJ64" s="78"/>
      <c r="BK64" s="78"/>
      <c r="BL64" s="78"/>
      <c r="BM64" s="850"/>
      <c r="BN64" s="78"/>
      <c r="BO64" s="78"/>
      <c r="BP64" s="78"/>
      <c r="BQ64" s="78"/>
      <c r="BR64" s="78"/>
      <c r="BS64" s="78"/>
      <c r="BT64" s="78"/>
      <c r="BU64" s="78"/>
      <c r="BV64" s="78"/>
      <c r="BW64" s="78"/>
      <c r="BX64" s="78"/>
      <c r="BY64" s="78"/>
      <c r="BZ64" s="78"/>
      <c r="CA64" s="78"/>
      <c r="CB64" s="78"/>
      <c r="CC64" s="78"/>
      <c r="CD64" s="78"/>
      <c r="CE64" s="78"/>
      <c r="CF64" s="78"/>
      <c r="CG64" s="78"/>
      <c r="CH64" s="78"/>
    </row>
    <row r="65" spans="1:86" s="68" customFormat="1">
      <c r="A65" s="456" t="s">
        <v>344</v>
      </c>
      <c r="B65" s="842" t="s">
        <v>344</v>
      </c>
      <c r="C65" s="842">
        <v>2016</v>
      </c>
      <c r="D65" s="936" t="s">
        <v>1157</v>
      </c>
      <c r="E65" s="891" t="s">
        <v>1140</v>
      </c>
      <c r="F65" s="890" t="s">
        <v>24</v>
      </c>
      <c r="G65" s="891" t="s">
        <v>96</v>
      </c>
      <c r="H65" s="537" t="s">
        <v>771</v>
      </c>
      <c r="I65" s="891" t="s">
        <v>736</v>
      </c>
      <c r="J65" s="842" t="s">
        <v>1156</v>
      </c>
      <c r="K65" s="842">
        <v>100</v>
      </c>
      <c r="L65" s="889">
        <v>153</v>
      </c>
      <c r="M65" s="845">
        <f t="shared" si="1"/>
        <v>1.53</v>
      </c>
      <c r="N65" s="871"/>
      <c r="BA65" s="847"/>
      <c r="BB65" s="847"/>
      <c r="BC65" s="847"/>
      <c r="BD65" s="78"/>
      <c r="BE65" s="848"/>
      <c r="BF65" s="848"/>
      <c r="BG65" s="78"/>
      <c r="BH65" s="78"/>
      <c r="BI65" s="78"/>
      <c r="BJ65" s="78"/>
      <c r="BK65" s="78"/>
      <c r="BL65" s="78"/>
      <c r="BM65" s="850"/>
      <c r="BN65" s="78"/>
      <c r="BO65" s="78"/>
      <c r="BP65" s="78"/>
      <c r="BQ65" s="78"/>
      <c r="BR65" s="78"/>
      <c r="BS65" s="78"/>
      <c r="BT65" s="78"/>
      <c r="BU65" s="78"/>
      <c r="BV65" s="78"/>
      <c r="BW65" s="78"/>
      <c r="BX65" s="78"/>
      <c r="BY65" s="78"/>
      <c r="BZ65" s="78"/>
      <c r="CA65" s="78"/>
      <c r="CB65" s="78"/>
      <c r="CC65" s="78"/>
      <c r="CD65" s="78"/>
      <c r="CE65" s="78"/>
      <c r="CF65" s="78"/>
      <c r="CG65" s="78"/>
      <c r="CH65" s="78"/>
    </row>
    <row r="66" spans="1:86" s="68" customFormat="1">
      <c r="A66" s="456" t="s">
        <v>344</v>
      </c>
      <c r="B66" s="842" t="s">
        <v>344</v>
      </c>
      <c r="C66" s="842">
        <v>2016</v>
      </c>
      <c r="D66" s="936" t="s">
        <v>1157</v>
      </c>
      <c r="E66" s="891" t="s">
        <v>1140</v>
      </c>
      <c r="F66" s="890" t="s">
        <v>24</v>
      </c>
      <c r="G66" s="891" t="s">
        <v>96</v>
      </c>
      <c r="H66" s="537" t="s">
        <v>771</v>
      </c>
      <c r="I66" s="891" t="s">
        <v>632</v>
      </c>
      <c r="J66" s="842" t="s">
        <v>1156</v>
      </c>
      <c r="K66" s="842">
        <v>100</v>
      </c>
      <c r="L66" s="889">
        <v>133</v>
      </c>
      <c r="M66" s="845">
        <f t="shared" si="1"/>
        <v>1.33</v>
      </c>
      <c r="N66" s="871"/>
      <c r="BA66" s="847"/>
      <c r="BB66" s="847"/>
      <c r="BC66" s="847"/>
      <c r="BD66" s="78"/>
      <c r="BE66" s="848"/>
      <c r="BF66" s="848"/>
      <c r="BG66" s="78"/>
      <c r="BH66" s="78"/>
      <c r="BI66" s="78"/>
      <c r="BJ66" s="78"/>
      <c r="BK66" s="78"/>
      <c r="BL66" s="78"/>
      <c r="BM66" s="850"/>
      <c r="BN66" s="78"/>
      <c r="BO66" s="78"/>
      <c r="BP66" s="78"/>
      <c r="BQ66" s="78"/>
      <c r="BR66" s="78"/>
      <c r="BS66" s="78"/>
      <c r="BT66" s="78"/>
      <c r="BU66" s="78"/>
      <c r="BV66" s="78"/>
      <c r="BW66" s="78"/>
      <c r="BX66" s="78"/>
      <c r="BY66" s="78"/>
      <c r="BZ66" s="78"/>
      <c r="CA66" s="78"/>
      <c r="CB66" s="78"/>
      <c r="CC66" s="78"/>
      <c r="CD66" s="78"/>
      <c r="CE66" s="78"/>
      <c r="CF66" s="78"/>
      <c r="CG66" s="78"/>
      <c r="CH66" s="78"/>
    </row>
    <row r="67" spans="1:86" s="68" customFormat="1">
      <c r="A67" s="456" t="s">
        <v>344</v>
      </c>
      <c r="B67" s="842" t="s">
        <v>344</v>
      </c>
      <c r="C67" s="842">
        <v>2016</v>
      </c>
      <c r="D67" s="936" t="s">
        <v>1157</v>
      </c>
      <c r="E67" s="891" t="s">
        <v>1140</v>
      </c>
      <c r="F67" s="890" t="s">
        <v>24</v>
      </c>
      <c r="G67" s="891" t="s">
        <v>96</v>
      </c>
      <c r="H67" s="537" t="s">
        <v>771</v>
      </c>
      <c r="I67" s="890" t="s">
        <v>634</v>
      </c>
      <c r="J67" s="842" t="s">
        <v>1156</v>
      </c>
      <c r="K67" s="842">
        <v>100</v>
      </c>
      <c r="L67" s="889">
        <v>133</v>
      </c>
      <c r="M67" s="845">
        <f t="shared" si="1"/>
        <v>1.33</v>
      </c>
      <c r="N67" s="871"/>
      <c r="BA67" s="847"/>
      <c r="BB67" s="847"/>
      <c r="BC67" s="847"/>
      <c r="BD67" s="78"/>
      <c r="BE67" s="848"/>
      <c r="BF67" s="848"/>
      <c r="BG67" s="78"/>
      <c r="BH67" s="78"/>
      <c r="BI67" s="78"/>
      <c r="BJ67" s="78"/>
      <c r="BK67" s="78"/>
      <c r="BL67" s="78"/>
      <c r="BM67" s="850"/>
      <c r="BN67" s="78"/>
      <c r="BO67" s="78"/>
      <c r="BP67" s="78"/>
      <c r="BQ67" s="78"/>
      <c r="BR67" s="78"/>
      <c r="BS67" s="78"/>
      <c r="BT67" s="78"/>
      <c r="BU67" s="78"/>
      <c r="BV67" s="78"/>
      <c r="BW67" s="78"/>
      <c r="BX67" s="78"/>
      <c r="BY67" s="78"/>
      <c r="BZ67" s="78"/>
      <c r="CA67" s="78"/>
      <c r="CB67" s="78"/>
      <c r="CC67" s="78"/>
      <c r="CD67" s="78"/>
      <c r="CE67" s="78"/>
      <c r="CF67" s="78"/>
      <c r="CG67" s="78"/>
      <c r="CH67" s="78"/>
    </row>
    <row r="68" spans="1:86" s="68" customFormat="1">
      <c r="A68" s="456" t="s">
        <v>344</v>
      </c>
      <c r="B68" s="842" t="s">
        <v>344</v>
      </c>
      <c r="C68" s="842">
        <v>2016</v>
      </c>
      <c r="D68" s="936" t="s">
        <v>1157</v>
      </c>
      <c r="E68" s="891" t="s">
        <v>1140</v>
      </c>
      <c r="F68" s="890" t="s">
        <v>24</v>
      </c>
      <c r="G68" s="891" t="s">
        <v>96</v>
      </c>
      <c r="H68" s="537" t="s">
        <v>771</v>
      </c>
      <c r="I68" s="891" t="s">
        <v>631</v>
      </c>
      <c r="J68" s="842" t="s">
        <v>1156</v>
      </c>
      <c r="K68" s="842">
        <v>100</v>
      </c>
      <c r="L68" s="889">
        <v>152</v>
      </c>
      <c r="M68" s="845">
        <f t="shared" si="1"/>
        <v>1.52</v>
      </c>
      <c r="N68" s="871"/>
      <c r="BA68" s="847"/>
      <c r="BB68" s="847"/>
      <c r="BC68" s="847"/>
      <c r="BD68" s="78"/>
      <c r="BE68" s="848"/>
      <c r="BF68" s="848"/>
      <c r="BG68" s="78"/>
      <c r="BH68" s="78"/>
      <c r="BI68" s="78"/>
      <c r="BJ68" s="78"/>
      <c r="BK68" s="78"/>
      <c r="BL68" s="78"/>
      <c r="BM68" s="850"/>
      <c r="BN68" s="78"/>
      <c r="BO68" s="78"/>
      <c r="BP68" s="78"/>
      <c r="BQ68" s="78"/>
      <c r="BR68" s="78"/>
      <c r="BS68" s="78"/>
      <c r="BT68" s="78"/>
      <c r="BU68" s="78"/>
      <c r="BV68" s="78"/>
      <c r="BW68" s="78"/>
      <c r="BX68" s="78"/>
      <c r="BY68" s="78"/>
      <c r="BZ68" s="78"/>
      <c r="CA68" s="78"/>
      <c r="CB68" s="78"/>
      <c r="CC68" s="78"/>
      <c r="CD68" s="78"/>
      <c r="CE68" s="78"/>
      <c r="CF68" s="78"/>
      <c r="CG68" s="78"/>
      <c r="CH68" s="78"/>
    </row>
    <row r="69" spans="1:86" s="68" customFormat="1">
      <c r="A69" s="456" t="s">
        <v>344</v>
      </c>
      <c r="B69" s="842" t="s">
        <v>344</v>
      </c>
      <c r="C69" s="842">
        <v>2016</v>
      </c>
      <c r="D69" s="936" t="s">
        <v>1157</v>
      </c>
      <c r="E69" s="891" t="s">
        <v>1140</v>
      </c>
      <c r="F69" s="890" t="s">
        <v>24</v>
      </c>
      <c r="G69" s="891" t="s">
        <v>96</v>
      </c>
      <c r="H69" s="537" t="s">
        <v>771</v>
      </c>
      <c r="I69" s="891" t="s">
        <v>630</v>
      </c>
      <c r="J69" s="842" t="s">
        <v>1156</v>
      </c>
      <c r="K69" s="842">
        <v>100</v>
      </c>
      <c r="L69" s="889">
        <v>221</v>
      </c>
      <c r="M69" s="845">
        <f t="shared" si="1"/>
        <v>2.21</v>
      </c>
      <c r="N69" s="871"/>
      <c r="BA69" s="847"/>
      <c r="BB69" s="847"/>
      <c r="BC69" s="847"/>
      <c r="BD69" s="78"/>
      <c r="BE69" s="848"/>
      <c r="BF69" s="848"/>
      <c r="BG69" s="78"/>
      <c r="BH69" s="78"/>
      <c r="BI69" s="78"/>
      <c r="BJ69" s="78"/>
      <c r="BK69" s="78"/>
      <c r="BL69" s="78"/>
      <c r="BM69" s="850"/>
      <c r="BN69" s="78"/>
      <c r="BO69" s="78"/>
      <c r="BP69" s="78"/>
      <c r="BQ69" s="78"/>
      <c r="BR69" s="78"/>
      <c r="BS69" s="78"/>
      <c r="BT69" s="78"/>
      <c r="BU69" s="78"/>
      <c r="BV69" s="78"/>
      <c r="BW69" s="78"/>
      <c r="BX69" s="78"/>
      <c r="BY69" s="78"/>
      <c r="BZ69" s="78"/>
      <c r="CA69" s="78"/>
      <c r="CB69" s="78"/>
      <c r="CC69" s="78"/>
      <c r="CD69" s="78"/>
      <c r="CE69" s="78"/>
      <c r="CF69" s="78"/>
      <c r="CG69" s="78"/>
      <c r="CH69" s="78"/>
    </row>
    <row r="70" spans="1:86" s="68" customFormat="1">
      <c r="A70" s="456" t="s">
        <v>344</v>
      </c>
      <c r="B70" s="842" t="s">
        <v>344</v>
      </c>
      <c r="C70" s="842">
        <v>2016</v>
      </c>
      <c r="D70" s="936" t="s">
        <v>591</v>
      </c>
      <c r="E70" s="891" t="s">
        <v>1140</v>
      </c>
      <c r="F70" s="890" t="s">
        <v>24</v>
      </c>
      <c r="G70" s="891" t="s">
        <v>96</v>
      </c>
      <c r="H70" s="537" t="s">
        <v>771</v>
      </c>
      <c r="I70" s="891" t="s">
        <v>736</v>
      </c>
      <c r="J70" s="842" t="s">
        <v>1156</v>
      </c>
      <c r="K70" s="842">
        <v>100</v>
      </c>
      <c r="L70" s="889">
        <v>15</v>
      </c>
      <c r="M70" s="845">
        <f t="shared" si="1"/>
        <v>0.15</v>
      </c>
      <c r="N70" s="871"/>
      <c r="BA70" s="847"/>
      <c r="BB70" s="847"/>
      <c r="BC70" s="847"/>
      <c r="BD70" s="78"/>
      <c r="BE70" s="848"/>
      <c r="BF70" s="848"/>
      <c r="BG70" s="78"/>
      <c r="BH70" s="78"/>
      <c r="BI70" s="78"/>
      <c r="BJ70" s="78"/>
      <c r="BK70" s="78"/>
      <c r="BL70" s="78"/>
      <c r="BM70" s="850"/>
      <c r="BN70" s="78"/>
      <c r="BO70" s="78"/>
      <c r="BP70" s="78"/>
      <c r="BQ70" s="78"/>
      <c r="BR70" s="78"/>
      <c r="BS70" s="78"/>
      <c r="BT70" s="78"/>
      <c r="BU70" s="78"/>
      <c r="BV70" s="78"/>
      <c r="BW70" s="78"/>
      <c r="BX70" s="78"/>
      <c r="BY70" s="78"/>
      <c r="BZ70" s="78"/>
      <c r="CA70" s="78"/>
      <c r="CB70" s="78"/>
      <c r="CC70" s="78"/>
      <c r="CD70" s="78"/>
      <c r="CE70" s="78"/>
      <c r="CF70" s="78"/>
      <c r="CG70" s="78"/>
      <c r="CH70" s="78"/>
    </row>
    <row r="71" spans="1:86" s="68" customFormat="1">
      <c r="A71" s="456" t="s">
        <v>344</v>
      </c>
      <c r="B71" s="842" t="s">
        <v>344</v>
      </c>
      <c r="C71" s="842">
        <v>2016</v>
      </c>
      <c r="D71" s="936" t="s">
        <v>591</v>
      </c>
      <c r="E71" s="891" t="s">
        <v>1140</v>
      </c>
      <c r="F71" s="890" t="s">
        <v>24</v>
      </c>
      <c r="G71" s="891" t="s">
        <v>96</v>
      </c>
      <c r="H71" s="537" t="s">
        <v>771</v>
      </c>
      <c r="I71" s="891" t="s">
        <v>632</v>
      </c>
      <c r="J71" s="842" t="s">
        <v>1156</v>
      </c>
      <c r="K71" s="842">
        <v>100</v>
      </c>
      <c r="L71" s="889">
        <v>14</v>
      </c>
      <c r="M71" s="845">
        <f t="shared" si="1"/>
        <v>0.14000000000000001</v>
      </c>
      <c r="N71" s="871"/>
      <c r="BA71" s="847"/>
      <c r="BB71" s="847"/>
      <c r="BC71" s="847"/>
      <c r="BD71" s="78"/>
      <c r="BE71" s="848"/>
      <c r="BF71" s="848"/>
      <c r="BG71" s="78"/>
      <c r="BH71" s="78"/>
      <c r="BI71" s="78"/>
      <c r="BJ71" s="78"/>
      <c r="BK71" s="78"/>
      <c r="BL71" s="78"/>
      <c r="BM71" s="850"/>
      <c r="BN71" s="78"/>
      <c r="BO71" s="78"/>
      <c r="BP71" s="78"/>
      <c r="BQ71" s="78"/>
      <c r="BR71" s="78"/>
      <c r="BS71" s="78"/>
      <c r="BT71" s="78"/>
      <c r="BU71" s="78"/>
      <c r="BV71" s="78"/>
      <c r="BW71" s="78"/>
      <c r="BX71" s="78"/>
      <c r="BY71" s="78"/>
      <c r="BZ71" s="78"/>
      <c r="CA71" s="78"/>
      <c r="CB71" s="78"/>
      <c r="CC71" s="78"/>
      <c r="CD71" s="78"/>
      <c r="CE71" s="78"/>
      <c r="CF71" s="78"/>
      <c r="CG71" s="78"/>
      <c r="CH71" s="78"/>
    </row>
    <row r="72" spans="1:86" s="68" customFormat="1">
      <c r="A72" s="456" t="s">
        <v>344</v>
      </c>
      <c r="B72" s="842" t="s">
        <v>344</v>
      </c>
      <c r="C72" s="842">
        <v>2016</v>
      </c>
      <c r="D72" s="936" t="s">
        <v>591</v>
      </c>
      <c r="E72" s="891" t="s">
        <v>1140</v>
      </c>
      <c r="F72" s="890" t="s">
        <v>24</v>
      </c>
      <c r="G72" s="891" t="s">
        <v>96</v>
      </c>
      <c r="H72" s="537" t="s">
        <v>771</v>
      </c>
      <c r="I72" s="890" t="s">
        <v>634</v>
      </c>
      <c r="J72" s="842" t="s">
        <v>1156</v>
      </c>
      <c r="K72" s="842">
        <v>100</v>
      </c>
      <c r="L72" s="889">
        <v>14</v>
      </c>
      <c r="M72" s="845">
        <f t="shared" si="1"/>
        <v>0.14000000000000001</v>
      </c>
      <c r="N72" s="871"/>
      <c r="BA72" s="847"/>
      <c r="BB72" s="847"/>
      <c r="BC72" s="847"/>
      <c r="BD72" s="78"/>
      <c r="BE72" s="848"/>
      <c r="BF72" s="848"/>
      <c r="BG72" s="78"/>
      <c r="BH72" s="78"/>
      <c r="BI72" s="78"/>
      <c r="BJ72" s="78"/>
      <c r="BK72" s="78"/>
      <c r="BL72" s="78"/>
      <c r="BM72" s="850"/>
      <c r="BN72" s="78"/>
      <c r="BO72" s="78"/>
      <c r="BP72" s="78"/>
      <c r="BQ72" s="78"/>
      <c r="BR72" s="78"/>
      <c r="BS72" s="78"/>
      <c r="BT72" s="78"/>
      <c r="BU72" s="78"/>
      <c r="BV72" s="78"/>
      <c r="BW72" s="78"/>
      <c r="BX72" s="78"/>
      <c r="BY72" s="78"/>
      <c r="BZ72" s="78"/>
      <c r="CA72" s="78"/>
      <c r="CB72" s="78"/>
      <c r="CC72" s="78"/>
      <c r="CD72" s="78"/>
      <c r="CE72" s="78"/>
      <c r="CF72" s="78"/>
      <c r="CG72" s="78"/>
      <c r="CH72" s="78"/>
    </row>
    <row r="73" spans="1:86" s="68" customFormat="1">
      <c r="A73" s="456" t="s">
        <v>344</v>
      </c>
      <c r="B73" s="842" t="s">
        <v>344</v>
      </c>
      <c r="C73" s="842">
        <v>2016</v>
      </c>
      <c r="D73" s="936" t="s">
        <v>591</v>
      </c>
      <c r="E73" s="891" t="s">
        <v>1140</v>
      </c>
      <c r="F73" s="890" t="s">
        <v>24</v>
      </c>
      <c r="G73" s="891" t="s">
        <v>96</v>
      </c>
      <c r="H73" s="537" t="s">
        <v>771</v>
      </c>
      <c r="I73" s="891" t="s">
        <v>631</v>
      </c>
      <c r="J73" s="842" t="s">
        <v>1156</v>
      </c>
      <c r="K73" s="842">
        <v>100</v>
      </c>
      <c r="L73" s="889">
        <v>15</v>
      </c>
      <c r="M73" s="845">
        <f t="shared" si="1"/>
        <v>0.15</v>
      </c>
      <c r="N73" s="871"/>
      <c r="BA73" s="847"/>
      <c r="BB73" s="847"/>
      <c r="BC73" s="847"/>
      <c r="BD73" s="78"/>
      <c r="BE73" s="848"/>
      <c r="BF73" s="848"/>
      <c r="BG73" s="78"/>
      <c r="BH73" s="78"/>
      <c r="BI73" s="78"/>
      <c r="BJ73" s="78"/>
      <c r="BK73" s="78"/>
      <c r="BL73" s="78"/>
      <c r="BM73" s="850"/>
      <c r="BN73" s="78"/>
      <c r="BO73" s="78"/>
      <c r="BP73" s="78"/>
      <c r="BQ73" s="78"/>
      <c r="BR73" s="78"/>
      <c r="BS73" s="78"/>
      <c r="BT73" s="78"/>
      <c r="BU73" s="78"/>
      <c r="BV73" s="78"/>
      <c r="BW73" s="78"/>
      <c r="BX73" s="78"/>
      <c r="BY73" s="78"/>
      <c r="BZ73" s="78"/>
      <c r="CA73" s="78"/>
      <c r="CB73" s="78"/>
      <c r="CC73" s="78"/>
      <c r="CD73" s="78"/>
      <c r="CE73" s="78"/>
      <c r="CF73" s="78"/>
      <c r="CG73" s="78"/>
      <c r="CH73" s="78"/>
    </row>
    <row r="74" spans="1:86" s="68" customFormat="1">
      <c r="A74" s="456" t="s">
        <v>344</v>
      </c>
      <c r="B74" s="842" t="s">
        <v>344</v>
      </c>
      <c r="C74" s="842">
        <v>2016</v>
      </c>
      <c r="D74" s="936" t="s">
        <v>591</v>
      </c>
      <c r="E74" s="891" t="s">
        <v>1140</v>
      </c>
      <c r="F74" s="890" t="s">
        <v>24</v>
      </c>
      <c r="G74" s="891" t="s">
        <v>96</v>
      </c>
      <c r="H74" s="537" t="s">
        <v>771</v>
      </c>
      <c r="I74" s="891" t="s">
        <v>630</v>
      </c>
      <c r="J74" s="842" t="s">
        <v>1156</v>
      </c>
      <c r="K74" s="842">
        <v>100</v>
      </c>
      <c r="L74" s="889">
        <v>16</v>
      </c>
      <c r="M74" s="845">
        <f t="shared" si="1"/>
        <v>0.16</v>
      </c>
      <c r="N74" s="871"/>
      <c r="BA74" s="847"/>
      <c r="BB74" s="847"/>
      <c r="BC74" s="847"/>
      <c r="BD74" s="78"/>
      <c r="BE74" s="848"/>
      <c r="BF74" s="848"/>
      <c r="BG74" s="78"/>
      <c r="BH74" s="78"/>
      <c r="BI74" s="78"/>
      <c r="BJ74" s="78"/>
      <c r="BK74" s="78"/>
      <c r="BL74" s="78"/>
      <c r="BM74" s="850"/>
      <c r="BN74" s="78"/>
      <c r="BO74" s="78"/>
      <c r="BP74" s="78"/>
      <c r="BQ74" s="78"/>
      <c r="BR74" s="78"/>
      <c r="BS74" s="78"/>
      <c r="BT74" s="78"/>
      <c r="BU74" s="78"/>
      <c r="BV74" s="78"/>
      <c r="BW74" s="78"/>
      <c r="BX74" s="78"/>
      <c r="BY74" s="78"/>
      <c r="BZ74" s="78"/>
      <c r="CA74" s="78"/>
      <c r="CB74" s="78"/>
      <c r="CC74" s="78"/>
      <c r="CD74" s="78"/>
      <c r="CE74" s="78"/>
      <c r="CF74" s="78"/>
      <c r="CG74" s="78"/>
      <c r="CH74" s="78"/>
    </row>
    <row r="75" spans="1:86" s="68" customFormat="1">
      <c r="A75" s="456" t="s">
        <v>344</v>
      </c>
      <c r="B75" s="842" t="s">
        <v>344</v>
      </c>
      <c r="C75" s="842">
        <v>2016</v>
      </c>
      <c r="D75" s="936" t="s">
        <v>593</v>
      </c>
      <c r="E75" s="891" t="s">
        <v>1138</v>
      </c>
      <c r="F75" s="890" t="s">
        <v>24</v>
      </c>
      <c r="G75" s="891" t="s">
        <v>96</v>
      </c>
      <c r="H75" s="537" t="s">
        <v>771</v>
      </c>
      <c r="I75" s="891" t="s">
        <v>632</v>
      </c>
      <c r="J75" s="842" t="s">
        <v>1156</v>
      </c>
      <c r="K75" s="842" t="s">
        <v>1159</v>
      </c>
      <c r="L75" s="889">
        <v>31</v>
      </c>
      <c r="M75" s="845" t="e">
        <f t="shared" si="1"/>
        <v>#VALUE!</v>
      </c>
      <c r="N75" s="894" t="s">
        <v>1210</v>
      </c>
      <c r="BA75" s="847"/>
      <c r="BB75" s="847"/>
      <c r="BC75" s="847"/>
      <c r="BD75" s="78"/>
      <c r="BE75" s="848"/>
      <c r="BF75" s="848"/>
      <c r="BG75" s="78"/>
      <c r="BH75" s="78"/>
      <c r="BI75" s="78"/>
      <c r="BJ75" s="78"/>
      <c r="BK75" s="78"/>
      <c r="BL75" s="78"/>
      <c r="BM75" s="850"/>
      <c r="BN75" s="78"/>
      <c r="BO75" s="78"/>
      <c r="BP75" s="78"/>
      <c r="BQ75" s="78"/>
      <c r="BR75" s="78"/>
      <c r="BS75" s="78"/>
      <c r="BT75" s="78"/>
      <c r="BU75" s="78"/>
      <c r="BV75" s="78"/>
      <c r="BW75" s="78"/>
      <c r="BX75" s="78"/>
      <c r="BY75" s="78"/>
      <c r="BZ75" s="78"/>
      <c r="CA75" s="78"/>
      <c r="CB75" s="78"/>
      <c r="CC75" s="78"/>
      <c r="CD75" s="78"/>
      <c r="CE75" s="78"/>
      <c r="CF75" s="78"/>
      <c r="CG75" s="78"/>
      <c r="CH75" s="78"/>
    </row>
    <row r="76" spans="1:86" s="68" customFormat="1">
      <c r="A76" s="456" t="s">
        <v>344</v>
      </c>
      <c r="B76" s="842" t="s">
        <v>344</v>
      </c>
      <c r="C76" s="842">
        <v>2016</v>
      </c>
      <c r="D76" s="936" t="s">
        <v>593</v>
      </c>
      <c r="E76" s="891" t="s">
        <v>1138</v>
      </c>
      <c r="F76" s="890" t="s">
        <v>24</v>
      </c>
      <c r="G76" s="891" t="s">
        <v>96</v>
      </c>
      <c r="H76" s="537" t="s">
        <v>771</v>
      </c>
      <c r="I76" s="890" t="s">
        <v>634</v>
      </c>
      <c r="J76" s="842" t="s">
        <v>1156</v>
      </c>
      <c r="K76" s="842" t="s">
        <v>1159</v>
      </c>
      <c r="L76" s="889">
        <v>31</v>
      </c>
      <c r="M76" s="845" t="e">
        <f t="shared" si="1"/>
        <v>#VALUE!</v>
      </c>
      <c r="N76" s="894" t="s">
        <v>1210</v>
      </c>
      <c r="BA76" s="847"/>
      <c r="BB76" s="847"/>
      <c r="BC76" s="847"/>
      <c r="BD76" s="78"/>
      <c r="BE76" s="848"/>
      <c r="BF76" s="848"/>
      <c r="BG76" s="78"/>
      <c r="BH76" s="78"/>
      <c r="BI76" s="78"/>
      <c r="BJ76" s="78"/>
      <c r="BK76" s="78"/>
      <c r="BL76" s="78"/>
      <c r="BM76" s="850"/>
      <c r="BN76" s="78"/>
      <c r="BO76" s="78"/>
      <c r="BP76" s="78"/>
      <c r="BQ76" s="78"/>
      <c r="BR76" s="78"/>
      <c r="BS76" s="78"/>
      <c r="BT76" s="78"/>
      <c r="BU76" s="78"/>
      <c r="BV76" s="78"/>
      <c r="BW76" s="78"/>
      <c r="BX76" s="78"/>
      <c r="BY76" s="78"/>
      <c r="BZ76" s="78"/>
      <c r="CA76" s="78"/>
      <c r="CB76" s="78"/>
      <c r="CC76" s="78"/>
      <c r="CD76" s="78"/>
      <c r="CE76" s="78"/>
      <c r="CF76" s="78"/>
      <c r="CG76" s="78"/>
      <c r="CH76" s="78"/>
    </row>
    <row r="77" spans="1:86" s="68" customFormat="1">
      <c r="A77" s="456" t="s">
        <v>344</v>
      </c>
      <c r="B77" s="842" t="s">
        <v>344</v>
      </c>
      <c r="C77" s="842">
        <v>2016</v>
      </c>
      <c r="D77" s="936" t="s">
        <v>593</v>
      </c>
      <c r="E77" s="891" t="s">
        <v>1138</v>
      </c>
      <c r="F77" s="890" t="s">
        <v>24</v>
      </c>
      <c r="G77" s="891" t="s">
        <v>96</v>
      </c>
      <c r="H77" s="537" t="s">
        <v>771</v>
      </c>
      <c r="I77" s="891" t="s">
        <v>630</v>
      </c>
      <c r="J77" s="842" t="s">
        <v>1156</v>
      </c>
      <c r="K77" s="842" t="s">
        <v>1159</v>
      </c>
      <c r="L77" s="889">
        <v>31</v>
      </c>
      <c r="M77" s="845" t="e">
        <f t="shared" si="1"/>
        <v>#VALUE!</v>
      </c>
      <c r="N77" s="894" t="s">
        <v>1210</v>
      </c>
      <c r="BA77" s="847"/>
      <c r="BB77" s="847"/>
      <c r="BC77" s="847"/>
      <c r="BD77" s="78"/>
      <c r="BE77" s="848"/>
      <c r="BF77" s="848"/>
      <c r="BG77" s="78"/>
      <c r="BH77" s="78"/>
      <c r="BI77" s="78"/>
      <c r="BJ77" s="78"/>
      <c r="BK77" s="78"/>
      <c r="BL77" s="78"/>
      <c r="BM77" s="850"/>
      <c r="BN77" s="78"/>
      <c r="BO77" s="78"/>
      <c r="BP77" s="78"/>
      <c r="BQ77" s="78"/>
      <c r="BR77" s="78"/>
      <c r="BS77" s="78"/>
      <c r="BT77" s="78"/>
      <c r="BU77" s="78"/>
      <c r="BV77" s="78"/>
      <c r="BW77" s="78"/>
      <c r="BX77" s="78"/>
      <c r="BY77" s="78"/>
      <c r="BZ77" s="78"/>
      <c r="CA77" s="78"/>
      <c r="CB77" s="78"/>
      <c r="CC77" s="78"/>
      <c r="CD77" s="78"/>
      <c r="CE77" s="78"/>
      <c r="CF77" s="78"/>
      <c r="CG77" s="78"/>
      <c r="CH77" s="78"/>
    </row>
    <row r="78" spans="1:86" s="68" customFormat="1">
      <c r="A78" s="456" t="s">
        <v>344</v>
      </c>
      <c r="B78" s="842" t="s">
        <v>344</v>
      </c>
      <c r="C78" s="842">
        <v>2016</v>
      </c>
      <c r="D78" s="936" t="s">
        <v>598</v>
      </c>
      <c r="E78" s="891" t="s">
        <v>1140</v>
      </c>
      <c r="F78" s="890" t="s">
        <v>24</v>
      </c>
      <c r="G78" s="891" t="s">
        <v>96</v>
      </c>
      <c r="H78" s="537" t="s">
        <v>771</v>
      </c>
      <c r="I78" s="891" t="s">
        <v>632</v>
      </c>
      <c r="J78" s="842" t="s">
        <v>1156</v>
      </c>
      <c r="K78" s="842">
        <v>250</v>
      </c>
      <c r="L78" s="889">
        <v>96</v>
      </c>
      <c r="M78" s="845">
        <f t="shared" si="1"/>
        <v>0.38400000000000001</v>
      </c>
      <c r="N78" s="747"/>
      <c r="BA78" s="847"/>
      <c r="BB78" s="847"/>
      <c r="BC78" s="847"/>
      <c r="BD78" s="78"/>
      <c r="BE78" s="848"/>
      <c r="BF78" s="848"/>
      <c r="BG78" s="78"/>
      <c r="BH78" s="78"/>
      <c r="BI78" s="78"/>
      <c r="BJ78" s="78"/>
      <c r="BK78" s="78"/>
      <c r="BL78" s="78"/>
      <c r="BM78" s="850"/>
      <c r="BN78" s="78"/>
      <c r="BO78" s="78"/>
      <c r="BP78" s="78"/>
      <c r="BQ78" s="78"/>
      <c r="BR78" s="78"/>
      <c r="BS78" s="78"/>
      <c r="BT78" s="78"/>
      <c r="BU78" s="78"/>
      <c r="BV78" s="78"/>
      <c r="BW78" s="78"/>
      <c r="BX78" s="78"/>
      <c r="BY78" s="78"/>
      <c r="BZ78" s="78"/>
      <c r="CA78" s="78"/>
      <c r="CB78" s="78"/>
      <c r="CC78" s="78"/>
      <c r="CD78" s="78"/>
      <c r="CE78" s="78"/>
      <c r="CF78" s="78"/>
      <c r="CG78" s="78"/>
      <c r="CH78" s="78"/>
    </row>
    <row r="79" spans="1:86" s="68" customFormat="1">
      <c r="A79" s="456" t="s">
        <v>344</v>
      </c>
      <c r="B79" s="842" t="s">
        <v>344</v>
      </c>
      <c r="C79" s="842">
        <v>2016</v>
      </c>
      <c r="D79" s="936" t="s">
        <v>598</v>
      </c>
      <c r="E79" s="891" t="s">
        <v>1140</v>
      </c>
      <c r="F79" s="890" t="s">
        <v>24</v>
      </c>
      <c r="G79" s="891" t="s">
        <v>96</v>
      </c>
      <c r="H79" s="537" t="s">
        <v>771</v>
      </c>
      <c r="I79" s="890" t="s">
        <v>634</v>
      </c>
      <c r="J79" s="842" t="s">
        <v>1156</v>
      </c>
      <c r="K79" s="842">
        <v>250</v>
      </c>
      <c r="L79" s="889">
        <v>97</v>
      </c>
      <c r="M79" s="845">
        <f t="shared" si="1"/>
        <v>0.38800000000000001</v>
      </c>
      <c r="N79" s="871"/>
      <c r="BA79" s="847"/>
      <c r="BB79" s="847"/>
      <c r="BC79" s="847"/>
      <c r="BD79" s="78"/>
      <c r="BE79" s="848"/>
      <c r="BF79" s="848"/>
      <c r="BG79" s="78"/>
      <c r="BH79" s="78"/>
      <c r="BI79" s="78"/>
      <c r="BJ79" s="78"/>
      <c r="BK79" s="78"/>
      <c r="BL79" s="78"/>
      <c r="BM79" s="850"/>
      <c r="BN79" s="78"/>
      <c r="BO79" s="78"/>
      <c r="BP79" s="78"/>
      <c r="BQ79" s="78"/>
      <c r="BR79" s="78"/>
      <c r="BS79" s="78"/>
      <c r="BT79" s="78"/>
      <c r="BU79" s="78"/>
      <c r="BV79" s="78"/>
      <c r="BW79" s="78"/>
      <c r="BX79" s="78"/>
      <c r="BY79" s="78"/>
      <c r="BZ79" s="78"/>
      <c r="CA79" s="78"/>
      <c r="CB79" s="78"/>
      <c r="CC79" s="78"/>
      <c r="CD79" s="78"/>
      <c r="CE79" s="78"/>
      <c r="CF79" s="78"/>
      <c r="CG79" s="78"/>
      <c r="CH79" s="78"/>
    </row>
    <row r="80" spans="1:86" s="68" customFormat="1">
      <c r="A80" s="456" t="s">
        <v>344</v>
      </c>
      <c r="B80" s="842" t="s">
        <v>344</v>
      </c>
      <c r="C80" s="842">
        <v>2016</v>
      </c>
      <c r="D80" s="936" t="s">
        <v>598</v>
      </c>
      <c r="E80" s="891" t="s">
        <v>1140</v>
      </c>
      <c r="F80" s="890" t="s">
        <v>24</v>
      </c>
      <c r="G80" s="891" t="s">
        <v>96</v>
      </c>
      <c r="H80" s="537" t="s">
        <v>771</v>
      </c>
      <c r="I80" s="891" t="s">
        <v>630</v>
      </c>
      <c r="J80" s="842" t="s">
        <v>1156</v>
      </c>
      <c r="K80" s="842">
        <v>250</v>
      </c>
      <c r="L80" s="889">
        <v>96</v>
      </c>
      <c r="M80" s="845">
        <f t="shared" si="1"/>
        <v>0.38400000000000001</v>
      </c>
      <c r="N80" s="871"/>
      <c r="BA80" s="847"/>
      <c r="BB80" s="847"/>
      <c r="BC80" s="847"/>
      <c r="BD80" s="78"/>
      <c r="BE80" s="848"/>
      <c r="BF80" s="848"/>
      <c r="BG80" s="78"/>
      <c r="BH80" s="78"/>
      <c r="BI80" s="78"/>
      <c r="BJ80" s="78"/>
      <c r="BK80" s="78"/>
      <c r="BL80" s="78"/>
      <c r="BM80" s="850"/>
      <c r="BN80" s="78"/>
      <c r="BO80" s="78"/>
      <c r="BP80" s="78"/>
      <c r="BQ80" s="78"/>
      <c r="BR80" s="78"/>
      <c r="BS80" s="78"/>
      <c r="BT80" s="78"/>
      <c r="BU80" s="78"/>
      <c r="BV80" s="78"/>
      <c r="BW80" s="78"/>
      <c r="BX80" s="78"/>
      <c r="BY80" s="78"/>
      <c r="BZ80" s="78"/>
      <c r="CA80" s="78"/>
      <c r="CB80" s="78"/>
      <c r="CC80" s="78"/>
      <c r="CD80" s="78"/>
      <c r="CE80" s="78"/>
      <c r="CF80" s="78"/>
      <c r="CG80" s="78"/>
      <c r="CH80" s="78"/>
    </row>
    <row r="81" spans="1:86" s="68" customFormat="1">
      <c r="A81" s="456" t="s">
        <v>344</v>
      </c>
      <c r="B81" s="842" t="s">
        <v>344</v>
      </c>
      <c r="C81" s="842">
        <v>2016</v>
      </c>
      <c r="D81" s="936" t="s">
        <v>606</v>
      </c>
      <c r="E81" s="891" t="s">
        <v>1140</v>
      </c>
      <c r="F81" s="890" t="s">
        <v>24</v>
      </c>
      <c r="G81" s="891" t="s">
        <v>96</v>
      </c>
      <c r="H81" s="537" t="s">
        <v>771</v>
      </c>
      <c r="I81" s="891" t="s">
        <v>736</v>
      </c>
      <c r="J81" s="842" t="s">
        <v>1156</v>
      </c>
      <c r="K81" s="842">
        <v>400</v>
      </c>
      <c r="L81" s="889">
        <v>204</v>
      </c>
      <c r="M81" s="845">
        <f t="shared" si="1"/>
        <v>0.51</v>
      </c>
      <c r="N81" s="871"/>
      <c r="BA81" s="847"/>
      <c r="BB81" s="847"/>
      <c r="BC81" s="847"/>
      <c r="BD81" s="78"/>
      <c r="BE81" s="848"/>
      <c r="BF81" s="848"/>
      <c r="BG81" s="78"/>
      <c r="BH81" s="78"/>
      <c r="BI81" s="78"/>
      <c r="BJ81" s="78"/>
      <c r="BK81" s="78"/>
      <c r="BL81" s="78"/>
      <c r="BM81" s="850"/>
      <c r="BN81" s="78"/>
      <c r="BO81" s="78"/>
      <c r="BP81" s="78"/>
      <c r="BQ81" s="78"/>
      <c r="BR81" s="78"/>
      <c r="BS81" s="78"/>
      <c r="BT81" s="78"/>
      <c r="BU81" s="78"/>
      <c r="BV81" s="78"/>
      <c r="BW81" s="78"/>
      <c r="BX81" s="78"/>
      <c r="BY81" s="78"/>
      <c r="BZ81" s="78"/>
      <c r="CA81" s="78"/>
      <c r="CB81" s="78"/>
      <c r="CC81" s="78"/>
      <c r="CD81" s="78"/>
      <c r="CE81" s="78"/>
      <c r="CF81" s="78"/>
      <c r="CG81" s="78"/>
      <c r="CH81" s="78"/>
    </row>
    <row r="82" spans="1:86" s="68" customFormat="1">
      <c r="A82" s="456" t="s">
        <v>344</v>
      </c>
      <c r="B82" s="842" t="s">
        <v>344</v>
      </c>
      <c r="C82" s="842">
        <v>2016</v>
      </c>
      <c r="D82" s="936" t="s">
        <v>606</v>
      </c>
      <c r="E82" s="891" t="s">
        <v>1140</v>
      </c>
      <c r="F82" s="890" t="s">
        <v>24</v>
      </c>
      <c r="G82" s="891" t="s">
        <v>96</v>
      </c>
      <c r="H82" s="537" t="s">
        <v>771</v>
      </c>
      <c r="I82" s="891" t="s">
        <v>632</v>
      </c>
      <c r="J82" s="842" t="s">
        <v>1156</v>
      </c>
      <c r="K82" s="842">
        <v>400</v>
      </c>
      <c r="L82" s="889">
        <v>105</v>
      </c>
      <c r="M82" s="845">
        <f t="shared" si="1"/>
        <v>0.26250000000000001</v>
      </c>
      <c r="N82" s="871"/>
      <c r="BA82" s="847"/>
      <c r="BB82" s="847"/>
      <c r="BC82" s="847"/>
      <c r="BD82" s="78"/>
      <c r="BE82" s="848"/>
      <c r="BF82" s="848"/>
      <c r="BG82" s="78"/>
      <c r="BH82" s="78"/>
      <c r="BI82" s="78"/>
      <c r="BJ82" s="78"/>
      <c r="BK82" s="78"/>
      <c r="BL82" s="78"/>
      <c r="BM82" s="850"/>
      <c r="BN82" s="78"/>
      <c r="BO82" s="78"/>
      <c r="BP82" s="78"/>
      <c r="BQ82" s="78"/>
      <c r="BR82" s="78"/>
      <c r="BS82" s="78"/>
      <c r="BT82" s="78"/>
      <c r="BU82" s="78"/>
      <c r="BV82" s="78"/>
      <c r="BW82" s="78"/>
      <c r="BX82" s="78"/>
      <c r="BY82" s="78"/>
      <c r="BZ82" s="78"/>
      <c r="CA82" s="78"/>
      <c r="CB82" s="78"/>
      <c r="CC82" s="78"/>
      <c r="CD82" s="78"/>
      <c r="CE82" s="78"/>
      <c r="CF82" s="78"/>
      <c r="CG82" s="78"/>
      <c r="CH82" s="78"/>
    </row>
    <row r="83" spans="1:86" s="68" customFormat="1">
      <c r="A83" s="456" t="s">
        <v>344</v>
      </c>
      <c r="B83" s="842" t="s">
        <v>344</v>
      </c>
      <c r="C83" s="842">
        <v>2016</v>
      </c>
      <c r="D83" s="936" t="s">
        <v>606</v>
      </c>
      <c r="E83" s="891" t="s">
        <v>1140</v>
      </c>
      <c r="F83" s="890" t="s">
        <v>24</v>
      </c>
      <c r="G83" s="891" t="s">
        <v>96</v>
      </c>
      <c r="H83" s="537" t="s">
        <v>771</v>
      </c>
      <c r="I83" s="890" t="s">
        <v>634</v>
      </c>
      <c r="J83" s="842" t="s">
        <v>1156</v>
      </c>
      <c r="K83" s="842">
        <v>400</v>
      </c>
      <c r="L83" s="889">
        <v>105</v>
      </c>
      <c r="M83" s="845">
        <f t="shared" si="1"/>
        <v>0.26250000000000001</v>
      </c>
      <c r="N83" s="871"/>
      <c r="BA83" s="847"/>
      <c r="BB83" s="847"/>
      <c r="BC83" s="847"/>
      <c r="BD83" s="78"/>
      <c r="BE83" s="848"/>
      <c r="BF83" s="848"/>
      <c r="BG83" s="78"/>
      <c r="BH83" s="78"/>
      <c r="BI83" s="78"/>
      <c r="BJ83" s="78"/>
      <c r="BK83" s="78"/>
      <c r="BL83" s="78"/>
      <c r="BM83" s="850"/>
      <c r="BN83" s="78"/>
      <c r="BO83" s="78"/>
      <c r="BP83" s="78"/>
      <c r="BQ83" s="78"/>
      <c r="BR83" s="78"/>
      <c r="BS83" s="78"/>
      <c r="BT83" s="78"/>
      <c r="BU83" s="78"/>
      <c r="BV83" s="78"/>
      <c r="BW83" s="78"/>
      <c r="BX83" s="78"/>
      <c r="BY83" s="78"/>
      <c r="BZ83" s="78"/>
      <c r="CA83" s="78"/>
      <c r="CB83" s="78"/>
      <c r="CC83" s="78"/>
      <c r="CD83" s="78"/>
      <c r="CE83" s="78"/>
      <c r="CF83" s="78"/>
      <c r="CG83" s="78"/>
      <c r="CH83" s="78"/>
    </row>
    <row r="84" spans="1:86" s="68" customFormat="1">
      <c r="A84" s="456" t="s">
        <v>344</v>
      </c>
      <c r="B84" s="842" t="s">
        <v>344</v>
      </c>
      <c r="C84" s="842">
        <v>2016</v>
      </c>
      <c r="D84" s="936" t="s">
        <v>606</v>
      </c>
      <c r="E84" s="891" t="s">
        <v>1140</v>
      </c>
      <c r="F84" s="890" t="s">
        <v>24</v>
      </c>
      <c r="G84" s="891" t="s">
        <v>96</v>
      </c>
      <c r="H84" s="537" t="s">
        <v>771</v>
      </c>
      <c r="I84" s="891" t="s">
        <v>631</v>
      </c>
      <c r="J84" s="842" t="s">
        <v>1156</v>
      </c>
      <c r="K84" s="842">
        <v>400</v>
      </c>
      <c r="L84" s="889">
        <v>204</v>
      </c>
      <c r="M84" s="845">
        <f t="shared" si="1"/>
        <v>0.51</v>
      </c>
      <c r="N84" s="871"/>
      <c r="BA84" s="847"/>
      <c r="BB84" s="847"/>
      <c r="BC84" s="847"/>
      <c r="BD84" s="78"/>
      <c r="BE84" s="848"/>
      <c r="BF84" s="848"/>
      <c r="BG84" s="78"/>
      <c r="BH84" s="78"/>
      <c r="BI84" s="78"/>
      <c r="BJ84" s="78"/>
      <c r="BK84" s="78"/>
      <c r="BL84" s="78"/>
      <c r="BM84" s="850"/>
      <c r="BN84" s="78"/>
      <c r="BO84" s="78"/>
      <c r="BP84" s="78"/>
      <c r="BQ84" s="78"/>
      <c r="BR84" s="78"/>
      <c r="BS84" s="78"/>
      <c r="BT84" s="78"/>
      <c r="BU84" s="78"/>
      <c r="BV84" s="78"/>
      <c r="BW84" s="78"/>
      <c r="BX84" s="78"/>
      <c r="BY84" s="78"/>
      <c r="BZ84" s="78"/>
      <c r="CA84" s="78"/>
      <c r="CB84" s="78"/>
      <c r="CC84" s="78"/>
      <c r="CD84" s="78"/>
      <c r="CE84" s="78"/>
      <c r="CF84" s="78"/>
      <c r="CG84" s="78"/>
      <c r="CH84" s="78"/>
    </row>
    <row r="85" spans="1:86" s="68" customFormat="1">
      <c r="A85" s="456" t="s">
        <v>344</v>
      </c>
      <c r="B85" s="842" t="s">
        <v>344</v>
      </c>
      <c r="C85" s="842">
        <v>2016</v>
      </c>
      <c r="D85" s="936" t="s">
        <v>606</v>
      </c>
      <c r="E85" s="891" t="s">
        <v>1140</v>
      </c>
      <c r="F85" s="890" t="s">
        <v>24</v>
      </c>
      <c r="G85" s="891" t="s">
        <v>96</v>
      </c>
      <c r="H85" s="537" t="s">
        <v>771</v>
      </c>
      <c r="I85" s="891" t="s">
        <v>630</v>
      </c>
      <c r="J85" s="842" t="s">
        <v>1156</v>
      </c>
      <c r="K85" s="842">
        <v>400</v>
      </c>
      <c r="L85" s="889">
        <v>226</v>
      </c>
      <c r="M85" s="845">
        <f t="shared" si="1"/>
        <v>0.56499999999999995</v>
      </c>
      <c r="N85" s="871"/>
      <c r="BA85" s="847"/>
      <c r="BB85" s="847"/>
      <c r="BC85" s="847"/>
      <c r="BD85" s="78"/>
      <c r="BE85" s="848"/>
      <c r="BF85" s="848"/>
      <c r="BG85" s="78"/>
      <c r="BH85" s="78"/>
      <c r="BI85" s="78"/>
      <c r="BJ85" s="78"/>
      <c r="BK85" s="78"/>
      <c r="BL85" s="78"/>
      <c r="BM85" s="850"/>
      <c r="BN85" s="78"/>
      <c r="BO85" s="78"/>
      <c r="BP85" s="78"/>
      <c r="BQ85" s="78"/>
      <c r="BR85" s="78"/>
      <c r="BS85" s="78"/>
      <c r="BT85" s="78"/>
      <c r="BU85" s="78"/>
      <c r="BV85" s="78"/>
      <c r="BW85" s="78"/>
      <c r="BX85" s="78"/>
      <c r="BY85" s="78"/>
      <c r="BZ85" s="78"/>
      <c r="CA85" s="78"/>
      <c r="CB85" s="78"/>
      <c r="CC85" s="78"/>
      <c r="CD85" s="78"/>
      <c r="CE85" s="78"/>
      <c r="CF85" s="78"/>
      <c r="CG85" s="78"/>
      <c r="CH85" s="78"/>
    </row>
    <row r="86" spans="1:86" s="68" customFormat="1">
      <c r="A86" s="456" t="s">
        <v>344</v>
      </c>
      <c r="B86" s="842" t="s">
        <v>344</v>
      </c>
      <c r="C86" s="842">
        <v>2016</v>
      </c>
      <c r="D86" s="936" t="s">
        <v>620</v>
      </c>
      <c r="E86" s="891" t="s">
        <v>1140</v>
      </c>
      <c r="F86" s="890" t="s">
        <v>24</v>
      </c>
      <c r="G86" s="891" t="s">
        <v>96</v>
      </c>
      <c r="H86" s="537" t="s">
        <v>771</v>
      </c>
      <c r="I86" s="891" t="s">
        <v>736</v>
      </c>
      <c r="J86" s="842" t="s">
        <v>1156</v>
      </c>
      <c r="K86" s="842">
        <v>400</v>
      </c>
      <c r="L86" s="889">
        <v>257</v>
      </c>
      <c r="M86" s="845">
        <f t="shared" si="1"/>
        <v>0.64249999999999996</v>
      </c>
      <c r="N86" s="871"/>
      <c r="BA86" s="847"/>
      <c r="BB86" s="847"/>
      <c r="BC86" s="847"/>
      <c r="BD86" s="78"/>
      <c r="BE86" s="848"/>
      <c r="BF86" s="848"/>
      <c r="BG86" s="78"/>
      <c r="BH86" s="78"/>
      <c r="BI86" s="78"/>
      <c r="BJ86" s="78"/>
      <c r="BK86" s="78"/>
      <c r="BL86" s="78"/>
      <c r="BM86" s="850"/>
      <c r="BN86" s="78"/>
      <c r="BO86" s="78"/>
      <c r="BP86" s="78"/>
      <c r="BQ86" s="78"/>
      <c r="BR86" s="78"/>
      <c r="BS86" s="78"/>
      <c r="BT86" s="78"/>
      <c r="BU86" s="78"/>
      <c r="BV86" s="78"/>
      <c r="BW86" s="78"/>
      <c r="BX86" s="78"/>
      <c r="BY86" s="78"/>
      <c r="BZ86" s="78"/>
      <c r="CA86" s="78"/>
      <c r="CB86" s="78"/>
      <c r="CC86" s="78"/>
      <c r="CD86" s="78"/>
      <c r="CE86" s="78"/>
      <c r="CF86" s="78"/>
      <c r="CG86" s="78"/>
      <c r="CH86" s="78"/>
    </row>
    <row r="87" spans="1:86" s="68" customFormat="1">
      <c r="A87" s="456" t="s">
        <v>344</v>
      </c>
      <c r="B87" s="842" t="s">
        <v>344</v>
      </c>
      <c r="C87" s="842">
        <v>2016</v>
      </c>
      <c r="D87" s="936" t="s">
        <v>620</v>
      </c>
      <c r="E87" s="891" t="s">
        <v>1140</v>
      </c>
      <c r="F87" s="890" t="s">
        <v>24</v>
      </c>
      <c r="G87" s="891" t="s">
        <v>96</v>
      </c>
      <c r="H87" s="537" t="s">
        <v>771</v>
      </c>
      <c r="I87" s="891" t="s">
        <v>632</v>
      </c>
      <c r="J87" s="842" t="s">
        <v>1156</v>
      </c>
      <c r="K87" s="842">
        <v>400</v>
      </c>
      <c r="L87" s="889">
        <v>144</v>
      </c>
      <c r="M87" s="845">
        <f t="shared" si="1"/>
        <v>0.36</v>
      </c>
      <c r="N87" s="871"/>
      <c r="BA87" s="847"/>
      <c r="BB87" s="847"/>
      <c r="BC87" s="847"/>
      <c r="BD87" s="78"/>
      <c r="BE87" s="848"/>
      <c r="BF87" s="848"/>
      <c r="BG87" s="78"/>
      <c r="BH87" s="78"/>
      <c r="BI87" s="78"/>
      <c r="BJ87" s="78"/>
      <c r="BK87" s="78"/>
      <c r="BL87" s="78"/>
      <c r="BM87" s="850"/>
      <c r="BN87" s="78"/>
      <c r="BO87" s="78"/>
      <c r="BP87" s="78"/>
      <c r="BQ87" s="78"/>
      <c r="BR87" s="78"/>
      <c r="BS87" s="78"/>
      <c r="BT87" s="78"/>
      <c r="BU87" s="78"/>
      <c r="BV87" s="78"/>
      <c r="BW87" s="78"/>
      <c r="BX87" s="78"/>
      <c r="BY87" s="78"/>
      <c r="BZ87" s="78"/>
      <c r="CA87" s="78"/>
      <c r="CB87" s="78"/>
      <c r="CC87" s="78"/>
      <c r="CD87" s="78"/>
      <c r="CE87" s="78"/>
      <c r="CF87" s="78"/>
      <c r="CG87" s="78"/>
      <c r="CH87" s="78"/>
    </row>
    <row r="88" spans="1:86" s="68" customFormat="1">
      <c r="A88" s="456" t="s">
        <v>344</v>
      </c>
      <c r="B88" s="842" t="s">
        <v>344</v>
      </c>
      <c r="C88" s="842">
        <v>2016</v>
      </c>
      <c r="D88" s="936" t="s">
        <v>620</v>
      </c>
      <c r="E88" s="891" t="s">
        <v>1140</v>
      </c>
      <c r="F88" s="890" t="s">
        <v>24</v>
      </c>
      <c r="G88" s="891" t="s">
        <v>96</v>
      </c>
      <c r="H88" s="537" t="s">
        <v>771</v>
      </c>
      <c r="I88" s="890" t="s">
        <v>634</v>
      </c>
      <c r="J88" s="842" t="s">
        <v>1156</v>
      </c>
      <c r="K88" s="842">
        <v>400</v>
      </c>
      <c r="L88" s="889">
        <v>144</v>
      </c>
      <c r="M88" s="845">
        <f t="shared" si="1"/>
        <v>0.36</v>
      </c>
      <c r="N88" s="871"/>
      <c r="BA88" s="847"/>
      <c r="BB88" s="847"/>
      <c r="BC88" s="847"/>
      <c r="BD88" s="78"/>
      <c r="BE88" s="848"/>
      <c r="BF88" s="848"/>
      <c r="BG88" s="78"/>
      <c r="BH88" s="78"/>
      <c r="BI88" s="78"/>
      <c r="BJ88" s="78"/>
      <c r="BK88" s="78"/>
      <c r="BL88" s="78"/>
      <c r="BM88" s="850"/>
      <c r="BN88" s="78"/>
      <c r="BO88" s="78"/>
      <c r="BP88" s="78"/>
      <c r="BQ88" s="78"/>
      <c r="BR88" s="78"/>
      <c r="BS88" s="78"/>
      <c r="BT88" s="78"/>
      <c r="BU88" s="78"/>
      <c r="BV88" s="78"/>
      <c r="BW88" s="78"/>
      <c r="BX88" s="78"/>
      <c r="BY88" s="78"/>
      <c r="BZ88" s="78"/>
      <c r="CA88" s="78"/>
      <c r="CB88" s="78"/>
      <c r="CC88" s="78"/>
      <c r="CD88" s="78"/>
      <c r="CE88" s="78"/>
      <c r="CF88" s="78"/>
      <c r="CG88" s="78"/>
      <c r="CH88" s="78"/>
    </row>
    <row r="89" spans="1:86" s="68" customFormat="1">
      <c r="A89" s="456" t="s">
        <v>344</v>
      </c>
      <c r="B89" s="842" t="s">
        <v>344</v>
      </c>
      <c r="C89" s="842">
        <v>2016</v>
      </c>
      <c r="D89" s="936" t="s">
        <v>620</v>
      </c>
      <c r="E89" s="891" t="s">
        <v>1140</v>
      </c>
      <c r="F89" s="890" t="s">
        <v>24</v>
      </c>
      <c r="G89" s="891" t="s">
        <v>96</v>
      </c>
      <c r="H89" s="537" t="s">
        <v>771</v>
      </c>
      <c r="I89" s="891" t="s">
        <v>631</v>
      </c>
      <c r="J89" s="842" t="s">
        <v>1156</v>
      </c>
      <c r="K89" s="842">
        <v>400</v>
      </c>
      <c r="L89" s="889">
        <v>254</v>
      </c>
      <c r="M89" s="845">
        <f t="shared" si="1"/>
        <v>0.63500000000000001</v>
      </c>
      <c r="N89" s="871"/>
      <c r="BA89" s="847"/>
      <c r="BB89" s="847"/>
      <c r="BC89" s="847"/>
      <c r="BD89" s="78"/>
      <c r="BE89" s="848"/>
      <c r="BF89" s="848"/>
      <c r="BG89" s="78"/>
      <c r="BH89" s="78"/>
      <c r="BI89" s="78"/>
      <c r="BJ89" s="78"/>
      <c r="BK89" s="78"/>
      <c r="BL89" s="78"/>
      <c r="BM89" s="850"/>
      <c r="BN89" s="78"/>
      <c r="BO89" s="78"/>
      <c r="BP89" s="78"/>
      <c r="BQ89" s="78"/>
      <c r="BR89" s="78"/>
      <c r="BS89" s="78"/>
      <c r="BT89" s="78"/>
      <c r="BU89" s="78"/>
      <c r="BV89" s="78"/>
      <c r="BW89" s="78"/>
      <c r="BX89" s="78"/>
      <c r="BY89" s="78"/>
      <c r="BZ89" s="78"/>
      <c r="CA89" s="78"/>
      <c r="CB89" s="78"/>
      <c r="CC89" s="78"/>
      <c r="CD89" s="78"/>
      <c r="CE89" s="78"/>
      <c r="CF89" s="78"/>
      <c r="CG89" s="78"/>
      <c r="CH89" s="78"/>
    </row>
    <row r="90" spans="1:86" s="68" customFormat="1">
      <c r="A90" s="456" t="s">
        <v>344</v>
      </c>
      <c r="B90" s="842" t="s">
        <v>344</v>
      </c>
      <c r="C90" s="842">
        <v>2016</v>
      </c>
      <c r="D90" s="936" t="s">
        <v>620</v>
      </c>
      <c r="E90" s="891" t="s">
        <v>1140</v>
      </c>
      <c r="F90" s="890" t="s">
        <v>24</v>
      </c>
      <c r="G90" s="891" t="s">
        <v>96</v>
      </c>
      <c r="H90" s="537" t="s">
        <v>771</v>
      </c>
      <c r="I90" s="891" t="s">
        <v>630</v>
      </c>
      <c r="J90" s="842" t="s">
        <v>1156</v>
      </c>
      <c r="K90" s="842">
        <v>400</v>
      </c>
      <c r="L90" s="889">
        <v>339</v>
      </c>
      <c r="M90" s="845">
        <f t="shared" si="1"/>
        <v>0.84750000000000003</v>
      </c>
      <c r="N90" s="871"/>
      <c r="BA90" s="847"/>
      <c r="BB90" s="847"/>
      <c r="BC90" s="847"/>
      <c r="BD90" s="78"/>
      <c r="BE90" s="848"/>
      <c r="BF90" s="848"/>
      <c r="BG90" s="78"/>
      <c r="BH90" s="78"/>
      <c r="BI90" s="78"/>
      <c r="BJ90" s="78"/>
      <c r="BK90" s="78"/>
      <c r="BL90" s="78"/>
      <c r="BM90" s="850"/>
      <c r="BN90" s="78"/>
      <c r="BO90" s="78"/>
      <c r="BP90" s="78"/>
      <c r="BQ90" s="78"/>
      <c r="BR90" s="78"/>
      <c r="BS90" s="78"/>
      <c r="BT90" s="78"/>
      <c r="BU90" s="78"/>
      <c r="BV90" s="78"/>
      <c r="BW90" s="78"/>
      <c r="BX90" s="78"/>
      <c r="BY90" s="78"/>
      <c r="BZ90" s="78"/>
      <c r="CA90" s="78"/>
      <c r="CB90" s="78"/>
      <c r="CC90" s="78"/>
      <c r="CD90" s="78"/>
      <c r="CE90" s="78"/>
      <c r="CF90" s="78"/>
      <c r="CG90" s="78"/>
      <c r="CH90" s="78"/>
    </row>
    <row r="91" spans="1:86" s="68" customFormat="1">
      <c r="A91" s="456" t="s">
        <v>344</v>
      </c>
      <c r="B91" s="842" t="s">
        <v>344</v>
      </c>
      <c r="C91" s="842">
        <v>2016</v>
      </c>
      <c r="D91" s="936" t="s">
        <v>622</v>
      </c>
      <c r="E91" s="891" t="s">
        <v>1140</v>
      </c>
      <c r="F91" s="890" t="s">
        <v>24</v>
      </c>
      <c r="G91" s="891" t="s">
        <v>96</v>
      </c>
      <c r="H91" s="537" t="s">
        <v>771</v>
      </c>
      <c r="I91" s="891" t="s">
        <v>736</v>
      </c>
      <c r="J91" s="842" t="s">
        <v>1156</v>
      </c>
      <c r="K91" s="842">
        <v>200</v>
      </c>
      <c r="L91" s="889">
        <v>325</v>
      </c>
      <c r="M91" s="845">
        <f t="shared" si="1"/>
        <v>1.625</v>
      </c>
      <c r="N91" s="871"/>
      <c r="BA91" s="847"/>
      <c r="BB91" s="847"/>
      <c r="BC91" s="847"/>
      <c r="BD91" s="78"/>
      <c r="BE91" s="848"/>
      <c r="BF91" s="848"/>
      <c r="BG91" s="78"/>
      <c r="BH91" s="78"/>
      <c r="BI91" s="78"/>
      <c r="BJ91" s="78"/>
      <c r="BK91" s="78"/>
      <c r="BL91" s="78"/>
      <c r="BM91" s="850"/>
      <c r="BN91" s="78"/>
      <c r="BO91" s="78"/>
      <c r="BP91" s="78"/>
      <c r="BQ91" s="78"/>
      <c r="BR91" s="78"/>
      <c r="BS91" s="78"/>
      <c r="BT91" s="78"/>
      <c r="BU91" s="78"/>
      <c r="BV91" s="78"/>
      <c r="BW91" s="78"/>
      <c r="BX91" s="78"/>
      <c r="BY91" s="78"/>
      <c r="BZ91" s="78"/>
      <c r="CA91" s="78"/>
      <c r="CB91" s="78"/>
      <c r="CC91" s="78"/>
      <c r="CD91" s="78"/>
      <c r="CE91" s="78"/>
      <c r="CF91" s="78"/>
      <c r="CG91" s="78"/>
      <c r="CH91" s="78"/>
    </row>
    <row r="92" spans="1:86" s="68" customFormat="1">
      <c r="A92" s="456" t="s">
        <v>344</v>
      </c>
      <c r="B92" s="842" t="s">
        <v>344</v>
      </c>
      <c r="C92" s="842">
        <v>2016</v>
      </c>
      <c r="D92" s="936" t="s">
        <v>622</v>
      </c>
      <c r="E92" s="891" t="s">
        <v>1140</v>
      </c>
      <c r="F92" s="890" t="s">
        <v>24</v>
      </c>
      <c r="G92" s="891" t="s">
        <v>96</v>
      </c>
      <c r="H92" s="537" t="s">
        <v>771</v>
      </c>
      <c r="I92" s="891" t="s">
        <v>632</v>
      </c>
      <c r="J92" s="842" t="s">
        <v>1156</v>
      </c>
      <c r="K92" s="842">
        <v>200</v>
      </c>
      <c r="L92" s="889">
        <v>167</v>
      </c>
      <c r="M92" s="845">
        <f t="shared" si="1"/>
        <v>0.83499999999999996</v>
      </c>
      <c r="N92" s="871"/>
      <c r="BA92" s="847"/>
      <c r="BB92" s="847"/>
      <c r="BC92" s="847"/>
      <c r="BD92" s="78"/>
      <c r="BE92" s="848"/>
      <c r="BF92" s="848"/>
      <c r="BG92" s="78"/>
      <c r="BH92" s="78"/>
      <c r="BI92" s="78"/>
      <c r="BJ92" s="78"/>
      <c r="BK92" s="78"/>
      <c r="BL92" s="78"/>
      <c r="BM92" s="850"/>
      <c r="BN92" s="78"/>
      <c r="BO92" s="78"/>
      <c r="BP92" s="78"/>
      <c r="BQ92" s="78"/>
      <c r="BR92" s="78"/>
      <c r="BS92" s="78"/>
      <c r="BT92" s="78"/>
      <c r="BU92" s="78"/>
      <c r="BV92" s="78"/>
      <c r="BW92" s="78"/>
      <c r="BX92" s="78"/>
      <c r="BY92" s="78"/>
      <c r="BZ92" s="78"/>
      <c r="CA92" s="78"/>
      <c r="CB92" s="78"/>
      <c r="CC92" s="78"/>
      <c r="CD92" s="78"/>
      <c r="CE92" s="78"/>
      <c r="CF92" s="78"/>
      <c r="CG92" s="78"/>
      <c r="CH92" s="78"/>
    </row>
    <row r="93" spans="1:86" s="68" customFormat="1">
      <c r="A93" s="456" t="s">
        <v>344</v>
      </c>
      <c r="B93" s="842" t="s">
        <v>344</v>
      </c>
      <c r="C93" s="842">
        <v>2016</v>
      </c>
      <c r="D93" s="936" t="s">
        <v>622</v>
      </c>
      <c r="E93" s="891" t="s">
        <v>1140</v>
      </c>
      <c r="F93" s="890" t="s">
        <v>24</v>
      </c>
      <c r="G93" s="891" t="s">
        <v>96</v>
      </c>
      <c r="H93" s="537" t="s">
        <v>771</v>
      </c>
      <c r="I93" s="890" t="s">
        <v>634</v>
      </c>
      <c r="J93" s="842" t="s">
        <v>1156</v>
      </c>
      <c r="K93" s="842">
        <v>200</v>
      </c>
      <c r="L93" s="889">
        <v>189</v>
      </c>
      <c r="M93" s="845">
        <f t="shared" si="1"/>
        <v>0.94499999999999995</v>
      </c>
      <c r="N93" s="871"/>
      <c r="BA93" s="847"/>
      <c r="BB93" s="847"/>
      <c r="BC93" s="847"/>
      <c r="BD93" s="78"/>
      <c r="BE93" s="848"/>
      <c r="BF93" s="848"/>
      <c r="BG93" s="78"/>
      <c r="BH93" s="78"/>
      <c r="BI93" s="78"/>
      <c r="BJ93" s="78"/>
      <c r="BK93" s="78"/>
      <c r="BL93" s="78"/>
      <c r="BM93" s="850"/>
      <c r="BN93" s="78"/>
      <c r="BO93" s="78"/>
      <c r="BP93" s="78"/>
      <c r="BQ93" s="78"/>
      <c r="BR93" s="78"/>
      <c r="BS93" s="78"/>
      <c r="BT93" s="78"/>
      <c r="BU93" s="78"/>
      <c r="BV93" s="78"/>
      <c r="BW93" s="78"/>
      <c r="BX93" s="78"/>
      <c r="BY93" s="78"/>
      <c r="BZ93" s="78"/>
      <c r="CA93" s="78"/>
      <c r="CB93" s="78"/>
      <c r="CC93" s="78"/>
      <c r="CD93" s="78"/>
      <c r="CE93" s="78"/>
      <c r="CF93" s="78"/>
      <c r="CG93" s="78"/>
      <c r="CH93" s="78"/>
    </row>
    <row r="94" spans="1:86" s="68" customFormat="1">
      <c r="A94" s="456" t="s">
        <v>344</v>
      </c>
      <c r="B94" s="842" t="s">
        <v>344</v>
      </c>
      <c r="C94" s="842">
        <v>2016</v>
      </c>
      <c r="D94" s="936" t="s">
        <v>622</v>
      </c>
      <c r="E94" s="891" t="s">
        <v>1140</v>
      </c>
      <c r="F94" s="890" t="s">
        <v>24</v>
      </c>
      <c r="G94" s="891" t="s">
        <v>96</v>
      </c>
      <c r="H94" s="537" t="s">
        <v>771</v>
      </c>
      <c r="I94" s="891" t="s">
        <v>631</v>
      </c>
      <c r="J94" s="842" t="s">
        <v>1156</v>
      </c>
      <c r="K94" s="842">
        <v>200</v>
      </c>
      <c r="L94" s="889">
        <v>325</v>
      </c>
      <c r="M94" s="845">
        <f t="shared" si="1"/>
        <v>1.625</v>
      </c>
      <c r="N94" s="871"/>
      <c r="BA94" s="847"/>
      <c r="BB94" s="847"/>
      <c r="BC94" s="847"/>
      <c r="BD94" s="78"/>
      <c r="BE94" s="848"/>
      <c r="BF94" s="848"/>
      <c r="BG94" s="78"/>
      <c r="BH94" s="78"/>
      <c r="BI94" s="78"/>
      <c r="BJ94" s="78"/>
      <c r="BK94" s="78"/>
      <c r="BL94" s="78"/>
      <c r="BM94" s="850"/>
      <c r="BN94" s="78"/>
      <c r="BO94" s="78"/>
      <c r="BP94" s="78"/>
      <c r="BQ94" s="78"/>
      <c r="BR94" s="78"/>
      <c r="BS94" s="78"/>
      <c r="BT94" s="78"/>
      <c r="BU94" s="78"/>
      <c r="BV94" s="78"/>
      <c r="BW94" s="78"/>
      <c r="BX94" s="78"/>
      <c r="BY94" s="78"/>
      <c r="BZ94" s="78"/>
      <c r="CA94" s="78"/>
      <c r="CB94" s="78"/>
      <c r="CC94" s="78"/>
      <c r="CD94" s="78"/>
      <c r="CE94" s="78"/>
      <c r="CF94" s="78"/>
      <c r="CG94" s="78"/>
      <c r="CH94" s="78"/>
    </row>
    <row r="95" spans="1:86" s="68" customFormat="1">
      <c r="A95" s="456" t="s">
        <v>344</v>
      </c>
      <c r="B95" s="842" t="s">
        <v>344</v>
      </c>
      <c r="C95" s="842">
        <v>2016</v>
      </c>
      <c r="D95" s="936" t="s">
        <v>622</v>
      </c>
      <c r="E95" s="891" t="s">
        <v>1140</v>
      </c>
      <c r="F95" s="890" t="s">
        <v>24</v>
      </c>
      <c r="G95" s="891" t="s">
        <v>96</v>
      </c>
      <c r="H95" s="537" t="s">
        <v>771</v>
      </c>
      <c r="I95" s="891" t="s">
        <v>630</v>
      </c>
      <c r="J95" s="842" t="s">
        <v>1156</v>
      </c>
      <c r="K95" s="842">
        <v>200</v>
      </c>
      <c r="L95" s="889">
        <v>439</v>
      </c>
      <c r="M95" s="845">
        <f t="shared" si="1"/>
        <v>2.1949999999999998</v>
      </c>
      <c r="N95" s="871"/>
      <c r="BA95" s="847"/>
      <c r="BB95" s="847"/>
      <c r="BC95" s="847"/>
      <c r="BD95" s="78"/>
      <c r="BE95" s="848"/>
      <c r="BF95" s="848"/>
      <c r="BG95" s="78"/>
      <c r="BH95" s="78"/>
      <c r="BI95" s="78"/>
      <c r="BJ95" s="78"/>
      <c r="BK95" s="78"/>
      <c r="BL95" s="78"/>
      <c r="BM95" s="850"/>
      <c r="BN95" s="78"/>
      <c r="BO95" s="78"/>
      <c r="BP95" s="78"/>
      <c r="BQ95" s="78"/>
      <c r="BR95" s="78"/>
      <c r="BS95" s="78"/>
      <c r="BT95" s="78"/>
      <c r="BU95" s="78"/>
      <c r="BV95" s="78"/>
      <c r="BW95" s="78"/>
      <c r="BX95" s="78"/>
      <c r="BY95" s="78"/>
      <c r="BZ95" s="78"/>
      <c r="CA95" s="78"/>
      <c r="CB95" s="78"/>
      <c r="CC95" s="78"/>
      <c r="CD95" s="78"/>
      <c r="CE95" s="78"/>
      <c r="CF95" s="78"/>
      <c r="CG95" s="78"/>
      <c r="CH95" s="78"/>
    </row>
    <row r="96" spans="1:86" s="68" customFormat="1">
      <c r="A96" s="456" t="s">
        <v>344</v>
      </c>
      <c r="B96" s="842" t="s">
        <v>344</v>
      </c>
      <c r="C96" s="842">
        <v>2016</v>
      </c>
      <c r="D96" s="936" t="s">
        <v>95</v>
      </c>
      <c r="E96" s="891" t="s">
        <v>1140</v>
      </c>
      <c r="F96" s="890" t="s">
        <v>24</v>
      </c>
      <c r="G96" s="891" t="s">
        <v>96</v>
      </c>
      <c r="H96" s="892" t="s">
        <v>772</v>
      </c>
      <c r="I96" s="891" t="s">
        <v>632</v>
      </c>
      <c r="J96" s="842" t="s">
        <v>1156</v>
      </c>
      <c r="K96" s="842">
        <v>600</v>
      </c>
      <c r="L96" s="889">
        <v>494</v>
      </c>
      <c r="M96" s="845">
        <f t="shared" si="1"/>
        <v>0.82333333333333336</v>
      </c>
      <c r="N96" s="871"/>
      <c r="BA96" s="847"/>
      <c r="BB96" s="847"/>
      <c r="BC96" s="847"/>
      <c r="BD96" s="78"/>
      <c r="BE96" s="848"/>
      <c r="BF96" s="848"/>
      <c r="BG96" s="78"/>
      <c r="BH96" s="78"/>
      <c r="BI96" s="78"/>
      <c r="BJ96" s="78"/>
      <c r="BK96" s="78"/>
      <c r="BL96" s="78"/>
      <c r="BM96" s="850"/>
      <c r="BN96" s="78"/>
      <c r="BO96" s="78"/>
      <c r="BP96" s="78"/>
      <c r="BQ96" s="78"/>
      <c r="BR96" s="78"/>
      <c r="BS96" s="78"/>
      <c r="BT96" s="78"/>
      <c r="BU96" s="78"/>
      <c r="BV96" s="78"/>
      <c r="BW96" s="78"/>
      <c r="BX96" s="78"/>
      <c r="BY96" s="78"/>
      <c r="BZ96" s="78"/>
      <c r="CA96" s="78"/>
      <c r="CB96" s="78"/>
      <c r="CC96" s="78"/>
      <c r="CD96" s="78"/>
      <c r="CE96" s="78"/>
      <c r="CF96" s="78"/>
      <c r="CG96" s="78"/>
      <c r="CH96" s="78"/>
    </row>
    <row r="97" spans="1:86" s="68" customFormat="1">
      <c r="A97" s="456" t="s">
        <v>344</v>
      </c>
      <c r="B97" s="842" t="s">
        <v>344</v>
      </c>
      <c r="C97" s="842">
        <v>2016</v>
      </c>
      <c r="D97" s="936" t="s">
        <v>95</v>
      </c>
      <c r="E97" s="891" t="s">
        <v>1140</v>
      </c>
      <c r="F97" s="890" t="s">
        <v>24</v>
      </c>
      <c r="G97" s="891" t="s">
        <v>96</v>
      </c>
      <c r="H97" s="892" t="s">
        <v>772</v>
      </c>
      <c r="I97" s="890" t="s">
        <v>634</v>
      </c>
      <c r="J97" s="842" t="s">
        <v>1156</v>
      </c>
      <c r="K97" s="842">
        <v>600</v>
      </c>
      <c r="L97" s="889">
        <v>504</v>
      </c>
      <c r="M97" s="845">
        <f t="shared" si="1"/>
        <v>0.84</v>
      </c>
      <c r="N97" s="871"/>
      <c r="BA97" s="847"/>
      <c r="BB97" s="847"/>
      <c r="BC97" s="847"/>
      <c r="BD97" s="78"/>
      <c r="BE97" s="848"/>
      <c r="BF97" s="848"/>
      <c r="BG97" s="78"/>
      <c r="BH97" s="78"/>
      <c r="BI97" s="78"/>
      <c r="BJ97" s="78"/>
      <c r="BK97" s="78"/>
      <c r="BL97" s="78"/>
      <c r="BM97" s="850"/>
      <c r="BN97" s="78"/>
      <c r="BO97" s="78"/>
      <c r="BP97" s="78"/>
      <c r="BQ97" s="78"/>
      <c r="BR97" s="78"/>
      <c r="BS97" s="78"/>
      <c r="BT97" s="78"/>
      <c r="BU97" s="78"/>
      <c r="BV97" s="78"/>
      <c r="BW97" s="78"/>
      <c r="BX97" s="78"/>
      <c r="BY97" s="78"/>
      <c r="BZ97" s="78"/>
      <c r="CA97" s="78"/>
      <c r="CB97" s="78"/>
      <c r="CC97" s="78"/>
      <c r="CD97" s="78"/>
      <c r="CE97" s="78"/>
      <c r="CF97" s="78"/>
      <c r="CG97" s="78"/>
      <c r="CH97" s="78"/>
    </row>
    <row r="98" spans="1:86" s="68" customFormat="1">
      <c r="A98" s="456" t="s">
        <v>344</v>
      </c>
      <c r="B98" s="842" t="s">
        <v>344</v>
      </c>
      <c r="C98" s="842">
        <v>2016</v>
      </c>
      <c r="D98" s="936" t="s">
        <v>95</v>
      </c>
      <c r="E98" s="891" t="s">
        <v>1140</v>
      </c>
      <c r="F98" s="890" t="s">
        <v>24</v>
      </c>
      <c r="G98" s="891" t="s">
        <v>96</v>
      </c>
      <c r="H98" s="892" t="s">
        <v>772</v>
      </c>
      <c r="I98" s="891" t="s">
        <v>630</v>
      </c>
      <c r="J98" s="842" t="s">
        <v>1156</v>
      </c>
      <c r="K98" s="842">
        <v>600</v>
      </c>
      <c r="L98" s="889">
        <v>698</v>
      </c>
      <c r="M98" s="845">
        <f t="shared" si="1"/>
        <v>1.1633333333333333</v>
      </c>
      <c r="N98" s="871"/>
      <c r="BA98" s="847"/>
      <c r="BB98" s="847"/>
      <c r="BC98" s="847"/>
      <c r="BD98" s="78"/>
      <c r="BE98" s="848"/>
      <c r="BF98" s="848"/>
      <c r="BG98" s="78"/>
      <c r="BH98" s="78"/>
      <c r="BI98" s="78"/>
      <c r="BJ98" s="78"/>
      <c r="BK98" s="78"/>
      <c r="BL98" s="78"/>
      <c r="BM98" s="850"/>
      <c r="BN98" s="78"/>
      <c r="BO98" s="78"/>
      <c r="BP98" s="78"/>
      <c r="BQ98" s="78"/>
      <c r="BR98" s="78"/>
      <c r="BS98" s="78"/>
      <c r="BT98" s="78"/>
      <c r="BU98" s="78"/>
      <c r="BV98" s="78"/>
      <c r="BW98" s="78"/>
      <c r="BX98" s="78"/>
      <c r="BY98" s="78"/>
      <c r="BZ98" s="78"/>
      <c r="CA98" s="78"/>
      <c r="CB98" s="78"/>
      <c r="CC98" s="78"/>
      <c r="CD98" s="78"/>
      <c r="CE98" s="78"/>
      <c r="CF98" s="78"/>
      <c r="CG98" s="78"/>
      <c r="CH98" s="78"/>
    </row>
    <row r="99" spans="1:86" s="68" customFormat="1">
      <c r="A99" s="456" t="s">
        <v>344</v>
      </c>
      <c r="B99" s="842" t="s">
        <v>344</v>
      </c>
      <c r="C99" s="842">
        <v>2016</v>
      </c>
      <c r="D99" s="936" t="s">
        <v>497</v>
      </c>
      <c r="E99" s="891" t="s">
        <v>1140</v>
      </c>
      <c r="F99" s="890" t="s">
        <v>24</v>
      </c>
      <c r="G99" s="891" t="s">
        <v>96</v>
      </c>
      <c r="H99" s="892" t="s">
        <v>772</v>
      </c>
      <c r="I99" s="891" t="s">
        <v>632</v>
      </c>
      <c r="J99" s="842" t="s">
        <v>1156</v>
      </c>
      <c r="K99" s="842">
        <v>400</v>
      </c>
      <c r="L99" s="889">
        <v>216</v>
      </c>
      <c r="M99" s="845">
        <f t="shared" si="1"/>
        <v>0.54</v>
      </c>
      <c r="N99" s="871"/>
      <c r="BA99" s="847"/>
      <c r="BB99" s="847"/>
      <c r="BC99" s="847"/>
      <c r="BD99" s="78"/>
      <c r="BE99" s="848"/>
      <c r="BF99" s="848"/>
      <c r="BG99" s="78"/>
      <c r="BH99" s="78"/>
      <c r="BI99" s="78"/>
      <c r="BJ99" s="78"/>
      <c r="BK99" s="78"/>
      <c r="BL99" s="78"/>
      <c r="BM99" s="850"/>
      <c r="BN99" s="78"/>
      <c r="BO99" s="78"/>
      <c r="BP99" s="78"/>
      <c r="BQ99" s="78"/>
      <c r="BR99" s="78"/>
      <c r="BS99" s="78"/>
      <c r="BT99" s="78"/>
      <c r="BU99" s="78"/>
      <c r="BV99" s="78"/>
      <c r="BW99" s="78"/>
      <c r="BX99" s="78"/>
      <c r="BY99" s="78"/>
      <c r="BZ99" s="78"/>
      <c r="CA99" s="78"/>
      <c r="CB99" s="78"/>
      <c r="CC99" s="78"/>
      <c r="CD99" s="78"/>
      <c r="CE99" s="78"/>
      <c r="CF99" s="78"/>
      <c r="CG99" s="78"/>
      <c r="CH99" s="78"/>
    </row>
    <row r="100" spans="1:86" s="68" customFormat="1">
      <c r="A100" s="456" t="s">
        <v>344</v>
      </c>
      <c r="B100" s="842" t="s">
        <v>344</v>
      </c>
      <c r="C100" s="842">
        <v>2016</v>
      </c>
      <c r="D100" s="936" t="s">
        <v>497</v>
      </c>
      <c r="E100" s="891" t="s">
        <v>1140</v>
      </c>
      <c r="F100" s="890" t="s">
        <v>24</v>
      </c>
      <c r="G100" s="891" t="s">
        <v>96</v>
      </c>
      <c r="H100" s="892" t="s">
        <v>772</v>
      </c>
      <c r="I100" s="890" t="s">
        <v>634</v>
      </c>
      <c r="J100" s="842" t="s">
        <v>1156</v>
      </c>
      <c r="K100" s="842">
        <v>400</v>
      </c>
      <c r="L100" s="889">
        <v>216</v>
      </c>
      <c r="M100" s="845">
        <f t="shared" si="1"/>
        <v>0.54</v>
      </c>
      <c r="N100" s="871"/>
      <c r="BA100" s="847"/>
      <c r="BB100" s="847"/>
      <c r="BC100" s="847"/>
      <c r="BD100" s="78"/>
      <c r="BE100" s="848"/>
      <c r="BF100" s="848"/>
      <c r="BG100" s="78"/>
      <c r="BH100" s="78"/>
      <c r="BI100" s="78"/>
      <c r="BJ100" s="78"/>
      <c r="BK100" s="78"/>
      <c r="BL100" s="78"/>
      <c r="BM100" s="850"/>
      <c r="BN100" s="78"/>
      <c r="BO100" s="78"/>
      <c r="BP100" s="78"/>
      <c r="BQ100" s="78"/>
      <c r="BR100" s="78"/>
      <c r="BS100" s="78"/>
      <c r="BT100" s="78"/>
      <c r="BU100" s="78"/>
      <c r="BV100" s="78"/>
      <c r="BW100" s="78"/>
      <c r="BX100" s="78"/>
      <c r="BY100" s="78"/>
      <c r="BZ100" s="78"/>
      <c r="CA100" s="78"/>
      <c r="CB100" s="78"/>
      <c r="CC100" s="78"/>
      <c r="CD100" s="78"/>
      <c r="CE100" s="78"/>
      <c r="CF100" s="78"/>
      <c r="CG100" s="78"/>
      <c r="CH100" s="78"/>
    </row>
    <row r="101" spans="1:86" s="68" customFormat="1">
      <c r="A101" s="456" t="s">
        <v>344</v>
      </c>
      <c r="B101" s="842" t="s">
        <v>344</v>
      </c>
      <c r="C101" s="842">
        <v>2016</v>
      </c>
      <c r="D101" s="936" t="s">
        <v>497</v>
      </c>
      <c r="E101" s="891" t="s">
        <v>1140</v>
      </c>
      <c r="F101" s="890" t="s">
        <v>24</v>
      </c>
      <c r="G101" s="891" t="s">
        <v>96</v>
      </c>
      <c r="H101" s="892" t="s">
        <v>772</v>
      </c>
      <c r="I101" s="891" t="s">
        <v>630</v>
      </c>
      <c r="J101" s="842" t="s">
        <v>1156</v>
      </c>
      <c r="K101" s="842">
        <v>400</v>
      </c>
      <c r="L101" s="889">
        <v>216</v>
      </c>
      <c r="M101" s="845">
        <f t="shared" si="1"/>
        <v>0.54</v>
      </c>
      <c r="N101" s="871"/>
      <c r="BA101" s="847"/>
      <c r="BB101" s="847"/>
      <c r="BC101" s="847"/>
      <c r="BD101" s="78"/>
      <c r="BE101" s="848"/>
      <c r="BF101" s="848"/>
      <c r="BG101" s="78"/>
      <c r="BH101" s="78"/>
      <c r="BI101" s="78"/>
      <c r="BJ101" s="78"/>
      <c r="BK101" s="78"/>
      <c r="BL101" s="78"/>
      <c r="BM101" s="850"/>
      <c r="BN101" s="78"/>
      <c r="BO101" s="78"/>
      <c r="BP101" s="78"/>
      <c r="BQ101" s="78"/>
      <c r="BR101" s="78"/>
      <c r="BS101" s="78"/>
      <c r="BT101" s="78"/>
      <c r="BU101" s="78"/>
      <c r="BV101" s="78"/>
      <c r="BW101" s="78"/>
      <c r="BX101" s="78"/>
      <c r="BY101" s="78"/>
      <c r="BZ101" s="78"/>
      <c r="CA101" s="78"/>
      <c r="CB101" s="78"/>
      <c r="CC101" s="78"/>
      <c r="CD101" s="78"/>
      <c r="CE101" s="78"/>
      <c r="CF101" s="78"/>
      <c r="CG101" s="78"/>
      <c r="CH101" s="78"/>
    </row>
    <row r="102" spans="1:86" s="68" customFormat="1">
      <c r="A102" s="456" t="s">
        <v>344</v>
      </c>
      <c r="B102" s="842" t="s">
        <v>344</v>
      </c>
      <c r="C102" s="842">
        <v>2016</v>
      </c>
      <c r="D102" s="936" t="s">
        <v>498</v>
      </c>
      <c r="E102" s="891" t="s">
        <v>1138</v>
      </c>
      <c r="F102" s="890" t="s">
        <v>24</v>
      </c>
      <c r="G102" s="891" t="s">
        <v>96</v>
      </c>
      <c r="H102" s="892" t="s">
        <v>772</v>
      </c>
      <c r="I102" s="891" t="s">
        <v>736</v>
      </c>
      <c r="J102" s="842" t="s">
        <v>1156</v>
      </c>
      <c r="K102" s="842">
        <v>1000</v>
      </c>
      <c r="L102" s="889">
        <v>1834</v>
      </c>
      <c r="M102" s="845">
        <f t="shared" si="1"/>
        <v>1.8340000000000001</v>
      </c>
      <c r="N102" s="871"/>
      <c r="BA102" s="847"/>
      <c r="BB102" s="847"/>
      <c r="BC102" s="847"/>
      <c r="BD102" s="78"/>
      <c r="BE102" s="848"/>
      <c r="BF102" s="848"/>
      <c r="BG102" s="78"/>
      <c r="BH102" s="78"/>
      <c r="BI102" s="78"/>
      <c r="BJ102" s="78"/>
      <c r="BK102" s="78"/>
      <c r="BL102" s="78"/>
      <c r="BM102" s="850"/>
      <c r="BN102" s="78"/>
      <c r="BO102" s="78"/>
      <c r="BP102" s="78"/>
      <c r="BQ102" s="78"/>
      <c r="BR102" s="78"/>
      <c r="BS102" s="78"/>
      <c r="BT102" s="78"/>
      <c r="BU102" s="78"/>
      <c r="BV102" s="78"/>
      <c r="BW102" s="78"/>
      <c r="BX102" s="78"/>
      <c r="BY102" s="78"/>
      <c r="BZ102" s="78"/>
      <c r="CA102" s="78"/>
      <c r="CB102" s="78"/>
      <c r="CC102" s="78"/>
      <c r="CD102" s="78"/>
      <c r="CE102" s="78"/>
      <c r="CF102" s="78"/>
      <c r="CG102" s="78"/>
      <c r="CH102" s="78"/>
    </row>
    <row r="103" spans="1:86" s="68" customFormat="1">
      <c r="A103" s="456" t="s">
        <v>344</v>
      </c>
      <c r="B103" s="842" t="s">
        <v>344</v>
      </c>
      <c r="C103" s="842">
        <v>2016</v>
      </c>
      <c r="D103" s="936" t="s">
        <v>498</v>
      </c>
      <c r="E103" s="891" t="s">
        <v>1138</v>
      </c>
      <c r="F103" s="890" t="s">
        <v>24</v>
      </c>
      <c r="G103" s="891" t="s">
        <v>96</v>
      </c>
      <c r="H103" s="892" t="s">
        <v>772</v>
      </c>
      <c r="I103" s="891" t="s">
        <v>632</v>
      </c>
      <c r="J103" s="842" t="s">
        <v>1156</v>
      </c>
      <c r="K103" s="842">
        <v>1000</v>
      </c>
      <c r="L103" s="889">
        <v>2525</v>
      </c>
      <c r="M103" s="845">
        <f t="shared" si="1"/>
        <v>2.5249999999999999</v>
      </c>
      <c r="N103" s="871"/>
      <c r="BA103" s="847"/>
      <c r="BB103" s="847"/>
      <c r="BC103" s="847"/>
      <c r="BD103" s="78"/>
      <c r="BE103" s="848"/>
      <c r="BF103" s="848"/>
      <c r="BG103" s="78"/>
      <c r="BH103" s="78"/>
      <c r="BI103" s="78"/>
      <c r="BJ103" s="78"/>
      <c r="BK103" s="78"/>
      <c r="BL103" s="78"/>
      <c r="BM103" s="850"/>
      <c r="BN103" s="78"/>
      <c r="BO103" s="78"/>
      <c r="BP103" s="78"/>
      <c r="BQ103" s="78"/>
      <c r="BR103" s="78"/>
      <c r="BS103" s="78"/>
      <c r="BT103" s="78"/>
      <c r="BU103" s="78"/>
      <c r="BV103" s="78"/>
      <c r="BW103" s="78"/>
      <c r="BX103" s="78"/>
      <c r="BY103" s="78"/>
      <c r="BZ103" s="78"/>
      <c r="CA103" s="78"/>
      <c r="CB103" s="78"/>
      <c r="CC103" s="78"/>
      <c r="CD103" s="78"/>
      <c r="CE103" s="78"/>
      <c r="CF103" s="78"/>
      <c r="CG103" s="78"/>
      <c r="CH103" s="78"/>
    </row>
    <row r="104" spans="1:86" s="68" customFormat="1">
      <c r="A104" s="456" t="s">
        <v>344</v>
      </c>
      <c r="B104" s="842" t="s">
        <v>344</v>
      </c>
      <c r="C104" s="842">
        <v>2016</v>
      </c>
      <c r="D104" s="936" t="s">
        <v>498</v>
      </c>
      <c r="E104" s="891" t="s">
        <v>1138</v>
      </c>
      <c r="F104" s="890" t="s">
        <v>24</v>
      </c>
      <c r="G104" s="891" t="s">
        <v>96</v>
      </c>
      <c r="H104" s="892" t="s">
        <v>772</v>
      </c>
      <c r="I104" s="890" t="s">
        <v>634</v>
      </c>
      <c r="J104" s="842" t="s">
        <v>1156</v>
      </c>
      <c r="K104" s="842">
        <v>1000</v>
      </c>
      <c r="L104" s="889">
        <v>2525</v>
      </c>
      <c r="M104" s="845">
        <f t="shared" si="1"/>
        <v>2.5249999999999999</v>
      </c>
      <c r="N104" s="871"/>
      <c r="BA104" s="847"/>
      <c r="BB104" s="847"/>
      <c r="BC104" s="847"/>
      <c r="BD104" s="78"/>
      <c r="BE104" s="848"/>
      <c r="BF104" s="848"/>
      <c r="BG104" s="78"/>
      <c r="BH104" s="78"/>
      <c r="BI104" s="78"/>
      <c r="BJ104" s="78"/>
      <c r="BK104" s="78"/>
      <c r="BL104" s="78"/>
      <c r="BM104" s="850"/>
      <c r="BN104" s="78"/>
      <c r="BO104" s="78"/>
      <c r="BP104" s="78"/>
      <c r="BQ104" s="78"/>
      <c r="BR104" s="78"/>
      <c r="BS104" s="78"/>
      <c r="BT104" s="78"/>
      <c r="BU104" s="78"/>
      <c r="BV104" s="78"/>
      <c r="BW104" s="78"/>
      <c r="BX104" s="78"/>
      <c r="BY104" s="78"/>
      <c r="BZ104" s="78"/>
      <c r="CA104" s="78"/>
      <c r="CB104" s="78"/>
      <c r="CC104" s="78"/>
      <c r="CD104" s="78"/>
      <c r="CE104" s="78"/>
      <c r="CF104" s="78"/>
      <c r="CG104" s="78"/>
      <c r="CH104" s="78"/>
    </row>
    <row r="105" spans="1:86" s="68" customFormat="1">
      <c r="A105" s="456" t="s">
        <v>344</v>
      </c>
      <c r="B105" s="842" t="s">
        <v>344</v>
      </c>
      <c r="C105" s="842">
        <v>2016</v>
      </c>
      <c r="D105" s="936" t="s">
        <v>498</v>
      </c>
      <c r="E105" s="891" t="s">
        <v>1138</v>
      </c>
      <c r="F105" s="890" t="s">
        <v>24</v>
      </c>
      <c r="G105" s="891" t="s">
        <v>96</v>
      </c>
      <c r="H105" s="892" t="s">
        <v>772</v>
      </c>
      <c r="I105" s="891" t="s">
        <v>631</v>
      </c>
      <c r="J105" s="842" t="s">
        <v>1156</v>
      </c>
      <c r="K105" s="842">
        <v>1000</v>
      </c>
      <c r="L105" s="889">
        <v>1834</v>
      </c>
      <c r="M105" s="845">
        <f t="shared" si="1"/>
        <v>1.8340000000000001</v>
      </c>
      <c r="N105" s="871"/>
      <c r="BA105" s="847"/>
      <c r="BB105" s="847"/>
      <c r="BC105" s="847"/>
      <c r="BD105" s="78"/>
      <c r="BE105" s="848"/>
      <c r="BF105" s="848"/>
      <c r="BG105" s="78"/>
      <c r="BH105" s="78"/>
      <c r="BI105" s="78"/>
      <c r="BJ105" s="78"/>
      <c r="BK105" s="78"/>
      <c r="BL105" s="78"/>
      <c r="BM105" s="850"/>
      <c r="BN105" s="78"/>
      <c r="BO105" s="78"/>
      <c r="BP105" s="78"/>
      <c r="BQ105" s="78"/>
      <c r="BR105" s="78"/>
      <c r="BS105" s="78"/>
      <c r="BT105" s="78"/>
      <c r="BU105" s="78"/>
      <c r="BV105" s="78"/>
      <c r="BW105" s="78"/>
      <c r="BX105" s="78"/>
      <c r="BY105" s="78"/>
      <c r="BZ105" s="78"/>
      <c r="CA105" s="78"/>
      <c r="CB105" s="78"/>
      <c r="CC105" s="78"/>
      <c r="CD105" s="78"/>
      <c r="CE105" s="78"/>
      <c r="CF105" s="78"/>
      <c r="CG105" s="78"/>
      <c r="CH105" s="78"/>
    </row>
    <row r="106" spans="1:86" s="68" customFormat="1">
      <c r="A106" s="456" t="s">
        <v>344</v>
      </c>
      <c r="B106" s="842" t="s">
        <v>344</v>
      </c>
      <c r="C106" s="842">
        <v>2016</v>
      </c>
      <c r="D106" s="936" t="s">
        <v>498</v>
      </c>
      <c r="E106" s="891" t="s">
        <v>1138</v>
      </c>
      <c r="F106" s="890" t="s">
        <v>24</v>
      </c>
      <c r="G106" s="891" t="s">
        <v>96</v>
      </c>
      <c r="H106" s="892" t="s">
        <v>772</v>
      </c>
      <c r="I106" s="891" t="s">
        <v>630</v>
      </c>
      <c r="J106" s="842" t="s">
        <v>1156</v>
      </c>
      <c r="K106" s="842">
        <v>1000</v>
      </c>
      <c r="L106" s="889">
        <v>2893</v>
      </c>
      <c r="M106" s="845">
        <f t="shared" si="1"/>
        <v>2.8929999999999998</v>
      </c>
      <c r="N106" s="871"/>
      <c r="BA106" s="847"/>
      <c r="BB106" s="847"/>
      <c r="BC106" s="847"/>
      <c r="BD106" s="78"/>
      <c r="BE106" s="848"/>
      <c r="BF106" s="848"/>
      <c r="BG106" s="78"/>
      <c r="BH106" s="78"/>
      <c r="BI106" s="78"/>
      <c r="BJ106" s="78"/>
      <c r="BK106" s="78"/>
      <c r="BL106" s="78"/>
      <c r="BM106" s="850"/>
      <c r="BN106" s="78"/>
      <c r="BO106" s="78"/>
      <c r="BP106" s="78"/>
      <c r="BQ106" s="78"/>
      <c r="BR106" s="78"/>
      <c r="BS106" s="78"/>
      <c r="BT106" s="78"/>
      <c r="BU106" s="78"/>
      <c r="BV106" s="78"/>
      <c r="BW106" s="78"/>
      <c r="BX106" s="78"/>
      <c r="BY106" s="78"/>
      <c r="BZ106" s="78"/>
      <c r="CA106" s="78"/>
      <c r="CB106" s="78"/>
      <c r="CC106" s="78"/>
      <c r="CD106" s="78"/>
      <c r="CE106" s="78"/>
      <c r="CF106" s="78"/>
      <c r="CG106" s="78"/>
      <c r="CH106" s="78"/>
    </row>
    <row r="107" spans="1:86" s="68" customFormat="1">
      <c r="A107" s="456" t="s">
        <v>344</v>
      </c>
      <c r="B107" s="842" t="s">
        <v>344</v>
      </c>
      <c r="C107" s="842">
        <v>2016</v>
      </c>
      <c r="D107" s="936" t="s">
        <v>1128</v>
      </c>
      <c r="E107" s="891" t="s">
        <v>1140</v>
      </c>
      <c r="F107" s="890" t="s">
        <v>24</v>
      </c>
      <c r="G107" s="891" t="s">
        <v>96</v>
      </c>
      <c r="H107" s="892" t="s">
        <v>772</v>
      </c>
      <c r="I107" s="891" t="s">
        <v>632</v>
      </c>
      <c r="J107" s="842" t="s">
        <v>1156</v>
      </c>
      <c r="K107" s="842">
        <v>450</v>
      </c>
      <c r="L107" s="889">
        <v>580</v>
      </c>
      <c r="M107" s="845">
        <f t="shared" si="1"/>
        <v>1.288888888888889</v>
      </c>
      <c r="N107" s="871"/>
      <c r="BA107" s="847"/>
      <c r="BB107" s="847"/>
      <c r="BC107" s="847"/>
      <c r="BD107" s="78"/>
      <c r="BE107" s="848"/>
      <c r="BF107" s="848"/>
      <c r="BG107" s="78"/>
      <c r="BH107" s="78"/>
      <c r="BI107" s="78"/>
      <c r="BJ107" s="78"/>
      <c r="BK107" s="78"/>
      <c r="BL107" s="78"/>
      <c r="BM107" s="850"/>
      <c r="BN107" s="78"/>
      <c r="BO107" s="78"/>
      <c r="BP107" s="78"/>
      <c r="BQ107" s="78"/>
      <c r="BR107" s="78"/>
      <c r="BS107" s="78"/>
      <c r="BT107" s="78"/>
      <c r="BU107" s="78"/>
      <c r="BV107" s="78"/>
      <c r="BW107" s="78"/>
      <c r="BX107" s="78"/>
      <c r="BY107" s="78"/>
      <c r="BZ107" s="78"/>
      <c r="CA107" s="78"/>
      <c r="CB107" s="78"/>
      <c r="CC107" s="78"/>
      <c r="CD107" s="78"/>
      <c r="CE107" s="78"/>
      <c r="CF107" s="78"/>
      <c r="CG107" s="78"/>
      <c r="CH107" s="78"/>
    </row>
    <row r="108" spans="1:86" s="68" customFormat="1">
      <c r="A108" s="456" t="s">
        <v>344</v>
      </c>
      <c r="B108" s="842" t="s">
        <v>344</v>
      </c>
      <c r="C108" s="842">
        <v>2016</v>
      </c>
      <c r="D108" s="936" t="s">
        <v>1128</v>
      </c>
      <c r="E108" s="891" t="s">
        <v>1140</v>
      </c>
      <c r="F108" s="890" t="s">
        <v>24</v>
      </c>
      <c r="G108" s="891" t="s">
        <v>96</v>
      </c>
      <c r="H108" s="892" t="s">
        <v>772</v>
      </c>
      <c r="I108" s="890" t="s">
        <v>634</v>
      </c>
      <c r="J108" s="842" t="s">
        <v>1156</v>
      </c>
      <c r="K108" s="842">
        <v>450</v>
      </c>
      <c r="L108" s="889">
        <v>609</v>
      </c>
      <c r="M108" s="845">
        <f t="shared" si="1"/>
        <v>1.3533333333333333</v>
      </c>
      <c r="N108" s="871"/>
      <c r="BA108" s="847"/>
      <c r="BB108" s="847"/>
      <c r="BC108" s="847"/>
      <c r="BD108" s="78"/>
      <c r="BE108" s="848"/>
      <c r="BF108" s="848"/>
      <c r="BG108" s="78"/>
      <c r="BH108" s="78"/>
      <c r="BI108" s="78"/>
      <c r="BJ108" s="78"/>
      <c r="BK108" s="78"/>
      <c r="BL108" s="78"/>
      <c r="BM108" s="850"/>
      <c r="BN108" s="78"/>
      <c r="BO108" s="78"/>
      <c r="BP108" s="78"/>
      <c r="BQ108" s="78"/>
      <c r="BR108" s="78"/>
      <c r="BS108" s="78"/>
      <c r="BT108" s="78"/>
      <c r="BU108" s="78"/>
      <c r="BV108" s="78"/>
      <c r="BW108" s="78"/>
      <c r="BX108" s="78"/>
      <c r="BY108" s="78"/>
      <c r="BZ108" s="78"/>
      <c r="CA108" s="78"/>
      <c r="CB108" s="78"/>
      <c r="CC108" s="78"/>
      <c r="CD108" s="78"/>
      <c r="CE108" s="78"/>
      <c r="CF108" s="78"/>
      <c r="CG108" s="78"/>
      <c r="CH108" s="78"/>
    </row>
    <row r="109" spans="1:86" s="68" customFormat="1">
      <c r="A109" s="456" t="s">
        <v>344</v>
      </c>
      <c r="B109" s="842" t="s">
        <v>344</v>
      </c>
      <c r="C109" s="842">
        <v>2016</v>
      </c>
      <c r="D109" s="936" t="s">
        <v>1128</v>
      </c>
      <c r="E109" s="891" t="s">
        <v>1140</v>
      </c>
      <c r="F109" s="890" t="s">
        <v>24</v>
      </c>
      <c r="G109" s="891" t="s">
        <v>96</v>
      </c>
      <c r="H109" s="892" t="s">
        <v>772</v>
      </c>
      <c r="I109" s="891" t="s">
        <v>630</v>
      </c>
      <c r="J109" s="842" t="s">
        <v>1156</v>
      </c>
      <c r="K109" s="842">
        <v>450</v>
      </c>
      <c r="L109" s="889">
        <v>706</v>
      </c>
      <c r="M109" s="845">
        <f t="shared" si="1"/>
        <v>1.568888888888889</v>
      </c>
      <c r="N109" s="871"/>
      <c r="BA109" s="847"/>
      <c r="BB109" s="847"/>
      <c r="BC109" s="847"/>
      <c r="BD109" s="78"/>
      <c r="BE109" s="848"/>
      <c r="BF109" s="848"/>
      <c r="BG109" s="78"/>
      <c r="BH109" s="78"/>
      <c r="BI109" s="78"/>
      <c r="BJ109" s="78"/>
      <c r="BK109" s="78"/>
      <c r="BL109" s="78"/>
      <c r="BM109" s="850"/>
      <c r="BN109" s="78"/>
      <c r="BO109" s="78"/>
      <c r="BP109" s="78"/>
      <c r="BQ109" s="78"/>
      <c r="BR109" s="78"/>
      <c r="BS109" s="78"/>
      <c r="BT109" s="78"/>
      <c r="BU109" s="78"/>
      <c r="BV109" s="78"/>
      <c r="BW109" s="78"/>
      <c r="BX109" s="78"/>
      <c r="BY109" s="78"/>
      <c r="BZ109" s="78"/>
      <c r="CA109" s="78"/>
      <c r="CB109" s="78"/>
      <c r="CC109" s="78"/>
      <c r="CD109" s="78"/>
      <c r="CE109" s="78"/>
      <c r="CF109" s="78"/>
      <c r="CG109" s="78"/>
      <c r="CH109" s="78"/>
    </row>
    <row r="110" spans="1:86" s="68" customFormat="1">
      <c r="A110" s="456" t="s">
        <v>344</v>
      </c>
      <c r="B110" s="842" t="s">
        <v>344</v>
      </c>
      <c r="C110" s="842">
        <v>2016</v>
      </c>
      <c r="D110" s="936" t="s">
        <v>526</v>
      </c>
      <c r="E110" s="891" t="s">
        <v>1140</v>
      </c>
      <c r="F110" s="890" t="s">
        <v>24</v>
      </c>
      <c r="G110" s="891" t="s">
        <v>96</v>
      </c>
      <c r="H110" s="892" t="s">
        <v>772</v>
      </c>
      <c r="I110" s="891" t="s">
        <v>632</v>
      </c>
      <c r="J110" s="842" t="s">
        <v>1156</v>
      </c>
      <c r="K110" s="842">
        <v>450</v>
      </c>
      <c r="L110" s="889">
        <v>142</v>
      </c>
      <c r="M110" s="845">
        <f t="shared" si="1"/>
        <v>0.31555555555555553</v>
      </c>
      <c r="N110" s="871"/>
      <c r="BA110" s="847"/>
      <c r="BB110" s="847"/>
      <c r="BC110" s="847"/>
      <c r="BD110" s="78"/>
      <c r="BE110" s="848"/>
      <c r="BF110" s="848"/>
      <c r="BG110" s="78"/>
      <c r="BH110" s="78"/>
      <c r="BI110" s="78"/>
      <c r="BJ110" s="78"/>
      <c r="BK110" s="78"/>
      <c r="BL110" s="78"/>
      <c r="BM110" s="850"/>
      <c r="BN110" s="78"/>
      <c r="BO110" s="78"/>
      <c r="BP110" s="78"/>
      <c r="BQ110" s="78"/>
      <c r="BR110" s="78"/>
      <c r="BS110" s="78"/>
      <c r="BT110" s="78"/>
      <c r="BU110" s="78"/>
      <c r="BV110" s="78"/>
      <c r="BW110" s="78"/>
      <c r="BX110" s="78"/>
      <c r="BY110" s="78"/>
      <c r="BZ110" s="78"/>
      <c r="CA110" s="78"/>
      <c r="CB110" s="78"/>
      <c r="CC110" s="78"/>
      <c r="CD110" s="78"/>
      <c r="CE110" s="78"/>
      <c r="CF110" s="78"/>
      <c r="CG110" s="78"/>
      <c r="CH110" s="78"/>
    </row>
    <row r="111" spans="1:86" s="68" customFormat="1">
      <c r="A111" s="456" t="s">
        <v>344</v>
      </c>
      <c r="B111" s="842" t="s">
        <v>344</v>
      </c>
      <c r="C111" s="842">
        <v>2016</v>
      </c>
      <c r="D111" s="936" t="s">
        <v>526</v>
      </c>
      <c r="E111" s="891" t="s">
        <v>1140</v>
      </c>
      <c r="F111" s="890" t="s">
        <v>24</v>
      </c>
      <c r="G111" s="891" t="s">
        <v>96</v>
      </c>
      <c r="H111" s="892" t="s">
        <v>772</v>
      </c>
      <c r="I111" s="890" t="s">
        <v>634</v>
      </c>
      <c r="J111" s="842" t="s">
        <v>1156</v>
      </c>
      <c r="K111" s="842">
        <v>450</v>
      </c>
      <c r="L111" s="889">
        <v>142</v>
      </c>
      <c r="M111" s="845">
        <f t="shared" si="1"/>
        <v>0.31555555555555553</v>
      </c>
      <c r="N111" s="871"/>
      <c r="BA111" s="847"/>
      <c r="BB111" s="847"/>
      <c r="BC111" s="847"/>
      <c r="BD111" s="78"/>
      <c r="BE111" s="848"/>
      <c r="BF111" s="848"/>
      <c r="BG111" s="78"/>
      <c r="BH111" s="78"/>
      <c r="BI111" s="78"/>
      <c r="BJ111" s="78"/>
      <c r="BK111" s="78"/>
      <c r="BL111" s="78"/>
      <c r="BM111" s="850"/>
      <c r="BN111" s="78"/>
      <c r="BO111" s="78"/>
      <c r="BP111" s="78"/>
      <c r="BQ111" s="78"/>
      <c r="BR111" s="78"/>
      <c r="BS111" s="78"/>
      <c r="BT111" s="78"/>
      <c r="BU111" s="78"/>
      <c r="BV111" s="78"/>
      <c r="BW111" s="78"/>
      <c r="BX111" s="78"/>
      <c r="BY111" s="78"/>
      <c r="BZ111" s="78"/>
      <c r="CA111" s="78"/>
      <c r="CB111" s="78"/>
      <c r="CC111" s="78"/>
      <c r="CD111" s="78"/>
      <c r="CE111" s="78"/>
      <c r="CF111" s="78"/>
      <c r="CG111" s="78"/>
      <c r="CH111" s="78"/>
    </row>
    <row r="112" spans="1:86" s="68" customFormat="1">
      <c r="A112" s="456" t="s">
        <v>344</v>
      </c>
      <c r="B112" s="842" t="s">
        <v>344</v>
      </c>
      <c r="C112" s="842">
        <v>2016</v>
      </c>
      <c r="D112" s="936" t="s">
        <v>526</v>
      </c>
      <c r="E112" s="891" t="s">
        <v>1140</v>
      </c>
      <c r="F112" s="890" t="s">
        <v>24</v>
      </c>
      <c r="G112" s="891" t="s">
        <v>96</v>
      </c>
      <c r="H112" s="892" t="s">
        <v>772</v>
      </c>
      <c r="I112" s="891" t="s">
        <v>630</v>
      </c>
      <c r="J112" s="842" t="s">
        <v>1156</v>
      </c>
      <c r="K112" s="842">
        <v>450</v>
      </c>
      <c r="L112" s="889">
        <v>172</v>
      </c>
      <c r="M112" s="845">
        <f t="shared" si="1"/>
        <v>0.38222222222222224</v>
      </c>
      <c r="N112" s="871"/>
      <c r="BA112" s="847"/>
      <c r="BB112" s="847"/>
      <c r="BC112" s="847"/>
      <c r="BD112" s="78"/>
      <c r="BE112" s="848"/>
      <c r="BF112" s="848"/>
      <c r="BG112" s="78"/>
      <c r="BH112" s="78"/>
      <c r="BI112" s="78"/>
      <c r="BJ112" s="78"/>
      <c r="BK112" s="78"/>
      <c r="BL112" s="78"/>
      <c r="BM112" s="850"/>
      <c r="BN112" s="78"/>
      <c r="BO112" s="78"/>
      <c r="BP112" s="78"/>
      <c r="BQ112" s="78"/>
      <c r="BR112" s="78"/>
      <c r="BS112" s="78"/>
      <c r="BT112" s="78"/>
      <c r="BU112" s="78"/>
      <c r="BV112" s="78"/>
      <c r="BW112" s="78"/>
      <c r="BX112" s="78"/>
      <c r="BY112" s="78"/>
      <c r="BZ112" s="78"/>
      <c r="CA112" s="78"/>
      <c r="CB112" s="78"/>
      <c r="CC112" s="78"/>
      <c r="CD112" s="78"/>
      <c r="CE112" s="78"/>
      <c r="CF112" s="78"/>
      <c r="CG112" s="78"/>
      <c r="CH112" s="78"/>
    </row>
    <row r="113" spans="1:86" s="68" customFormat="1">
      <c r="A113" s="456" t="s">
        <v>344</v>
      </c>
      <c r="B113" s="842" t="s">
        <v>344</v>
      </c>
      <c r="C113" s="842">
        <v>2016</v>
      </c>
      <c r="D113" s="936" t="s">
        <v>527</v>
      </c>
      <c r="E113" s="891" t="s">
        <v>1140</v>
      </c>
      <c r="F113" s="890" t="s">
        <v>24</v>
      </c>
      <c r="G113" s="891" t="s">
        <v>96</v>
      </c>
      <c r="H113" s="892" t="s">
        <v>772</v>
      </c>
      <c r="I113" s="891" t="s">
        <v>736</v>
      </c>
      <c r="J113" s="842" t="s">
        <v>1156</v>
      </c>
      <c r="K113" s="842">
        <v>600</v>
      </c>
      <c r="L113" s="889">
        <v>453</v>
      </c>
      <c r="M113" s="845">
        <f t="shared" si="1"/>
        <v>0.755</v>
      </c>
      <c r="N113" s="871"/>
      <c r="BA113" s="847"/>
      <c r="BB113" s="847"/>
      <c r="BC113" s="847"/>
      <c r="BD113" s="78"/>
      <c r="BE113" s="848"/>
      <c r="BF113" s="848"/>
      <c r="BG113" s="78"/>
      <c r="BH113" s="78"/>
      <c r="BI113" s="78"/>
      <c r="BJ113" s="78"/>
      <c r="BK113" s="78"/>
      <c r="BL113" s="78"/>
      <c r="BM113" s="850"/>
      <c r="BN113" s="78"/>
      <c r="BO113" s="78"/>
      <c r="BP113" s="78"/>
      <c r="BQ113" s="78"/>
      <c r="BR113" s="78"/>
      <c r="BS113" s="78"/>
      <c r="BT113" s="78"/>
      <c r="BU113" s="78"/>
      <c r="BV113" s="78"/>
      <c r="BW113" s="78"/>
      <c r="BX113" s="78"/>
      <c r="BY113" s="78"/>
      <c r="BZ113" s="78"/>
      <c r="CA113" s="78"/>
      <c r="CB113" s="78"/>
      <c r="CC113" s="78"/>
      <c r="CD113" s="78"/>
      <c r="CE113" s="78"/>
      <c r="CF113" s="78"/>
      <c r="CG113" s="78"/>
      <c r="CH113" s="78"/>
    </row>
    <row r="114" spans="1:86" s="68" customFormat="1">
      <c r="A114" s="456" t="s">
        <v>344</v>
      </c>
      <c r="B114" s="842" t="s">
        <v>344</v>
      </c>
      <c r="C114" s="842">
        <v>2016</v>
      </c>
      <c r="D114" s="936" t="s">
        <v>527</v>
      </c>
      <c r="E114" s="891" t="s">
        <v>1140</v>
      </c>
      <c r="F114" s="890" t="s">
        <v>24</v>
      </c>
      <c r="G114" s="891" t="s">
        <v>96</v>
      </c>
      <c r="H114" s="892" t="s">
        <v>772</v>
      </c>
      <c r="I114" s="891" t="s">
        <v>632</v>
      </c>
      <c r="J114" s="842" t="s">
        <v>1156</v>
      </c>
      <c r="K114" s="842">
        <v>600</v>
      </c>
      <c r="L114" s="889">
        <v>262</v>
      </c>
      <c r="M114" s="845">
        <f t="shared" si="1"/>
        <v>0.43666666666666665</v>
      </c>
      <c r="N114" s="871"/>
      <c r="BA114" s="847"/>
      <c r="BB114" s="847"/>
      <c r="BC114" s="847"/>
      <c r="BD114" s="78"/>
      <c r="BE114" s="848"/>
      <c r="BF114" s="848"/>
      <c r="BG114" s="78"/>
      <c r="BH114" s="78"/>
      <c r="BI114" s="78"/>
      <c r="BJ114" s="78"/>
      <c r="BK114" s="78"/>
      <c r="BL114" s="78"/>
      <c r="BM114" s="850"/>
      <c r="BN114" s="78"/>
      <c r="BO114" s="78"/>
      <c r="BP114" s="78"/>
      <c r="BQ114" s="78"/>
      <c r="BR114" s="78"/>
      <c r="BS114" s="78"/>
      <c r="BT114" s="78"/>
      <c r="BU114" s="78"/>
      <c r="BV114" s="78"/>
      <c r="BW114" s="78"/>
      <c r="BX114" s="78"/>
      <c r="BY114" s="78"/>
      <c r="BZ114" s="78"/>
      <c r="CA114" s="78"/>
      <c r="CB114" s="78"/>
      <c r="CC114" s="78"/>
      <c r="CD114" s="78"/>
      <c r="CE114" s="78"/>
      <c r="CF114" s="78"/>
      <c r="CG114" s="78"/>
      <c r="CH114" s="78"/>
    </row>
    <row r="115" spans="1:86" s="68" customFormat="1">
      <c r="A115" s="456" t="s">
        <v>344</v>
      </c>
      <c r="B115" s="842" t="s">
        <v>344</v>
      </c>
      <c r="C115" s="842">
        <v>2016</v>
      </c>
      <c r="D115" s="936" t="s">
        <v>527</v>
      </c>
      <c r="E115" s="891" t="s">
        <v>1140</v>
      </c>
      <c r="F115" s="890" t="s">
        <v>24</v>
      </c>
      <c r="G115" s="891" t="s">
        <v>96</v>
      </c>
      <c r="H115" s="892" t="s">
        <v>772</v>
      </c>
      <c r="I115" s="890" t="s">
        <v>634</v>
      </c>
      <c r="J115" s="842" t="s">
        <v>1156</v>
      </c>
      <c r="K115" s="842">
        <v>600</v>
      </c>
      <c r="L115" s="889">
        <v>298</v>
      </c>
      <c r="M115" s="845">
        <f t="shared" si="1"/>
        <v>0.49666666666666665</v>
      </c>
      <c r="N115" s="871"/>
      <c r="BA115" s="847"/>
      <c r="BB115" s="847"/>
      <c r="BC115" s="847"/>
      <c r="BD115" s="78"/>
      <c r="BE115" s="848"/>
      <c r="BF115" s="848"/>
      <c r="BG115" s="78"/>
      <c r="BH115" s="78"/>
      <c r="BI115" s="78"/>
      <c r="BJ115" s="78"/>
      <c r="BK115" s="78"/>
      <c r="BL115" s="78"/>
      <c r="BM115" s="850"/>
      <c r="BN115" s="78"/>
      <c r="BO115" s="78"/>
      <c r="BP115" s="78"/>
      <c r="BQ115" s="78"/>
      <c r="BR115" s="78"/>
      <c r="BS115" s="78"/>
      <c r="BT115" s="78"/>
      <c r="BU115" s="78"/>
      <c r="BV115" s="78"/>
      <c r="BW115" s="78"/>
      <c r="BX115" s="78"/>
      <c r="BY115" s="78"/>
      <c r="BZ115" s="78"/>
      <c r="CA115" s="78"/>
      <c r="CB115" s="78"/>
      <c r="CC115" s="78"/>
      <c r="CD115" s="78"/>
      <c r="CE115" s="78"/>
      <c r="CF115" s="78"/>
      <c r="CG115" s="78"/>
      <c r="CH115" s="78"/>
    </row>
    <row r="116" spans="1:86" s="68" customFormat="1">
      <c r="A116" s="456" t="s">
        <v>344</v>
      </c>
      <c r="B116" s="842" t="s">
        <v>344</v>
      </c>
      <c r="C116" s="842">
        <v>2016</v>
      </c>
      <c r="D116" s="936" t="s">
        <v>527</v>
      </c>
      <c r="E116" s="891" t="s">
        <v>1140</v>
      </c>
      <c r="F116" s="890" t="s">
        <v>24</v>
      </c>
      <c r="G116" s="891" t="s">
        <v>96</v>
      </c>
      <c r="H116" s="892" t="s">
        <v>772</v>
      </c>
      <c r="I116" s="891" t="s">
        <v>631</v>
      </c>
      <c r="J116" s="842" t="s">
        <v>1156</v>
      </c>
      <c r="K116" s="842">
        <v>600</v>
      </c>
      <c r="L116" s="889">
        <v>452</v>
      </c>
      <c r="M116" s="845">
        <f t="shared" si="1"/>
        <v>0.7533333333333333</v>
      </c>
      <c r="N116" s="871"/>
      <c r="BA116" s="847"/>
      <c r="BB116" s="847"/>
      <c r="BC116" s="847"/>
      <c r="BD116" s="78"/>
      <c r="BE116" s="848"/>
      <c r="BF116" s="848"/>
      <c r="BG116" s="78"/>
      <c r="BH116" s="78"/>
      <c r="BI116" s="78"/>
      <c r="BJ116" s="78"/>
      <c r="BK116" s="78"/>
      <c r="BL116" s="78"/>
      <c r="BM116" s="850"/>
      <c r="BN116" s="78"/>
      <c r="BO116" s="78"/>
      <c r="BP116" s="78"/>
      <c r="BQ116" s="78"/>
      <c r="BR116" s="78"/>
      <c r="BS116" s="78"/>
      <c r="BT116" s="78"/>
      <c r="BU116" s="78"/>
      <c r="BV116" s="78"/>
      <c r="BW116" s="78"/>
      <c r="BX116" s="78"/>
      <c r="BY116" s="78"/>
      <c r="BZ116" s="78"/>
      <c r="CA116" s="78"/>
      <c r="CB116" s="78"/>
      <c r="CC116" s="78"/>
      <c r="CD116" s="78"/>
      <c r="CE116" s="78"/>
      <c r="CF116" s="78"/>
      <c r="CG116" s="78"/>
      <c r="CH116" s="78"/>
    </row>
    <row r="117" spans="1:86" s="68" customFormat="1">
      <c r="A117" s="456" t="s">
        <v>344</v>
      </c>
      <c r="B117" s="842" t="s">
        <v>344</v>
      </c>
      <c r="C117" s="842">
        <v>2016</v>
      </c>
      <c r="D117" s="936" t="s">
        <v>527</v>
      </c>
      <c r="E117" s="891" t="s">
        <v>1140</v>
      </c>
      <c r="F117" s="890" t="s">
        <v>24</v>
      </c>
      <c r="G117" s="891" t="s">
        <v>96</v>
      </c>
      <c r="H117" s="892" t="s">
        <v>772</v>
      </c>
      <c r="I117" s="891" t="s">
        <v>630</v>
      </c>
      <c r="J117" s="842" t="s">
        <v>1156</v>
      </c>
      <c r="K117" s="842">
        <v>600</v>
      </c>
      <c r="L117" s="889">
        <v>493</v>
      </c>
      <c r="M117" s="845">
        <f t="shared" ref="M117:M171" si="2">L117/K117</f>
        <v>0.82166666666666666</v>
      </c>
      <c r="N117" s="871"/>
      <c r="BA117" s="847"/>
      <c r="BB117" s="847"/>
      <c r="BC117" s="847"/>
      <c r="BD117" s="78"/>
      <c r="BE117" s="848"/>
      <c r="BF117" s="848"/>
      <c r="BG117" s="78"/>
      <c r="BH117" s="78"/>
      <c r="BI117" s="78"/>
      <c r="BJ117" s="78"/>
      <c r="BK117" s="78"/>
      <c r="BL117" s="78"/>
      <c r="BM117" s="850"/>
      <c r="BN117" s="78"/>
      <c r="BO117" s="78"/>
      <c r="BP117" s="78"/>
      <c r="BQ117" s="78"/>
      <c r="BR117" s="78"/>
      <c r="BS117" s="78"/>
      <c r="BT117" s="78"/>
      <c r="BU117" s="78"/>
      <c r="BV117" s="78"/>
      <c r="BW117" s="78"/>
      <c r="BX117" s="78"/>
      <c r="BY117" s="78"/>
      <c r="BZ117" s="78"/>
      <c r="CA117" s="78"/>
      <c r="CB117" s="78"/>
      <c r="CC117" s="78"/>
      <c r="CD117" s="78"/>
      <c r="CE117" s="78"/>
      <c r="CF117" s="78"/>
      <c r="CG117" s="78"/>
      <c r="CH117" s="78"/>
    </row>
    <row r="118" spans="1:86" s="68" customFormat="1">
      <c r="A118" s="456" t="s">
        <v>344</v>
      </c>
      <c r="B118" s="842" t="s">
        <v>344</v>
      </c>
      <c r="C118" s="842">
        <v>2016</v>
      </c>
      <c r="D118" s="936" t="s">
        <v>97</v>
      </c>
      <c r="E118" s="891" t="s">
        <v>1138</v>
      </c>
      <c r="F118" s="890" t="s">
        <v>24</v>
      </c>
      <c r="G118" s="891" t="s">
        <v>96</v>
      </c>
      <c r="H118" s="892" t="s">
        <v>772</v>
      </c>
      <c r="I118" s="891" t="s">
        <v>736</v>
      </c>
      <c r="J118" s="842" t="s">
        <v>1156</v>
      </c>
      <c r="K118" s="842">
        <v>1000</v>
      </c>
      <c r="L118" s="889">
        <v>1337</v>
      </c>
      <c r="M118" s="845">
        <f t="shared" si="2"/>
        <v>1.337</v>
      </c>
      <c r="N118" s="871"/>
      <c r="BA118" s="847"/>
      <c r="BB118" s="847"/>
      <c r="BC118" s="847"/>
      <c r="BD118" s="78"/>
      <c r="BE118" s="848"/>
      <c r="BF118" s="848"/>
      <c r="BG118" s="78"/>
      <c r="BH118" s="78"/>
      <c r="BI118" s="78"/>
      <c r="BJ118" s="78"/>
      <c r="BK118" s="78"/>
      <c r="BL118" s="78"/>
      <c r="BM118" s="850"/>
      <c r="BN118" s="78"/>
      <c r="BO118" s="78"/>
      <c r="BP118" s="78"/>
      <c r="BQ118" s="78"/>
      <c r="BR118" s="78"/>
      <c r="BS118" s="78"/>
      <c r="BT118" s="78"/>
      <c r="BU118" s="78"/>
      <c r="BV118" s="78"/>
      <c r="BW118" s="78"/>
      <c r="BX118" s="78"/>
      <c r="BY118" s="78"/>
      <c r="BZ118" s="78"/>
      <c r="CA118" s="78"/>
      <c r="CB118" s="78"/>
      <c r="CC118" s="78"/>
      <c r="CD118" s="78"/>
      <c r="CE118" s="78"/>
      <c r="CF118" s="78"/>
      <c r="CG118" s="78"/>
      <c r="CH118" s="78"/>
    </row>
    <row r="119" spans="1:86" s="68" customFormat="1">
      <c r="A119" s="456" t="s">
        <v>344</v>
      </c>
      <c r="B119" s="842" t="s">
        <v>344</v>
      </c>
      <c r="C119" s="842">
        <v>2016</v>
      </c>
      <c r="D119" s="936" t="s">
        <v>97</v>
      </c>
      <c r="E119" s="891" t="s">
        <v>1138</v>
      </c>
      <c r="F119" s="890" t="s">
        <v>24</v>
      </c>
      <c r="G119" s="891" t="s">
        <v>96</v>
      </c>
      <c r="H119" s="892" t="s">
        <v>772</v>
      </c>
      <c r="I119" s="891" t="s">
        <v>632</v>
      </c>
      <c r="J119" s="842" t="s">
        <v>1156</v>
      </c>
      <c r="K119" s="842">
        <v>1000</v>
      </c>
      <c r="L119" s="889">
        <v>1122</v>
      </c>
      <c r="M119" s="845">
        <f t="shared" si="2"/>
        <v>1.1220000000000001</v>
      </c>
      <c r="N119" s="871"/>
      <c r="BA119" s="847"/>
      <c r="BB119" s="847"/>
      <c r="BC119" s="847"/>
      <c r="BD119" s="78"/>
      <c r="BE119" s="848"/>
      <c r="BF119" s="848"/>
      <c r="BG119" s="78"/>
      <c r="BH119" s="78"/>
      <c r="BI119" s="78"/>
      <c r="BJ119" s="78"/>
      <c r="BK119" s="78"/>
      <c r="BL119" s="78"/>
      <c r="BM119" s="850"/>
      <c r="BN119" s="78"/>
      <c r="BO119" s="78"/>
      <c r="BP119" s="78"/>
      <c r="BQ119" s="78"/>
      <c r="BR119" s="78"/>
      <c r="BS119" s="78"/>
      <c r="BT119" s="78"/>
      <c r="BU119" s="78"/>
      <c r="BV119" s="78"/>
      <c r="BW119" s="78"/>
      <c r="BX119" s="78"/>
      <c r="BY119" s="78"/>
      <c r="BZ119" s="78"/>
      <c r="CA119" s="78"/>
      <c r="CB119" s="78"/>
      <c r="CC119" s="78"/>
      <c r="CD119" s="78"/>
      <c r="CE119" s="78"/>
      <c r="CF119" s="78"/>
      <c r="CG119" s="78"/>
      <c r="CH119" s="78"/>
    </row>
    <row r="120" spans="1:86" s="68" customFormat="1">
      <c r="A120" s="456" t="s">
        <v>344</v>
      </c>
      <c r="B120" s="842" t="s">
        <v>344</v>
      </c>
      <c r="C120" s="842">
        <v>2016</v>
      </c>
      <c r="D120" s="936" t="s">
        <v>97</v>
      </c>
      <c r="E120" s="891" t="s">
        <v>1138</v>
      </c>
      <c r="F120" s="890" t="s">
        <v>24</v>
      </c>
      <c r="G120" s="891" t="s">
        <v>96</v>
      </c>
      <c r="H120" s="892" t="s">
        <v>772</v>
      </c>
      <c r="I120" s="890" t="s">
        <v>634</v>
      </c>
      <c r="J120" s="842" t="s">
        <v>1156</v>
      </c>
      <c r="K120" s="842">
        <v>1000</v>
      </c>
      <c r="L120" s="889">
        <v>1122</v>
      </c>
      <c r="M120" s="845">
        <f t="shared" si="2"/>
        <v>1.1220000000000001</v>
      </c>
      <c r="N120" s="871"/>
      <c r="BA120" s="847"/>
      <c r="BB120" s="847"/>
      <c r="BC120" s="847"/>
      <c r="BD120" s="78"/>
      <c r="BE120" s="848"/>
      <c r="BF120" s="848"/>
      <c r="BG120" s="78"/>
      <c r="BH120" s="78"/>
      <c r="BI120" s="78"/>
      <c r="BJ120" s="78"/>
      <c r="BK120" s="78"/>
      <c r="BL120" s="78"/>
      <c r="BM120" s="850"/>
      <c r="BN120" s="78"/>
      <c r="BO120" s="78"/>
      <c r="BP120" s="78"/>
      <c r="BQ120" s="78"/>
      <c r="BR120" s="78"/>
      <c r="BS120" s="78"/>
      <c r="BT120" s="78"/>
      <c r="BU120" s="78"/>
      <c r="BV120" s="78"/>
      <c r="BW120" s="78"/>
      <c r="BX120" s="78"/>
      <c r="BY120" s="78"/>
      <c r="BZ120" s="78"/>
      <c r="CA120" s="78"/>
      <c r="CB120" s="78"/>
      <c r="CC120" s="78"/>
      <c r="CD120" s="78"/>
      <c r="CE120" s="78"/>
      <c r="CF120" s="78"/>
      <c r="CG120" s="78"/>
      <c r="CH120" s="78"/>
    </row>
    <row r="121" spans="1:86" s="68" customFormat="1">
      <c r="A121" s="456" t="s">
        <v>344</v>
      </c>
      <c r="B121" s="842" t="s">
        <v>344</v>
      </c>
      <c r="C121" s="842">
        <v>2016</v>
      </c>
      <c r="D121" s="936" t="s">
        <v>97</v>
      </c>
      <c r="E121" s="891" t="s">
        <v>1138</v>
      </c>
      <c r="F121" s="890" t="s">
        <v>24</v>
      </c>
      <c r="G121" s="891" t="s">
        <v>96</v>
      </c>
      <c r="H121" s="892" t="s">
        <v>772</v>
      </c>
      <c r="I121" s="891" t="s">
        <v>631</v>
      </c>
      <c r="J121" s="842" t="s">
        <v>1156</v>
      </c>
      <c r="K121" s="842">
        <v>1000</v>
      </c>
      <c r="L121" s="889">
        <v>1332</v>
      </c>
      <c r="M121" s="845">
        <f t="shared" si="2"/>
        <v>1.3320000000000001</v>
      </c>
      <c r="N121" s="871"/>
      <c r="BA121" s="847"/>
      <c r="BB121" s="847"/>
      <c r="BC121" s="847"/>
      <c r="BD121" s="78"/>
      <c r="BE121" s="848"/>
      <c r="BF121" s="848"/>
      <c r="BG121" s="78"/>
      <c r="BH121" s="78"/>
      <c r="BI121" s="78"/>
      <c r="BJ121" s="78"/>
      <c r="BK121" s="78"/>
      <c r="BL121" s="78"/>
      <c r="BM121" s="850"/>
      <c r="BN121" s="78"/>
      <c r="BO121" s="78"/>
      <c r="BP121" s="78"/>
      <c r="BQ121" s="78"/>
      <c r="BR121" s="78"/>
      <c r="BS121" s="78"/>
      <c r="BT121" s="78"/>
      <c r="BU121" s="78"/>
      <c r="BV121" s="78"/>
      <c r="BW121" s="78"/>
      <c r="BX121" s="78"/>
      <c r="BY121" s="78"/>
      <c r="BZ121" s="78"/>
      <c r="CA121" s="78"/>
      <c r="CB121" s="78"/>
      <c r="CC121" s="78"/>
      <c r="CD121" s="78"/>
      <c r="CE121" s="78"/>
      <c r="CF121" s="78"/>
      <c r="CG121" s="78"/>
      <c r="CH121" s="78"/>
    </row>
    <row r="122" spans="1:86" s="68" customFormat="1">
      <c r="A122" s="456" t="s">
        <v>344</v>
      </c>
      <c r="B122" s="842" t="s">
        <v>344</v>
      </c>
      <c r="C122" s="842">
        <v>2016</v>
      </c>
      <c r="D122" s="936" t="s">
        <v>97</v>
      </c>
      <c r="E122" s="891" t="s">
        <v>1138</v>
      </c>
      <c r="F122" s="890" t="s">
        <v>24</v>
      </c>
      <c r="G122" s="891" t="s">
        <v>96</v>
      </c>
      <c r="H122" s="892" t="s">
        <v>772</v>
      </c>
      <c r="I122" s="891" t="s">
        <v>630</v>
      </c>
      <c r="J122" s="842" t="s">
        <v>1156</v>
      </c>
      <c r="K122" s="842">
        <v>1000</v>
      </c>
      <c r="L122" s="889">
        <v>1513</v>
      </c>
      <c r="M122" s="845">
        <f t="shared" si="2"/>
        <v>1.5129999999999999</v>
      </c>
      <c r="N122" s="871"/>
      <c r="BA122" s="847"/>
      <c r="BB122" s="847"/>
      <c r="BC122" s="847"/>
      <c r="BD122" s="78"/>
      <c r="BE122" s="848"/>
      <c r="BF122" s="848"/>
      <c r="BG122" s="78"/>
      <c r="BH122" s="78"/>
      <c r="BI122" s="78"/>
      <c r="BJ122" s="78"/>
      <c r="BK122" s="78"/>
      <c r="BL122" s="78"/>
      <c r="BM122" s="850"/>
      <c r="BN122" s="78"/>
      <c r="BO122" s="78"/>
      <c r="BP122" s="78"/>
      <c r="BQ122" s="78"/>
      <c r="BR122" s="78"/>
      <c r="BS122" s="78"/>
      <c r="BT122" s="78"/>
      <c r="BU122" s="78"/>
      <c r="BV122" s="78"/>
      <c r="BW122" s="78"/>
      <c r="BX122" s="78"/>
      <c r="BY122" s="78"/>
      <c r="BZ122" s="78"/>
      <c r="CA122" s="78"/>
      <c r="CB122" s="78"/>
      <c r="CC122" s="78"/>
      <c r="CD122" s="78"/>
      <c r="CE122" s="78"/>
      <c r="CF122" s="78"/>
      <c r="CG122" s="78"/>
      <c r="CH122" s="78"/>
    </row>
    <row r="123" spans="1:86" s="68" customFormat="1">
      <c r="A123" s="456" t="s">
        <v>344</v>
      </c>
      <c r="B123" s="842" t="s">
        <v>344</v>
      </c>
      <c r="C123" s="842">
        <v>2016</v>
      </c>
      <c r="D123" s="936" t="s">
        <v>541</v>
      </c>
      <c r="E123" s="891" t="s">
        <v>1138</v>
      </c>
      <c r="F123" s="890" t="s">
        <v>24</v>
      </c>
      <c r="G123" s="891" t="s">
        <v>96</v>
      </c>
      <c r="H123" s="892" t="s">
        <v>772</v>
      </c>
      <c r="I123" s="891" t="s">
        <v>736</v>
      </c>
      <c r="J123" s="842" t="s">
        <v>1156</v>
      </c>
      <c r="K123" s="842">
        <v>400</v>
      </c>
      <c r="L123" s="889">
        <v>1164</v>
      </c>
      <c r="M123" s="845">
        <f t="shared" si="2"/>
        <v>2.91</v>
      </c>
      <c r="N123" s="871"/>
      <c r="BA123" s="847"/>
      <c r="BB123" s="847"/>
      <c r="BC123" s="847"/>
      <c r="BD123" s="78"/>
      <c r="BE123" s="848"/>
      <c r="BF123" s="848"/>
      <c r="BG123" s="78"/>
      <c r="BH123" s="78"/>
      <c r="BI123" s="78"/>
      <c r="BJ123" s="78"/>
      <c r="BK123" s="78"/>
      <c r="BL123" s="78"/>
      <c r="BM123" s="850"/>
      <c r="BN123" s="78"/>
      <c r="BO123" s="78"/>
      <c r="BP123" s="78"/>
      <c r="BQ123" s="78"/>
      <c r="BR123" s="78"/>
      <c r="BS123" s="78"/>
      <c r="BT123" s="78"/>
      <c r="BU123" s="78"/>
      <c r="BV123" s="78"/>
      <c r="BW123" s="78"/>
      <c r="BX123" s="78"/>
      <c r="BY123" s="78"/>
      <c r="BZ123" s="78"/>
      <c r="CA123" s="78"/>
      <c r="CB123" s="78"/>
      <c r="CC123" s="78"/>
      <c r="CD123" s="78"/>
      <c r="CE123" s="78"/>
      <c r="CF123" s="78"/>
      <c r="CG123" s="78"/>
      <c r="CH123" s="78"/>
    </row>
    <row r="124" spans="1:86" s="68" customFormat="1">
      <c r="A124" s="456" t="s">
        <v>344</v>
      </c>
      <c r="B124" s="842" t="s">
        <v>344</v>
      </c>
      <c r="C124" s="842">
        <v>2016</v>
      </c>
      <c r="D124" s="936" t="s">
        <v>541</v>
      </c>
      <c r="E124" s="891" t="s">
        <v>1138</v>
      </c>
      <c r="F124" s="890" t="s">
        <v>24</v>
      </c>
      <c r="G124" s="891" t="s">
        <v>96</v>
      </c>
      <c r="H124" s="892" t="s">
        <v>772</v>
      </c>
      <c r="I124" s="891" t="s">
        <v>632</v>
      </c>
      <c r="J124" s="842" t="s">
        <v>1156</v>
      </c>
      <c r="K124" s="842">
        <v>400</v>
      </c>
      <c r="L124" s="889">
        <v>1270</v>
      </c>
      <c r="M124" s="845">
        <f t="shared" si="2"/>
        <v>3.1749999999999998</v>
      </c>
      <c r="N124" s="871"/>
      <c r="BA124" s="847"/>
      <c r="BB124" s="847"/>
      <c r="BC124" s="847"/>
      <c r="BD124" s="78"/>
      <c r="BE124" s="848"/>
      <c r="BF124" s="848"/>
      <c r="BG124" s="78"/>
      <c r="BH124" s="78"/>
      <c r="BI124" s="78"/>
      <c r="BJ124" s="78"/>
      <c r="BK124" s="78"/>
      <c r="BL124" s="78"/>
      <c r="BM124" s="850"/>
      <c r="BN124" s="78"/>
      <c r="BO124" s="78"/>
      <c r="BP124" s="78"/>
      <c r="BQ124" s="78"/>
      <c r="BR124" s="78"/>
      <c r="BS124" s="78"/>
      <c r="BT124" s="78"/>
      <c r="BU124" s="78"/>
      <c r="BV124" s="78"/>
      <c r="BW124" s="78"/>
      <c r="BX124" s="78"/>
      <c r="BY124" s="78"/>
      <c r="BZ124" s="78"/>
      <c r="CA124" s="78"/>
      <c r="CB124" s="78"/>
      <c r="CC124" s="78"/>
      <c r="CD124" s="78"/>
      <c r="CE124" s="78"/>
      <c r="CF124" s="78"/>
      <c r="CG124" s="78"/>
      <c r="CH124" s="78"/>
    </row>
    <row r="125" spans="1:86" s="68" customFormat="1">
      <c r="A125" s="456" t="s">
        <v>344</v>
      </c>
      <c r="B125" s="842" t="s">
        <v>344</v>
      </c>
      <c r="C125" s="842">
        <v>2016</v>
      </c>
      <c r="D125" s="936" t="s">
        <v>541</v>
      </c>
      <c r="E125" s="891" t="s">
        <v>1138</v>
      </c>
      <c r="F125" s="890" t="s">
        <v>24</v>
      </c>
      <c r="G125" s="891" t="s">
        <v>96</v>
      </c>
      <c r="H125" s="892" t="s">
        <v>772</v>
      </c>
      <c r="I125" s="890" t="s">
        <v>634</v>
      </c>
      <c r="J125" s="842" t="s">
        <v>1156</v>
      </c>
      <c r="K125" s="842">
        <v>400</v>
      </c>
      <c r="L125" s="889">
        <v>1290</v>
      </c>
      <c r="M125" s="845">
        <f t="shared" si="2"/>
        <v>3.2250000000000001</v>
      </c>
      <c r="N125" s="871"/>
      <c r="BA125" s="847"/>
      <c r="BB125" s="847"/>
      <c r="BC125" s="847"/>
      <c r="BD125" s="78"/>
      <c r="BE125" s="848"/>
      <c r="BF125" s="848"/>
      <c r="BG125" s="78"/>
      <c r="BH125" s="78"/>
      <c r="BI125" s="78"/>
      <c r="BJ125" s="78"/>
      <c r="BK125" s="78"/>
      <c r="BL125" s="78"/>
      <c r="BM125" s="850"/>
      <c r="BN125" s="78"/>
      <c r="BO125" s="78"/>
      <c r="BP125" s="78"/>
      <c r="BQ125" s="78"/>
      <c r="BR125" s="78"/>
      <c r="BS125" s="78"/>
      <c r="BT125" s="78"/>
      <c r="BU125" s="78"/>
      <c r="BV125" s="78"/>
      <c r="BW125" s="78"/>
      <c r="BX125" s="78"/>
      <c r="BY125" s="78"/>
      <c r="BZ125" s="78"/>
      <c r="CA125" s="78"/>
      <c r="CB125" s="78"/>
      <c r="CC125" s="78"/>
      <c r="CD125" s="78"/>
      <c r="CE125" s="78"/>
      <c r="CF125" s="78"/>
      <c r="CG125" s="78"/>
      <c r="CH125" s="78"/>
    </row>
    <row r="126" spans="1:86" s="68" customFormat="1">
      <c r="A126" s="456" t="s">
        <v>344</v>
      </c>
      <c r="B126" s="842" t="s">
        <v>344</v>
      </c>
      <c r="C126" s="842">
        <v>2016</v>
      </c>
      <c r="D126" s="936" t="s">
        <v>541</v>
      </c>
      <c r="E126" s="891" t="s">
        <v>1138</v>
      </c>
      <c r="F126" s="890" t="s">
        <v>24</v>
      </c>
      <c r="G126" s="891" t="s">
        <v>96</v>
      </c>
      <c r="H126" s="892" t="s">
        <v>772</v>
      </c>
      <c r="I126" s="891" t="s">
        <v>631</v>
      </c>
      <c r="J126" s="842" t="s">
        <v>1156</v>
      </c>
      <c r="K126" s="842">
        <v>400</v>
      </c>
      <c r="L126" s="889">
        <v>1164</v>
      </c>
      <c r="M126" s="845">
        <f t="shared" si="2"/>
        <v>2.91</v>
      </c>
      <c r="N126" s="871"/>
      <c r="BA126" s="847"/>
      <c r="BB126" s="847"/>
      <c r="BC126" s="847"/>
      <c r="BD126" s="78"/>
      <c r="BE126" s="848"/>
      <c r="BF126" s="848"/>
      <c r="BG126" s="78"/>
      <c r="BH126" s="78"/>
      <c r="BI126" s="78"/>
      <c r="BJ126" s="78"/>
      <c r="BK126" s="78"/>
      <c r="BL126" s="78"/>
      <c r="BM126" s="850"/>
      <c r="BN126" s="78"/>
      <c r="BO126" s="78"/>
      <c r="BP126" s="78"/>
      <c r="BQ126" s="78"/>
      <c r="BR126" s="78"/>
      <c r="BS126" s="78"/>
      <c r="BT126" s="78"/>
      <c r="BU126" s="78"/>
      <c r="BV126" s="78"/>
      <c r="BW126" s="78"/>
      <c r="BX126" s="78"/>
      <c r="BY126" s="78"/>
      <c r="BZ126" s="78"/>
      <c r="CA126" s="78"/>
      <c r="CB126" s="78"/>
      <c r="CC126" s="78"/>
      <c r="CD126" s="78"/>
      <c r="CE126" s="78"/>
      <c r="CF126" s="78"/>
      <c r="CG126" s="78"/>
      <c r="CH126" s="78"/>
    </row>
    <row r="127" spans="1:86" s="68" customFormat="1">
      <c r="A127" s="456" t="s">
        <v>344</v>
      </c>
      <c r="B127" s="842" t="s">
        <v>344</v>
      </c>
      <c r="C127" s="842">
        <v>2016</v>
      </c>
      <c r="D127" s="936" t="s">
        <v>541</v>
      </c>
      <c r="E127" s="891" t="s">
        <v>1138</v>
      </c>
      <c r="F127" s="890" t="s">
        <v>24</v>
      </c>
      <c r="G127" s="891" t="s">
        <v>96</v>
      </c>
      <c r="H127" s="892" t="s">
        <v>772</v>
      </c>
      <c r="I127" s="891" t="s">
        <v>630</v>
      </c>
      <c r="J127" s="842" t="s">
        <v>1156</v>
      </c>
      <c r="K127" s="842">
        <v>400</v>
      </c>
      <c r="L127" s="889">
        <v>1696</v>
      </c>
      <c r="M127" s="845">
        <f t="shared" si="2"/>
        <v>4.24</v>
      </c>
      <c r="N127" s="871"/>
      <c r="BA127" s="847"/>
      <c r="BB127" s="847"/>
      <c r="BC127" s="847"/>
      <c r="BD127" s="78"/>
      <c r="BE127" s="848"/>
      <c r="BF127" s="848"/>
      <c r="BG127" s="78"/>
      <c r="BH127" s="78"/>
      <c r="BI127" s="78"/>
      <c r="BJ127" s="78"/>
      <c r="BK127" s="78"/>
      <c r="BL127" s="78"/>
      <c r="BM127" s="850"/>
      <c r="BN127" s="78"/>
      <c r="BO127" s="78"/>
      <c r="BP127" s="78"/>
      <c r="BQ127" s="78"/>
      <c r="BR127" s="78"/>
      <c r="BS127" s="78"/>
      <c r="BT127" s="78"/>
      <c r="BU127" s="78"/>
      <c r="BV127" s="78"/>
      <c r="BW127" s="78"/>
      <c r="BX127" s="78"/>
      <c r="BY127" s="78"/>
      <c r="BZ127" s="78"/>
      <c r="CA127" s="78"/>
      <c r="CB127" s="78"/>
      <c r="CC127" s="78"/>
      <c r="CD127" s="78"/>
      <c r="CE127" s="78"/>
      <c r="CF127" s="78"/>
      <c r="CG127" s="78"/>
      <c r="CH127" s="78"/>
    </row>
    <row r="128" spans="1:86" s="68" customFormat="1">
      <c r="A128" s="456" t="s">
        <v>344</v>
      </c>
      <c r="B128" s="842" t="s">
        <v>344</v>
      </c>
      <c r="C128" s="842">
        <v>2016</v>
      </c>
      <c r="D128" s="936" t="s">
        <v>542</v>
      </c>
      <c r="E128" s="891" t="s">
        <v>1138</v>
      </c>
      <c r="F128" s="890" t="s">
        <v>24</v>
      </c>
      <c r="G128" s="891" t="s">
        <v>96</v>
      </c>
      <c r="H128" s="892" t="s">
        <v>772</v>
      </c>
      <c r="I128" s="891" t="s">
        <v>736</v>
      </c>
      <c r="J128" s="842" t="s">
        <v>1156</v>
      </c>
      <c r="K128" s="842">
        <v>300</v>
      </c>
      <c r="L128" s="889">
        <v>1152</v>
      </c>
      <c r="M128" s="845">
        <f t="shared" si="2"/>
        <v>3.84</v>
      </c>
      <c r="N128" s="871"/>
      <c r="BA128" s="847"/>
      <c r="BB128" s="847"/>
      <c r="BC128" s="847"/>
      <c r="BD128" s="78"/>
      <c r="BE128" s="848"/>
      <c r="BF128" s="848"/>
      <c r="BG128" s="78"/>
      <c r="BH128" s="78"/>
      <c r="BI128" s="78"/>
      <c r="BJ128" s="78"/>
      <c r="BK128" s="78"/>
      <c r="BL128" s="78"/>
      <c r="BM128" s="850"/>
      <c r="BN128" s="78"/>
      <c r="BO128" s="78"/>
      <c r="BP128" s="78"/>
      <c r="BQ128" s="78"/>
      <c r="BR128" s="78"/>
      <c r="BS128" s="78"/>
      <c r="BT128" s="78"/>
      <c r="BU128" s="78"/>
      <c r="BV128" s="78"/>
      <c r="BW128" s="78"/>
      <c r="BX128" s="78"/>
      <c r="BY128" s="78"/>
      <c r="BZ128" s="78"/>
      <c r="CA128" s="78"/>
      <c r="CB128" s="78"/>
      <c r="CC128" s="78"/>
      <c r="CD128" s="78"/>
      <c r="CE128" s="78"/>
      <c r="CF128" s="78"/>
      <c r="CG128" s="78"/>
      <c r="CH128" s="78"/>
    </row>
    <row r="129" spans="1:86" s="68" customFormat="1">
      <c r="A129" s="456" t="s">
        <v>344</v>
      </c>
      <c r="B129" s="842" t="s">
        <v>344</v>
      </c>
      <c r="C129" s="842">
        <v>2016</v>
      </c>
      <c r="D129" s="936" t="s">
        <v>542</v>
      </c>
      <c r="E129" s="891" t="s">
        <v>1138</v>
      </c>
      <c r="F129" s="890" t="s">
        <v>24</v>
      </c>
      <c r="G129" s="891" t="s">
        <v>96</v>
      </c>
      <c r="H129" s="892" t="s">
        <v>772</v>
      </c>
      <c r="I129" s="891" t="s">
        <v>632</v>
      </c>
      <c r="J129" s="842" t="s">
        <v>1156</v>
      </c>
      <c r="K129" s="842">
        <v>300</v>
      </c>
      <c r="L129" s="889">
        <v>1094</v>
      </c>
      <c r="M129" s="845">
        <f t="shared" si="2"/>
        <v>3.6466666666666665</v>
      </c>
      <c r="N129" s="871"/>
      <c r="BA129" s="847"/>
      <c r="BB129" s="847"/>
      <c r="BC129" s="847"/>
      <c r="BD129" s="78"/>
      <c r="BE129" s="848"/>
      <c r="BF129" s="848"/>
      <c r="BG129" s="78"/>
      <c r="BH129" s="78"/>
      <c r="BI129" s="78"/>
      <c r="BJ129" s="78"/>
      <c r="BK129" s="78"/>
      <c r="BL129" s="78"/>
      <c r="BM129" s="850"/>
      <c r="BN129" s="78"/>
      <c r="BO129" s="78"/>
      <c r="BP129" s="78"/>
      <c r="BQ129" s="78"/>
      <c r="BR129" s="78"/>
      <c r="BS129" s="78"/>
      <c r="BT129" s="78"/>
      <c r="BU129" s="78"/>
      <c r="BV129" s="78"/>
      <c r="BW129" s="78"/>
      <c r="BX129" s="78"/>
      <c r="BY129" s="78"/>
      <c r="BZ129" s="78"/>
      <c r="CA129" s="78"/>
      <c r="CB129" s="78"/>
      <c r="CC129" s="78"/>
      <c r="CD129" s="78"/>
      <c r="CE129" s="78"/>
      <c r="CF129" s="78"/>
      <c r="CG129" s="78"/>
      <c r="CH129" s="78"/>
    </row>
    <row r="130" spans="1:86" s="68" customFormat="1">
      <c r="A130" s="456" t="s">
        <v>344</v>
      </c>
      <c r="B130" s="842" t="s">
        <v>344</v>
      </c>
      <c r="C130" s="842">
        <v>2016</v>
      </c>
      <c r="D130" s="936" t="s">
        <v>542</v>
      </c>
      <c r="E130" s="891" t="s">
        <v>1138</v>
      </c>
      <c r="F130" s="890" t="s">
        <v>24</v>
      </c>
      <c r="G130" s="891" t="s">
        <v>96</v>
      </c>
      <c r="H130" s="892" t="s">
        <v>772</v>
      </c>
      <c r="I130" s="890" t="s">
        <v>634</v>
      </c>
      <c r="J130" s="842" t="s">
        <v>1156</v>
      </c>
      <c r="K130" s="842">
        <v>300</v>
      </c>
      <c r="L130" s="889">
        <v>1102</v>
      </c>
      <c r="M130" s="845">
        <f t="shared" si="2"/>
        <v>3.6733333333333333</v>
      </c>
      <c r="N130" s="871"/>
      <c r="BA130" s="847"/>
      <c r="BB130" s="847"/>
      <c r="BC130" s="847"/>
      <c r="BD130" s="78"/>
      <c r="BE130" s="848"/>
      <c r="BF130" s="848"/>
      <c r="BG130" s="78"/>
      <c r="BH130" s="78"/>
      <c r="BI130" s="78"/>
      <c r="BJ130" s="78"/>
      <c r="BK130" s="78"/>
      <c r="BL130" s="78"/>
      <c r="BM130" s="850"/>
      <c r="BN130" s="78"/>
      <c r="BO130" s="78"/>
      <c r="BP130" s="78"/>
      <c r="BQ130" s="78"/>
      <c r="BR130" s="78"/>
      <c r="BS130" s="78"/>
      <c r="BT130" s="78"/>
      <c r="BU130" s="78"/>
      <c r="BV130" s="78"/>
      <c r="BW130" s="78"/>
      <c r="BX130" s="78"/>
      <c r="BY130" s="78"/>
      <c r="BZ130" s="78"/>
      <c r="CA130" s="78"/>
      <c r="CB130" s="78"/>
      <c r="CC130" s="78"/>
      <c r="CD130" s="78"/>
      <c r="CE130" s="78"/>
      <c r="CF130" s="78"/>
      <c r="CG130" s="78"/>
      <c r="CH130" s="78"/>
    </row>
    <row r="131" spans="1:86" s="68" customFormat="1">
      <c r="A131" s="456" t="s">
        <v>344</v>
      </c>
      <c r="B131" s="842" t="s">
        <v>344</v>
      </c>
      <c r="C131" s="842">
        <v>2016</v>
      </c>
      <c r="D131" s="936" t="s">
        <v>542</v>
      </c>
      <c r="E131" s="891" t="s">
        <v>1138</v>
      </c>
      <c r="F131" s="890" t="s">
        <v>24</v>
      </c>
      <c r="G131" s="891" t="s">
        <v>96</v>
      </c>
      <c r="H131" s="892" t="s">
        <v>772</v>
      </c>
      <c r="I131" s="891" t="s">
        <v>631</v>
      </c>
      <c r="J131" s="842" t="s">
        <v>1156</v>
      </c>
      <c r="K131" s="842">
        <v>300</v>
      </c>
      <c r="L131" s="889">
        <v>1152</v>
      </c>
      <c r="M131" s="845">
        <f t="shared" si="2"/>
        <v>3.84</v>
      </c>
      <c r="N131" s="871"/>
      <c r="BA131" s="847"/>
      <c r="BB131" s="847"/>
      <c r="BC131" s="847"/>
      <c r="BD131" s="78"/>
      <c r="BE131" s="848"/>
      <c r="BF131" s="848"/>
      <c r="BG131" s="78"/>
      <c r="BH131" s="78"/>
      <c r="BI131" s="78"/>
      <c r="BJ131" s="78"/>
      <c r="BK131" s="78"/>
      <c r="BL131" s="78"/>
      <c r="BM131" s="850"/>
      <c r="BN131" s="78"/>
      <c r="BO131" s="78"/>
      <c r="BP131" s="78"/>
      <c r="BQ131" s="78"/>
      <c r="BR131" s="78"/>
      <c r="BS131" s="78"/>
      <c r="BT131" s="78"/>
      <c r="BU131" s="78"/>
      <c r="BV131" s="78"/>
      <c r="BW131" s="78"/>
      <c r="BX131" s="78"/>
      <c r="BY131" s="78"/>
      <c r="BZ131" s="78"/>
      <c r="CA131" s="78"/>
      <c r="CB131" s="78"/>
      <c r="CC131" s="78"/>
      <c r="CD131" s="78"/>
      <c r="CE131" s="78"/>
      <c r="CF131" s="78"/>
      <c r="CG131" s="78"/>
      <c r="CH131" s="78"/>
    </row>
    <row r="132" spans="1:86" s="68" customFormat="1">
      <c r="A132" s="456" t="s">
        <v>344</v>
      </c>
      <c r="B132" s="842" t="s">
        <v>344</v>
      </c>
      <c r="C132" s="842">
        <v>2016</v>
      </c>
      <c r="D132" s="936" t="s">
        <v>542</v>
      </c>
      <c r="E132" s="891" t="s">
        <v>1138</v>
      </c>
      <c r="F132" s="890" t="s">
        <v>24</v>
      </c>
      <c r="G132" s="891" t="s">
        <v>96</v>
      </c>
      <c r="H132" s="892" t="s">
        <v>772</v>
      </c>
      <c r="I132" s="891" t="s">
        <v>630</v>
      </c>
      <c r="J132" s="842" t="s">
        <v>1156</v>
      </c>
      <c r="K132" s="842">
        <v>300</v>
      </c>
      <c r="L132" s="889">
        <v>1265</v>
      </c>
      <c r="M132" s="845">
        <f t="shared" si="2"/>
        <v>4.2166666666666668</v>
      </c>
      <c r="N132" s="871"/>
      <c r="BA132" s="847"/>
      <c r="BB132" s="847"/>
      <c r="BC132" s="847"/>
      <c r="BD132" s="78"/>
      <c r="BE132" s="848"/>
      <c r="BF132" s="848"/>
      <c r="BG132" s="78"/>
      <c r="BH132" s="78"/>
      <c r="BI132" s="78"/>
      <c r="BJ132" s="78"/>
      <c r="BK132" s="78"/>
      <c r="BL132" s="78"/>
      <c r="BM132" s="850"/>
      <c r="BN132" s="78"/>
      <c r="BO132" s="78"/>
      <c r="BP132" s="78"/>
      <c r="BQ132" s="78"/>
      <c r="BR132" s="78"/>
      <c r="BS132" s="78"/>
      <c r="BT132" s="78"/>
      <c r="BU132" s="78"/>
      <c r="BV132" s="78"/>
      <c r="BW132" s="78"/>
      <c r="BX132" s="78"/>
      <c r="BY132" s="78"/>
      <c r="BZ132" s="78"/>
      <c r="CA132" s="78"/>
      <c r="CB132" s="78"/>
      <c r="CC132" s="78"/>
      <c r="CD132" s="78"/>
      <c r="CE132" s="78"/>
      <c r="CF132" s="78"/>
      <c r="CG132" s="78"/>
      <c r="CH132" s="78"/>
    </row>
    <row r="133" spans="1:86" s="68" customFormat="1">
      <c r="A133" s="456" t="s">
        <v>344</v>
      </c>
      <c r="B133" s="842" t="s">
        <v>344</v>
      </c>
      <c r="C133" s="842">
        <v>2016</v>
      </c>
      <c r="D133" s="936" t="s">
        <v>93</v>
      </c>
      <c r="E133" s="891" t="s">
        <v>1138</v>
      </c>
      <c r="F133" s="890" t="s">
        <v>24</v>
      </c>
      <c r="G133" s="891" t="s">
        <v>96</v>
      </c>
      <c r="H133" s="892" t="s">
        <v>772</v>
      </c>
      <c r="I133" s="891" t="s">
        <v>632</v>
      </c>
      <c r="J133" s="842" t="s">
        <v>1156</v>
      </c>
      <c r="K133" s="842">
        <v>700</v>
      </c>
      <c r="L133" s="889">
        <v>842</v>
      </c>
      <c r="M133" s="845">
        <f t="shared" si="2"/>
        <v>1.2028571428571428</v>
      </c>
      <c r="N133" s="871"/>
      <c r="BA133" s="847"/>
      <c r="BB133" s="847"/>
      <c r="BC133" s="847"/>
      <c r="BD133" s="78"/>
      <c r="BE133" s="848"/>
      <c r="BF133" s="848"/>
      <c r="BG133" s="78"/>
      <c r="BH133" s="78"/>
      <c r="BI133" s="78"/>
      <c r="BJ133" s="78"/>
      <c r="BK133" s="78"/>
      <c r="BL133" s="78"/>
      <c r="BM133" s="850"/>
      <c r="BN133" s="78"/>
      <c r="BO133" s="78"/>
      <c r="BP133" s="78"/>
      <c r="BQ133" s="78"/>
      <c r="BR133" s="78"/>
      <c r="BS133" s="78"/>
      <c r="BT133" s="78"/>
      <c r="BU133" s="78"/>
      <c r="BV133" s="78"/>
      <c r="BW133" s="78"/>
      <c r="BX133" s="78"/>
      <c r="BY133" s="78"/>
      <c r="BZ133" s="78"/>
      <c r="CA133" s="78"/>
      <c r="CB133" s="78"/>
      <c r="CC133" s="78"/>
      <c r="CD133" s="78"/>
      <c r="CE133" s="78"/>
      <c r="CF133" s="78"/>
      <c r="CG133" s="78"/>
      <c r="CH133" s="78"/>
    </row>
    <row r="134" spans="1:86" s="68" customFormat="1">
      <c r="A134" s="456" t="s">
        <v>344</v>
      </c>
      <c r="B134" s="842" t="s">
        <v>344</v>
      </c>
      <c r="C134" s="842">
        <v>2016</v>
      </c>
      <c r="D134" s="936" t="s">
        <v>93</v>
      </c>
      <c r="E134" s="891" t="s">
        <v>1138</v>
      </c>
      <c r="F134" s="890" t="s">
        <v>24</v>
      </c>
      <c r="G134" s="891" t="s">
        <v>96</v>
      </c>
      <c r="H134" s="892" t="s">
        <v>772</v>
      </c>
      <c r="I134" s="890" t="s">
        <v>634</v>
      </c>
      <c r="J134" s="842" t="s">
        <v>1156</v>
      </c>
      <c r="K134" s="842">
        <v>700</v>
      </c>
      <c r="L134" s="889">
        <v>864</v>
      </c>
      <c r="M134" s="845">
        <f t="shared" si="2"/>
        <v>1.2342857142857142</v>
      </c>
      <c r="N134" s="871"/>
      <c r="BA134" s="847"/>
      <c r="BB134" s="847"/>
      <c r="BC134" s="847"/>
      <c r="BD134" s="78"/>
      <c r="BE134" s="848"/>
      <c r="BF134" s="848"/>
      <c r="BG134" s="78"/>
      <c r="BH134" s="78"/>
      <c r="BI134" s="78"/>
      <c r="BJ134" s="78"/>
      <c r="BK134" s="78"/>
      <c r="BL134" s="78"/>
      <c r="BM134" s="850"/>
      <c r="BN134" s="78"/>
      <c r="BO134" s="78"/>
      <c r="BP134" s="78"/>
      <c r="BQ134" s="78"/>
      <c r="BR134" s="78"/>
      <c r="BS134" s="78"/>
      <c r="BT134" s="78"/>
      <c r="BU134" s="78"/>
      <c r="BV134" s="78"/>
      <c r="BW134" s="78"/>
      <c r="BX134" s="78"/>
      <c r="BY134" s="78"/>
      <c r="BZ134" s="78"/>
      <c r="CA134" s="78"/>
      <c r="CB134" s="78"/>
      <c r="CC134" s="78"/>
      <c r="CD134" s="78"/>
      <c r="CE134" s="78"/>
      <c r="CF134" s="78"/>
      <c r="CG134" s="78"/>
      <c r="CH134" s="78"/>
    </row>
    <row r="135" spans="1:86" s="68" customFormat="1">
      <c r="A135" s="456" t="s">
        <v>344</v>
      </c>
      <c r="B135" s="842" t="s">
        <v>344</v>
      </c>
      <c r="C135" s="842">
        <v>2016</v>
      </c>
      <c r="D135" s="936" t="s">
        <v>93</v>
      </c>
      <c r="E135" s="891" t="s">
        <v>1138</v>
      </c>
      <c r="F135" s="890" t="s">
        <v>24</v>
      </c>
      <c r="G135" s="891" t="s">
        <v>96</v>
      </c>
      <c r="H135" s="892" t="s">
        <v>772</v>
      </c>
      <c r="I135" s="891" t="s">
        <v>630</v>
      </c>
      <c r="J135" s="842" t="s">
        <v>1156</v>
      </c>
      <c r="K135" s="842">
        <v>700</v>
      </c>
      <c r="L135" s="889">
        <v>846</v>
      </c>
      <c r="M135" s="845">
        <f t="shared" si="2"/>
        <v>1.2085714285714286</v>
      </c>
      <c r="N135" s="872"/>
      <c r="BA135" s="847"/>
      <c r="BB135" s="847"/>
      <c r="BC135" s="847"/>
      <c r="BD135" s="78"/>
      <c r="BE135" s="848"/>
      <c r="BF135" s="848"/>
      <c r="BG135" s="78"/>
      <c r="BH135" s="78"/>
      <c r="BI135" s="78"/>
      <c r="BJ135" s="78"/>
      <c r="BK135" s="78"/>
      <c r="BL135" s="78"/>
      <c r="BM135" s="850"/>
      <c r="BN135" s="78"/>
      <c r="BO135" s="78"/>
      <c r="BP135" s="78"/>
      <c r="BQ135" s="78"/>
      <c r="BR135" s="78"/>
      <c r="BS135" s="78"/>
      <c r="BT135" s="78"/>
      <c r="BU135" s="78"/>
      <c r="BV135" s="78"/>
      <c r="BW135" s="78"/>
      <c r="BX135" s="78"/>
      <c r="BY135" s="78"/>
      <c r="BZ135" s="78"/>
      <c r="CA135" s="78"/>
      <c r="CB135" s="78"/>
      <c r="CC135" s="78"/>
      <c r="CD135" s="78"/>
      <c r="CE135" s="78"/>
      <c r="CF135" s="78"/>
      <c r="CG135" s="78"/>
      <c r="CH135" s="78"/>
    </row>
    <row r="136" spans="1:86" s="68" customFormat="1">
      <c r="A136" s="456" t="s">
        <v>344</v>
      </c>
      <c r="B136" s="842" t="s">
        <v>344</v>
      </c>
      <c r="C136" s="842">
        <v>2016</v>
      </c>
      <c r="D136" s="936" t="s">
        <v>547</v>
      </c>
      <c r="E136" s="891" t="s">
        <v>1140</v>
      </c>
      <c r="F136" s="890" t="s">
        <v>24</v>
      </c>
      <c r="G136" s="891" t="s">
        <v>96</v>
      </c>
      <c r="H136" s="892" t="s">
        <v>772</v>
      </c>
      <c r="I136" s="891" t="s">
        <v>632</v>
      </c>
      <c r="J136" s="842" t="s">
        <v>1156</v>
      </c>
      <c r="K136" s="842">
        <v>500</v>
      </c>
      <c r="L136" s="889">
        <v>373</v>
      </c>
      <c r="M136" s="845">
        <f t="shared" si="2"/>
        <v>0.746</v>
      </c>
      <c r="N136" s="872"/>
      <c r="BA136" s="847"/>
      <c r="BB136" s="847"/>
      <c r="BC136" s="847"/>
      <c r="BD136" s="78"/>
      <c r="BE136" s="848"/>
      <c r="BF136" s="848"/>
      <c r="BG136" s="78"/>
      <c r="BH136" s="78"/>
      <c r="BI136" s="78"/>
      <c r="BJ136" s="78"/>
      <c r="BK136" s="78"/>
      <c r="BL136" s="78"/>
      <c r="BM136" s="850"/>
      <c r="BN136" s="78"/>
      <c r="BO136" s="78"/>
      <c r="BP136" s="78"/>
      <c r="BQ136" s="78"/>
      <c r="BR136" s="78"/>
      <c r="BS136" s="78"/>
      <c r="BT136" s="78"/>
      <c r="BU136" s="78"/>
      <c r="BV136" s="78"/>
      <c r="BW136" s="78"/>
      <c r="BX136" s="78"/>
      <c r="BY136" s="78"/>
      <c r="BZ136" s="78"/>
      <c r="CA136" s="78"/>
      <c r="CB136" s="78"/>
      <c r="CC136" s="78"/>
      <c r="CD136" s="78"/>
      <c r="CE136" s="78"/>
      <c r="CF136" s="78"/>
      <c r="CG136" s="78"/>
      <c r="CH136" s="78"/>
    </row>
    <row r="137" spans="1:86" s="68" customFormat="1">
      <c r="A137" s="456" t="s">
        <v>344</v>
      </c>
      <c r="B137" s="842" t="s">
        <v>344</v>
      </c>
      <c r="C137" s="842">
        <v>2016</v>
      </c>
      <c r="D137" s="936" t="s">
        <v>547</v>
      </c>
      <c r="E137" s="891" t="s">
        <v>1140</v>
      </c>
      <c r="F137" s="890" t="s">
        <v>24</v>
      </c>
      <c r="G137" s="891" t="s">
        <v>96</v>
      </c>
      <c r="H137" s="892" t="s">
        <v>772</v>
      </c>
      <c r="I137" s="890" t="s">
        <v>634</v>
      </c>
      <c r="J137" s="842" t="s">
        <v>1156</v>
      </c>
      <c r="K137" s="842">
        <v>500</v>
      </c>
      <c r="L137" s="889">
        <v>373</v>
      </c>
      <c r="M137" s="845">
        <f t="shared" si="2"/>
        <v>0.746</v>
      </c>
      <c r="N137" s="872"/>
      <c r="BA137" s="847"/>
      <c r="BB137" s="847"/>
      <c r="BC137" s="847"/>
      <c r="BD137" s="78"/>
      <c r="BE137" s="848"/>
      <c r="BF137" s="848"/>
      <c r="BG137" s="78"/>
      <c r="BH137" s="78"/>
      <c r="BI137" s="78"/>
      <c r="BJ137" s="78"/>
      <c r="BK137" s="78"/>
      <c r="BL137" s="78"/>
      <c r="BM137" s="850"/>
      <c r="BN137" s="78"/>
      <c r="BO137" s="78"/>
      <c r="BP137" s="78"/>
      <c r="BQ137" s="78"/>
      <c r="BR137" s="78"/>
      <c r="BS137" s="78"/>
      <c r="BT137" s="78"/>
      <c r="BU137" s="78"/>
      <c r="BV137" s="78"/>
      <c r="BW137" s="78"/>
      <c r="BX137" s="78"/>
      <c r="BY137" s="78"/>
      <c r="BZ137" s="78"/>
      <c r="CA137" s="78"/>
      <c r="CB137" s="78"/>
      <c r="CC137" s="78"/>
      <c r="CD137" s="78"/>
      <c r="CE137" s="78"/>
      <c r="CF137" s="78"/>
      <c r="CG137" s="78"/>
      <c r="CH137" s="78"/>
    </row>
    <row r="138" spans="1:86" s="68" customFormat="1">
      <c r="A138" s="456" t="s">
        <v>344</v>
      </c>
      <c r="B138" s="842" t="s">
        <v>344</v>
      </c>
      <c r="C138" s="842">
        <v>2016</v>
      </c>
      <c r="D138" s="936" t="s">
        <v>547</v>
      </c>
      <c r="E138" s="891" t="s">
        <v>1140</v>
      </c>
      <c r="F138" s="890" t="s">
        <v>24</v>
      </c>
      <c r="G138" s="891" t="s">
        <v>96</v>
      </c>
      <c r="H138" s="892" t="s">
        <v>772</v>
      </c>
      <c r="I138" s="891" t="s">
        <v>630</v>
      </c>
      <c r="J138" s="842" t="s">
        <v>1156</v>
      </c>
      <c r="K138" s="842">
        <v>500</v>
      </c>
      <c r="L138" s="889">
        <v>375</v>
      </c>
      <c r="M138" s="845">
        <f t="shared" si="2"/>
        <v>0.75</v>
      </c>
      <c r="N138" s="871"/>
      <c r="BA138" s="847"/>
      <c r="BB138" s="847"/>
      <c r="BC138" s="847"/>
      <c r="BD138" s="78"/>
      <c r="BE138" s="848"/>
      <c r="BF138" s="848"/>
      <c r="BG138" s="78"/>
      <c r="BH138" s="78"/>
      <c r="BI138" s="78"/>
      <c r="BJ138" s="78"/>
      <c r="BK138" s="78"/>
      <c r="BL138" s="78"/>
      <c r="BM138" s="850"/>
      <c r="BN138" s="78"/>
      <c r="BO138" s="78"/>
      <c r="BP138" s="78"/>
      <c r="BQ138" s="78"/>
      <c r="BR138" s="78"/>
      <c r="BS138" s="78"/>
      <c r="BT138" s="78"/>
      <c r="BU138" s="78"/>
      <c r="BV138" s="78"/>
      <c r="BW138" s="78"/>
      <c r="BX138" s="78"/>
      <c r="BY138" s="78"/>
      <c r="BZ138" s="78"/>
      <c r="CA138" s="78"/>
      <c r="CB138" s="78"/>
      <c r="CC138" s="78"/>
      <c r="CD138" s="78"/>
      <c r="CE138" s="78"/>
      <c r="CF138" s="78"/>
      <c r="CG138" s="78"/>
      <c r="CH138" s="78"/>
    </row>
    <row r="139" spans="1:86" s="68" customFormat="1">
      <c r="A139" s="456" t="s">
        <v>344</v>
      </c>
      <c r="B139" s="842" t="s">
        <v>344</v>
      </c>
      <c r="C139" s="842">
        <v>2016</v>
      </c>
      <c r="D139" s="936" t="s">
        <v>551</v>
      </c>
      <c r="E139" s="891" t="s">
        <v>1140</v>
      </c>
      <c r="F139" s="890" t="s">
        <v>24</v>
      </c>
      <c r="G139" s="891" t="s">
        <v>96</v>
      </c>
      <c r="H139" s="892" t="s">
        <v>772</v>
      </c>
      <c r="I139" s="891" t="s">
        <v>736</v>
      </c>
      <c r="J139" s="842" t="s">
        <v>1156</v>
      </c>
      <c r="K139" s="842">
        <v>400</v>
      </c>
      <c r="L139" s="889">
        <v>1403</v>
      </c>
      <c r="M139" s="845">
        <f t="shared" si="2"/>
        <v>3.5074999999999998</v>
      </c>
      <c r="N139" s="871"/>
      <c r="BA139" s="847"/>
      <c r="BB139" s="847"/>
      <c r="BC139" s="847"/>
      <c r="BD139" s="78"/>
      <c r="BE139" s="848"/>
      <c r="BF139" s="848"/>
      <c r="BG139" s="78"/>
      <c r="BH139" s="78"/>
      <c r="BI139" s="78"/>
      <c r="BJ139" s="78"/>
      <c r="BK139" s="78"/>
      <c r="BL139" s="78"/>
      <c r="BM139" s="850"/>
      <c r="BN139" s="78"/>
      <c r="BO139" s="78"/>
      <c r="BP139" s="78"/>
      <c r="BQ139" s="78"/>
      <c r="BR139" s="78"/>
      <c r="BS139" s="78"/>
      <c r="BT139" s="78"/>
      <c r="BU139" s="78"/>
      <c r="BV139" s="78"/>
      <c r="BW139" s="78"/>
      <c r="BX139" s="78"/>
      <c r="BY139" s="78"/>
      <c r="BZ139" s="78"/>
      <c r="CA139" s="78"/>
      <c r="CB139" s="78"/>
      <c r="CC139" s="78"/>
      <c r="CD139" s="78"/>
      <c r="CE139" s="78"/>
      <c r="CF139" s="78"/>
      <c r="CG139" s="78"/>
      <c r="CH139" s="78"/>
    </row>
    <row r="140" spans="1:86" s="68" customFormat="1">
      <c r="A140" s="456" t="s">
        <v>344</v>
      </c>
      <c r="B140" s="842" t="s">
        <v>344</v>
      </c>
      <c r="C140" s="842">
        <v>2016</v>
      </c>
      <c r="D140" s="936" t="s">
        <v>551</v>
      </c>
      <c r="E140" s="891" t="s">
        <v>1140</v>
      </c>
      <c r="F140" s="890" t="s">
        <v>24</v>
      </c>
      <c r="G140" s="891" t="s">
        <v>96</v>
      </c>
      <c r="H140" s="892" t="s">
        <v>772</v>
      </c>
      <c r="I140" s="891" t="s">
        <v>632</v>
      </c>
      <c r="J140" s="842" t="s">
        <v>1156</v>
      </c>
      <c r="K140" s="842">
        <v>400</v>
      </c>
      <c r="L140" s="889">
        <v>1342</v>
      </c>
      <c r="M140" s="845">
        <f t="shared" si="2"/>
        <v>3.355</v>
      </c>
      <c r="N140" s="871"/>
      <c r="BA140" s="847"/>
      <c r="BB140" s="847"/>
      <c r="BC140" s="847"/>
      <c r="BD140" s="78"/>
      <c r="BE140" s="848"/>
      <c r="BF140" s="848"/>
      <c r="BG140" s="78"/>
      <c r="BH140" s="78"/>
      <c r="BI140" s="78"/>
      <c r="BJ140" s="78"/>
      <c r="BK140" s="78"/>
      <c r="BL140" s="78"/>
      <c r="BM140" s="850"/>
      <c r="BN140" s="78"/>
      <c r="BO140" s="78"/>
      <c r="BP140" s="78"/>
      <c r="BQ140" s="78"/>
      <c r="BR140" s="78"/>
      <c r="BS140" s="78"/>
      <c r="BT140" s="78"/>
      <c r="BU140" s="78"/>
      <c r="BV140" s="78"/>
      <c r="BW140" s="78"/>
      <c r="BX140" s="78"/>
      <c r="BY140" s="78"/>
      <c r="BZ140" s="78"/>
      <c r="CA140" s="78"/>
      <c r="CB140" s="78"/>
      <c r="CC140" s="78"/>
      <c r="CD140" s="78"/>
      <c r="CE140" s="78"/>
      <c r="CF140" s="78"/>
      <c r="CG140" s="78"/>
      <c r="CH140" s="78"/>
    </row>
    <row r="141" spans="1:86" s="68" customFormat="1">
      <c r="A141" s="456" t="s">
        <v>344</v>
      </c>
      <c r="B141" s="842" t="s">
        <v>344</v>
      </c>
      <c r="C141" s="842">
        <v>2016</v>
      </c>
      <c r="D141" s="936" t="s">
        <v>551</v>
      </c>
      <c r="E141" s="891" t="s">
        <v>1140</v>
      </c>
      <c r="F141" s="890" t="s">
        <v>24</v>
      </c>
      <c r="G141" s="891" t="s">
        <v>96</v>
      </c>
      <c r="H141" s="892" t="s">
        <v>772</v>
      </c>
      <c r="I141" s="890" t="s">
        <v>634</v>
      </c>
      <c r="J141" s="842" t="s">
        <v>1156</v>
      </c>
      <c r="K141" s="842">
        <v>400</v>
      </c>
      <c r="L141" s="889">
        <v>1343</v>
      </c>
      <c r="M141" s="845">
        <f t="shared" si="2"/>
        <v>3.3574999999999999</v>
      </c>
      <c r="N141" s="871"/>
      <c r="BA141" s="847"/>
      <c r="BB141" s="847"/>
      <c r="BC141" s="847"/>
      <c r="BD141" s="78"/>
      <c r="BE141" s="848"/>
      <c r="BF141" s="848"/>
      <c r="BG141" s="78"/>
      <c r="BH141" s="78"/>
      <c r="BI141" s="78"/>
      <c r="BJ141" s="78"/>
      <c r="BK141" s="78"/>
      <c r="BL141" s="78"/>
      <c r="BM141" s="850"/>
      <c r="BN141" s="78"/>
      <c r="BO141" s="78"/>
      <c r="BP141" s="78"/>
      <c r="BQ141" s="78"/>
      <c r="BR141" s="78"/>
      <c r="BS141" s="78"/>
      <c r="BT141" s="78"/>
      <c r="BU141" s="78"/>
      <c r="BV141" s="78"/>
      <c r="BW141" s="78"/>
      <c r="BX141" s="78"/>
      <c r="BY141" s="78"/>
      <c r="BZ141" s="78"/>
      <c r="CA141" s="78"/>
      <c r="CB141" s="78"/>
      <c r="CC141" s="78"/>
      <c r="CD141" s="78"/>
      <c r="CE141" s="78"/>
      <c r="CF141" s="78"/>
      <c r="CG141" s="78"/>
      <c r="CH141" s="78"/>
    </row>
    <row r="142" spans="1:86" s="68" customFormat="1">
      <c r="A142" s="456" t="s">
        <v>344</v>
      </c>
      <c r="B142" s="842" t="s">
        <v>344</v>
      </c>
      <c r="C142" s="842">
        <v>2016</v>
      </c>
      <c r="D142" s="936" t="s">
        <v>551</v>
      </c>
      <c r="E142" s="891" t="s">
        <v>1140</v>
      </c>
      <c r="F142" s="890" t="s">
        <v>24</v>
      </c>
      <c r="G142" s="891" t="s">
        <v>96</v>
      </c>
      <c r="H142" s="892" t="s">
        <v>772</v>
      </c>
      <c r="I142" s="891" t="s">
        <v>631</v>
      </c>
      <c r="J142" s="842" t="s">
        <v>1156</v>
      </c>
      <c r="K142" s="842">
        <v>400</v>
      </c>
      <c r="L142" s="889">
        <v>1403</v>
      </c>
      <c r="M142" s="845">
        <f t="shared" si="2"/>
        <v>3.5074999999999998</v>
      </c>
      <c r="N142" s="871"/>
      <c r="BA142" s="847"/>
      <c r="BB142" s="847"/>
      <c r="BC142" s="847"/>
      <c r="BD142" s="78"/>
      <c r="BE142" s="848"/>
      <c r="BF142" s="848"/>
      <c r="BG142" s="78"/>
      <c r="BH142" s="78"/>
      <c r="BI142" s="78"/>
      <c r="BJ142" s="78"/>
      <c r="BK142" s="78"/>
      <c r="BL142" s="78"/>
      <c r="BM142" s="850"/>
      <c r="BN142" s="78"/>
      <c r="BO142" s="78"/>
      <c r="BP142" s="78"/>
      <c r="BQ142" s="78"/>
      <c r="BR142" s="78"/>
      <c r="BS142" s="78"/>
      <c r="BT142" s="78"/>
      <c r="BU142" s="78"/>
      <c r="BV142" s="78"/>
      <c r="BW142" s="78"/>
      <c r="BX142" s="78"/>
      <c r="BY142" s="78"/>
      <c r="BZ142" s="78"/>
      <c r="CA142" s="78"/>
      <c r="CB142" s="78"/>
      <c r="CC142" s="78"/>
      <c r="CD142" s="78"/>
      <c r="CE142" s="78"/>
      <c r="CF142" s="78"/>
      <c r="CG142" s="78"/>
      <c r="CH142" s="78"/>
    </row>
    <row r="143" spans="1:86" s="68" customFormat="1">
      <c r="A143" s="456" t="s">
        <v>344</v>
      </c>
      <c r="B143" s="842" t="s">
        <v>344</v>
      </c>
      <c r="C143" s="842">
        <v>2016</v>
      </c>
      <c r="D143" s="936" t="s">
        <v>551</v>
      </c>
      <c r="E143" s="891" t="s">
        <v>1140</v>
      </c>
      <c r="F143" s="890" t="s">
        <v>24</v>
      </c>
      <c r="G143" s="891" t="s">
        <v>96</v>
      </c>
      <c r="H143" s="892" t="s">
        <v>772</v>
      </c>
      <c r="I143" s="891" t="s">
        <v>630</v>
      </c>
      <c r="J143" s="842" t="s">
        <v>1156</v>
      </c>
      <c r="K143" s="842">
        <v>400</v>
      </c>
      <c r="L143" s="889">
        <v>1876</v>
      </c>
      <c r="M143" s="845">
        <f t="shared" si="2"/>
        <v>4.6900000000000004</v>
      </c>
      <c r="N143" s="871"/>
      <c r="BA143" s="847"/>
      <c r="BB143" s="847"/>
      <c r="BC143" s="847"/>
      <c r="BD143" s="78"/>
      <c r="BE143" s="848"/>
      <c r="BF143" s="848"/>
      <c r="BG143" s="78"/>
      <c r="BH143" s="78"/>
      <c r="BI143" s="78"/>
      <c r="BJ143" s="78"/>
      <c r="BK143" s="78"/>
      <c r="BL143" s="78"/>
      <c r="BM143" s="850"/>
      <c r="BN143" s="78"/>
      <c r="BO143" s="78"/>
      <c r="BP143" s="78"/>
      <c r="BQ143" s="78"/>
      <c r="BR143" s="78"/>
      <c r="BS143" s="78"/>
      <c r="BT143" s="78"/>
      <c r="BU143" s="78"/>
      <c r="BV143" s="78"/>
      <c r="BW143" s="78"/>
      <c r="BX143" s="78"/>
      <c r="BY143" s="78"/>
      <c r="BZ143" s="78"/>
      <c r="CA143" s="78"/>
      <c r="CB143" s="78"/>
      <c r="CC143" s="78"/>
      <c r="CD143" s="78"/>
      <c r="CE143" s="78"/>
      <c r="CF143" s="78"/>
      <c r="CG143" s="78"/>
      <c r="CH143" s="78"/>
    </row>
    <row r="144" spans="1:86" s="68" customFormat="1">
      <c r="A144" s="456" t="s">
        <v>344</v>
      </c>
      <c r="B144" s="842" t="s">
        <v>344</v>
      </c>
      <c r="C144" s="842">
        <v>2016</v>
      </c>
      <c r="D144" s="936" t="s">
        <v>83</v>
      </c>
      <c r="E144" s="891" t="s">
        <v>1138</v>
      </c>
      <c r="F144" s="890" t="s">
        <v>24</v>
      </c>
      <c r="G144" s="891" t="s">
        <v>96</v>
      </c>
      <c r="H144" s="892" t="s">
        <v>772</v>
      </c>
      <c r="I144" s="891" t="s">
        <v>632</v>
      </c>
      <c r="J144" s="842" t="s">
        <v>1156</v>
      </c>
      <c r="K144" s="842">
        <v>500</v>
      </c>
      <c r="L144" s="889">
        <v>1099</v>
      </c>
      <c r="M144" s="845">
        <f t="shared" si="2"/>
        <v>2.198</v>
      </c>
      <c r="N144" s="871"/>
      <c r="BA144" s="847"/>
      <c r="BB144" s="847"/>
      <c r="BC144" s="847"/>
      <c r="BD144" s="78"/>
      <c r="BE144" s="848"/>
      <c r="BF144" s="848"/>
      <c r="BG144" s="78"/>
      <c r="BH144" s="78"/>
      <c r="BI144" s="78"/>
      <c r="BJ144" s="78"/>
      <c r="BK144" s="78"/>
      <c r="BL144" s="78"/>
      <c r="BM144" s="850"/>
      <c r="BN144" s="78"/>
      <c r="BO144" s="78"/>
      <c r="BP144" s="78"/>
      <c r="BQ144" s="78"/>
      <c r="BR144" s="78"/>
      <c r="BS144" s="78"/>
      <c r="BT144" s="78"/>
      <c r="BU144" s="78"/>
      <c r="BV144" s="78"/>
      <c r="BW144" s="78"/>
      <c r="BX144" s="78"/>
      <c r="BY144" s="78"/>
      <c r="BZ144" s="78"/>
      <c r="CA144" s="78"/>
      <c r="CB144" s="78"/>
      <c r="CC144" s="78"/>
      <c r="CD144" s="78"/>
      <c r="CE144" s="78"/>
      <c r="CF144" s="78"/>
      <c r="CG144" s="78"/>
      <c r="CH144" s="78"/>
    </row>
    <row r="145" spans="1:86" s="68" customFormat="1">
      <c r="A145" s="456" t="s">
        <v>344</v>
      </c>
      <c r="B145" s="842" t="s">
        <v>344</v>
      </c>
      <c r="C145" s="842">
        <v>2016</v>
      </c>
      <c r="D145" s="936" t="s">
        <v>83</v>
      </c>
      <c r="E145" s="891" t="s">
        <v>1138</v>
      </c>
      <c r="F145" s="890" t="s">
        <v>24</v>
      </c>
      <c r="G145" s="891" t="s">
        <v>96</v>
      </c>
      <c r="H145" s="892" t="s">
        <v>772</v>
      </c>
      <c r="I145" s="890" t="s">
        <v>634</v>
      </c>
      <c r="J145" s="842" t="s">
        <v>1156</v>
      </c>
      <c r="K145" s="842">
        <v>500</v>
      </c>
      <c r="L145" s="889">
        <v>1185</v>
      </c>
      <c r="M145" s="845">
        <f t="shared" si="2"/>
        <v>2.37</v>
      </c>
      <c r="N145" s="871"/>
      <c r="BA145" s="847"/>
      <c r="BB145" s="847"/>
      <c r="BC145" s="847"/>
      <c r="BD145" s="78"/>
      <c r="BE145" s="848"/>
      <c r="BF145" s="848"/>
      <c r="BG145" s="78"/>
      <c r="BH145" s="78"/>
      <c r="BI145" s="78"/>
      <c r="BJ145" s="78"/>
      <c r="BK145" s="78"/>
      <c r="BL145" s="78"/>
      <c r="BM145" s="850"/>
      <c r="BN145" s="78"/>
      <c r="BO145" s="78"/>
      <c r="BP145" s="78"/>
      <c r="BQ145" s="78"/>
      <c r="BR145" s="78"/>
      <c r="BS145" s="78"/>
      <c r="BT145" s="78"/>
      <c r="BU145" s="78"/>
      <c r="BV145" s="78"/>
      <c r="BW145" s="78"/>
      <c r="BX145" s="78"/>
      <c r="BY145" s="78"/>
      <c r="BZ145" s="78"/>
      <c r="CA145" s="78"/>
      <c r="CB145" s="78"/>
      <c r="CC145" s="78"/>
      <c r="CD145" s="78"/>
      <c r="CE145" s="78"/>
      <c r="CF145" s="78"/>
      <c r="CG145" s="78"/>
      <c r="CH145" s="78"/>
    </row>
    <row r="146" spans="1:86" s="68" customFormat="1">
      <c r="A146" s="456" t="s">
        <v>344</v>
      </c>
      <c r="B146" s="842" t="s">
        <v>344</v>
      </c>
      <c r="C146" s="842">
        <v>2016</v>
      </c>
      <c r="D146" s="936" t="s">
        <v>83</v>
      </c>
      <c r="E146" s="891" t="s">
        <v>1138</v>
      </c>
      <c r="F146" s="890" t="s">
        <v>24</v>
      </c>
      <c r="G146" s="891" t="s">
        <v>96</v>
      </c>
      <c r="H146" s="892" t="s">
        <v>772</v>
      </c>
      <c r="I146" s="891" t="s">
        <v>630</v>
      </c>
      <c r="J146" s="842" t="s">
        <v>1156</v>
      </c>
      <c r="K146" s="842">
        <v>500</v>
      </c>
      <c r="L146" s="889">
        <v>1267</v>
      </c>
      <c r="M146" s="845">
        <f t="shared" si="2"/>
        <v>2.5339999999999998</v>
      </c>
      <c r="N146" s="871"/>
      <c r="BA146" s="847"/>
      <c r="BB146" s="847"/>
      <c r="BC146" s="847"/>
      <c r="BD146" s="78"/>
      <c r="BE146" s="848"/>
      <c r="BF146" s="848"/>
      <c r="BG146" s="78"/>
      <c r="BH146" s="78"/>
      <c r="BI146" s="78"/>
      <c r="BJ146" s="78"/>
      <c r="BK146" s="78"/>
      <c r="BL146" s="78"/>
      <c r="BM146" s="850"/>
      <c r="BN146" s="78"/>
      <c r="BO146" s="78"/>
      <c r="BP146" s="78"/>
      <c r="BQ146" s="78"/>
      <c r="BR146" s="78"/>
      <c r="BS146" s="78"/>
      <c r="BT146" s="78"/>
      <c r="BU146" s="78"/>
      <c r="BV146" s="78"/>
      <c r="BW146" s="78"/>
      <c r="BX146" s="78"/>
      <c r="BY146" s="78"/>
      <c r="BZ146" s="78"/>
      <c r="CA146" s="78"/>
      <c r="CB146" s="78"/>
      <c r="CC146" s="78"/>
      <c r="CD146" s="78"/>
      <c r="CE146" s="78"/>
      <c r="CF146" s="78"/>
      <c r="CG146" s="78"/>
      <c r="CH146" s="78"/>
    </row>
    <row r="147" spans="1:86" s="68" customFormat="1">
      <c r="A147" s="456" t="s">
        <v>344</v>
      </c>
      <c r="B147" s="842" t="s">
        <v>344</v>
      </c>
      <c r="C147" s="842">
        <v>2016</v>
      </c>
      <c r="D147" s="936" t="s">
        <v>554</v>
      </c>
      <c r="E147" s="891" t="s">
        <v>1140</v>
      </c>
      <c r="F147" s="890" t="s">
        <v>24</v>
      </c>
      <c r="G147" s="891" t="s">
        <v>96</v>
      </c>
      <c r="H147" s="892" t="s">
        <v>772</v>
      </c>
      <c r="I147" s="891" t="s">
        <v>632</v>
      </c>
      <c r="J147" s="842" t="s">
        <v>1156</v>
      </c>
      <c r="K147" s="842">
        <v>500</v>
      </c>
      <c r="L147" s="889">
        <v>300</v>
      </c>
      <c r="M147" s="845">
        <f t="shared" si="2"/>
        <v>0.6</v>
      </c>
      <c r="N147" s="871"/>
      <c r="BA147" s="847"/>
      <c r="BB147" s="847"/>
      <c r="BC147" s="847"/>
      <c r="BD147" s="78"/>
      <c r="BE147" s="848"/>
      <c r="BF147" s="848"/>
      <c r="BG147" s="78"/>
      <c r="BH147" s="78"/>
      <c r="BI147" s="78"/>
      <c r="BJ147" s="78"/>
      <c r="BK147" s="78"/>
      <c r="BL147" s="78"/>
      <c r="BM147" s="850"/>
      <c r="BN147" s="78"/>
      <c r="BO147" s="78"/>
      <c r="BP147" s="78"/>
      <c r="BQ147" s="78"/>
      <c r="BR147" s="78"/>
      <c r="BS147" s="78"/>
      <c r="BT147" s="78"/>
      <c r="BU147" s="78"/>
      <c r="BV147" s="78"/>
      <c r="BW147" s="78"/>
      <c r="BX147" s="78"/>
      <c r="BY147" s="78"/>
      <c r="BZ147" s="78"/>
      <c r="CA147" s="78"/>
      <c r="CB147" s="78"/>
      <c r="CC147" s="78"/>
      <c r="CD147" s="78"/>
      <c r="CE147" s="78"/>
      <c r="CF147" s="78"/>
      <c r="CG147" s="78"/>
      <c r="CH147" s="78"/>
    </row>
    <row r="148" spans="1:86" s="68" customFormat="1">
      <c r="A148" s="456" t="s">
        <v>344</v>
      </c>
      <c r="B148" s="842" t="s">
        <v>344</v>
      </c>
      <c r="C148" s="842">
        <v>2016</v>
      </c>
      <c r="D148" s="936" t="s">
        <v>554</v>
      </c>
      <c r="E148" s="891" t="s">
        <v>1140</v>
      </c>
      <c r="F148" s="890" t="s">
        <v>24</v>
      </c>
      <c r="G148" s="891" t="s">
        <v>96</v>
      </c>
      <c r="H148" s="892" t="s">
        <v>772</v>
      </c>
      <c r="I148" s="890" t="s">
        <v>634</v>
      </c>
      <c r="J148" s="842" t="s">
        <v>1156</v>
      </c>
      <c r="K148" s="842">
        <v>500</v>
      </c>
      <c r="L148" s="889">
        <v>300</v>
      </c>
      <c r="M148" s="845">
        <f t="shared" si="2"/>
        <v>0.6</v>
      </c>
      <c r="N148" s="871"/>
      <c r="BA148" s="847"/>
      <c r="BB148" s="847"/>
      <c r="BC148" s="847"/>
      <c r="BD148" s="78"/>
      <c r="BE148" s="848"/>
      <c r="BF148" s="848"/>
      <c r="BG148" s="78"/>
      <c r="BH148" s="78"/>
      <c r="BI148" s="78"/>
      <c r="BJ148" s="78"/>
      <c r="BK148" s="78"/>
      <c r="BL148" s="78"/>
      <c r="BM148" s="850"/>
      <c r="BN148" s="78"/>
      <c r="BO148" s="78"/>
      <c r="BP148" s="78"/>
      <c r="BQ148" s="78"/>
      <c r="BR148" s="78"/>
      <c r="BS148" s="78"/>
      <c r="BT148" s="78"/>
      <c r="BU148" s="78"/>
      <c r="BV148" s="78"/>
      <c r="BW148" s="78"/>
      <c r="BX148" s="78"/>
      <c r="BY148" s="78"/>
      <c r="BZ148" s="78"/>
      <c r="CA148" s="78"/>
      <c r="CB148" s="78"/>
      <c r="CC148" s="78"/>
      <c r="CD148" s="78"/>
      <c r="CE148" s="78"/>
      <c r="CF148" s="78"/>
      <c r="CG148" s="78"/>
      <c r="CH148" s="78"/>
    </row>
    <row r="149" spans="1:86" s="68" customFormat="1">
      <c r="A149" s="456" t="s">
        <v>344</v>
      </c>
      <c r="B149" s="842" t="s">
        <v>344</v>
      </c>
      <c r="C149" s="842">
        <v>2016</v>
      </c>
      <c r="D149" s="936" t="s">
        <v>554</v>
      </c>
      <c r="E149" s="891" t="s">
        <v>1140</v>
      </c>
      <c r="F149" s="890" t="s">
        <v>24</v>
      </c>
      <c r="G149" s="891" t="s">
        <v>96</v>
      </c>
      <c r="H149" s="892" t="s">
        <v>772</v>
      </c>
      <c r="I149" s="891" t="s">
        <v>630</v>
      </c>
      <c r="J149" s="842" t="s">
        <v>1156</v>
      </c>
      <c r="K149" s="842">
        <v>500</v>
      </c>
      <c r="L149" s="889">
        <v>300</v>
      </c>
      <c r="M149" s="845">
        <f t="shared" si="2"/>
        <v>0.6</v>
      </c>
      <c r="N149" s="871"/>
      <c r="BA149" s="847"/>
      <c r="BB149" s="847"/>
      <c r="BC149" s="847"/>
      <c r="BD149" s="78"/>
      <c r="BE149" s="848"/>
      <c r="BF149" s="848"/>
      <c r="BG149" s="78"/>
      <c r="BH149" s="78"/>
      <c r="BI149" s="78"/>
      <c r="BJ149" s="78"/>
      <c r="BK149" s="78"/>
      <c r="BL149" s="78"/>
      <c r="BM149" s="850"/>
      <c r="BN149" s="78"/>
      <c r="BO149" s="78"/>
      <c r="BP149" s="78"/>
      <c r="BQ149" s="78"/>
      <c r="BR149" s="78"/>
      <c r="BS149" s="78"/>
      <c r="BT149" s="78"/>
      <c r="BU149" s="78"/>
      <c r="BV149" s="78"/>
      <c r="BW149" s="78"/>
      <c r="BX149" s="78"/>
      <c r="BY149" s="78"/>
      <c r="BZ149" s="78"/>
      <c r="CA149" s="78"/>
      <c r="CB149" s="78"/>
      <c r="CC149" s="78"/>
      <c r="CD149" s="78"/>
      <c r="CE149" s="78"/>
      <c r="CF149" s="78"/>
      <c r="CG149" s="78"/>
      <c r="CH149" s="78"/>
    </row>
    <row r="150" spans="1:86" s="68" customFormat="1">
      <c r="A150" s="456" t="s">
        <v>344</v>
      </c>
      <c r="B150" s="842" t="s">
        <v>344</v>
      </c>
      <c r="C150" s="842">
        <v>2016</v>
      </c>
      <c r="D150" s="936" t="s">
        <v>587</v>
      </c>
      <c r="E150" s="891" t="s">
        <v>1138</v>
      </c>
      <c r="F150" s="890" t="s">
        <v>24</v>
      </c>
      <c r="G150" s="891" t="s">
        <v>96</v>
      </c>
      <c r="H150" s="892" t="s">
        <v>772</v>
      </c>
      <c r="I150" s="891" t="s">
        <v>736</v>
      </c>
      <c r="J150" s="842" t="s">
        <v>1156</v>
      </c>
      <c r="K150" s="842">
        <v>1000</v>
      </c>
      <c r="L150" s="889">
        <v>2080</v>
      </c>
      <c r="M150" s="845">
        <f t="shared" si="2"/>
        <v>2.08</v>
      </c>
      <c r="N150" s="871"/>
      <c r="BA150" s="847"/>
      <c r="BB150" s="847"/>
      <c r="BC150" s="847"/>
      <c r="BD150" s="78"/>
      <c r="BE150" s="848"/>
      <c r="BF150" s="848"/>
      <c r="BG150" s="78"/>
      <c r="BH150" s="78"/>
      <c r="BI150" s="78"/>
      <c r="BJ150" s="78"/>
      <c r="BK150" s="78"/>
      <c r="BL150" s="78"/>
      <c r="BM150" s="850"/>
      <c r="BN150" s="78"/>
      <c r="BO150" s="78"/>
      <c r="BP150" s="78"/>
      <c r="BQ150" s="78"/>
      <c r="BR150" s="78"/>
      <c r="BS150" s="78"/>
      <c r="BT150" s="78"/>
      <c r="BU150" s="78"/>
      <c r="BV150" s="78"/>
      <c r="BW150" s="78"/>
      <c r="BX150" s="78"/>
      <c r="BY150" s="78"/>
      <c r="BZ150" s="78"/>
      <c r="CA150" s="78"/>
      <c r="CB150" s="78"/>
      <c r="CC150" s="78"/>
      <c r="CD150" s="78"/>
      <c r="CE150" s="78"/>
      <c r="CF150" s="78"/>
      <c r="CG150" s="78"/>
      <c r="CH150" s="78"/>
    </row>
    <row r="151" spans="1:86" s="68" customFormat="1">
      <c r="A151" s="456" t="s">
        <v>344</v>
      </c>
      <c r="B151" s="842" t="s">
        <v>344</v>
      </c>
      <c r="C151" s="842">
        <v>2016</v>
      </c>
      <c r="D151" s="936" t="s">
        <v>587</v>
      </c>
      <c r="E151" s="891" t="s">
        <v>1138</v>
      </c>
      <c r="F151" s="890" t="s">
        <v>24</v>
      </c>
      <c r="G151" s="891" t="s">
        <v>96</v>
      </c>
      <c r="H151" s="892" t="s">
        <v>772</v>
      </c>
      <c r="I151" s="891" t="s">
        <v>632</v>
      </c>
      <c r="J151" s="842" t="s">
        <v>1156</v>
      </c>
      <c r="K151" s="842">
        <v>1000</v>
      </c>
      <c r="L151" s="889">
        <v>2714</v>
      </c>
      <c r="M151" s="845">
        <f t="shared" si="2"/>
        <v>2.714</v>
      </c>
      <c r="N151" s="871"/>
      <c r="BA151" s="847"/>
      <c r="BB151" s="847"/>
      <c r="BC151" s="847"/>
      <c r="BD151" s="78"/>
      <c r="BE151" s="848"/>
      <c r="BF151" s="848"/>
      <c r="BG151" s="78"/>
      <c r="BH151" s="78"/>
      <c r="BI151" s="78"/>
      <c r="BJ151" s="78"/>
      <c r="BK151" s="78"/>
      <c r="BL151" s="78"/>
      <c r="BM151" s="850"/>
      <c r="BN151" s="78"/>
      <c r="BO151" s="78"/>
      <c r="BP151" s="78"/>
      <c r="BQ151" s="78"/>
      <c r="BR151" s="78"/>
      <c r="BS151" s="78"/>
      <c r="BT151" s="78"/>
      <c r="BU151" s="78"/>
      <c r="BV151" s="78"/>
      <c r="BW151" s="78"/>
      <c r="BX151" s="78"/>
      <c r="BY151" s="78"/>
      <c r="BZ151" s="78"/>
      <c r="CA151" s="78"/>
      <c r="CB151" s="78"/>
      <c r="CC151" s="78"/>
      <c r="CD151" s="78"/>
      <c r="CE151" s="78"/>
      <c r="CF151" s="78"/>
      <c r="CG151" s="78"/>
      <c r="CH151" s="78"/>
    </row>
    <row r="152" spans="1:86" s="68" customFormat="1">
      <c r="A152" s="456" t="s">
        <v>344</v>
      </c>
      <c r="B152" s="842" t="s">
        <v>344</v>
      </c>
      <c r="C152" s="842">
        <v>2016</v>
      </c>
      <c r="D152" s="936" t="s">
        <v>587</v>
      </c>
      <c r="E152" s="891" t="s">
        <v>1138</v>
      </c>
      <c r="F152" s="890" t="s">
        <v>24</v>
      </c>
      <c r="G152" s="891" t="s">
        <v>96</v>
      </c>
      <c r="H152" s="892" t="s">
        <v>772</v>
      </c>
      <c r="I152" s="890" t="s">
        <v>634</v>
      </c>
      <c r="J152" s="842" t="s">
        <v>1156</v>
      </c>
      <c r="K152" s="842">
        <v>1000</v>
      </c>
      <c r="L152" s="889">
        <v>2715</v>
      </c>
      <c r="M152" s="845">
        <f t="shared" si="2"/>
        <v>2.7149999999999999</v>
      </c>
      <c r="N152" s="871"/>
      <c r="BA152" s="847"/>
      <c r="BB152" s="847"/>
      <c r="BC152" s="847"/>
      <c r="BD152" s="78"/>
      <c r="BE152" s="848"/>
      <c r="BF152" s="848"/>
      <c r="BG152" s="78"/>
      <c r="BH152" s="78"/>
      <c r="BI152" s="78"/>
      <c r="BJ152" s="78"/>
      <c r="BK152" s="78"/>
      <c r="BL152" s="78"/>
      <c r="BM152" s="850"/>
      <c r="BN152" s="78"/>
      <c r="BO152" s="78"/>
      <c r="BP152" s="78"/>
      <c r="BQ152" s="78"/>
      <c r="BR152" s="78"/>
      <c r="BS152" s="78"/>
      <c r="BT152" s="78"/>
      <c r="BU152" s="78"/>
      <c r="BV152" s="78"/>
      <c r="BW152" s="78"/>
      <c r="BX152" s="78"/>
      <c r="BY152" s="78"/>
      <c r="BZ152" s="78"/>
      <c r="CA152" s="78"/>
      <c r="CB152" s="78"/>
      <c r="CC152" s="78"/>
      <c r="CD152" s="78"/>
      <c r="CE152" s="78"/>
      <c r="CF152" s="78"/>
      <c r="CG152" s="78"/>
      <c r="CH152" s="78"/>
    </row>
    <row r="153" spans="1:86" s="68" customFormat="1">
      <c r="A153" s="456" t="s">
        <v>344</v>
      </c>
      <c r="B153" s="842" t="s">
        <v>344</v>
      </c>
      <c r="C153" s="842">
        <v>2016</v>
      </c>
      <c r="D153" s="936" t="s">
        <v>587</v>
      </c>
      <c r="E153" s="891" t="s">
        <v>1138</v>
      </c>
      <c r="F153" s="890" t="s">
        <v>24</v>
      </c>
      <c r="G153" s="891" t="s">
        <v>96</v>
      </c>
      <c r="H153" s="892" t="s">
        <v>772</v>
      </c>
      <c r="I153" s="891" t="s">
        <v>631</v>
      </c>
      <c r="J153" s="842" t="s">
        <v>1156</v>
      </c>
      <c r="K153" s="842">
        <v>1000</v>
      </c>
      <c r="L153" s="889">
        <v>2079</v>
      </c>
      <c r="M153" s="845">
        <f t="shared" si="2"/>
        <v>2.0790000000000002</v>
      </c>
      <c r="N153" s="871"/>
      <c r="BA153" s="847"/>
      <c r="BB153" s="847"/>
      <c r="BC153" s="847"/>
      <c r="BD153" s="78"/>
      <c r="BE153" s="848"/>
      <c r="BF153" s="848"/>
      <c r="BG153" s="78"/>
      <c r="BH153" s="78"/>
      <c r="BI153" s="78"/>
      <c r="BJ153" s="78"/>
      <c r="BK153" s="78"/>
      <c r="BL153" s="78"/>
      <c r="BM153" s="850"/>
      <c r="BN153" s="78"/>
      <c r="BO153" s="78"/>
      <c r="BP153" s="78"/>
      <c r="BQ153" s="78"/>
      <c r="BR153" s="78"/>
      <c r="BS153" s="78"/>
      <c r="BT153" s="78"/>
      <c r="BU153" s="78"/>
      <c r="BV153" s="78"/>
      <c r="BW153" s="78"/>
      <c r="BX153" s="78"/>
      <c r="BY153" s="78"/>
      <c r="BZ153" s="78"/>
      <c r="CA153" s="78"/>
      <c r="CB153" s="78"/>
      <c r="CC153" s="78"/>
      <c r="CD153" s="78"/>
      <c r="CE153" s="78"/>
      <c r="CF153" s="78"/>
      <c r="CG153" s="78"/>
      <c r="CH153" s="78"/>
    </row>
    <row r="154" spans="1:86" s="68" customFormat="1">
      <c r="A154" s="456" t="s">
        <v>344</v>
      </c>
      <c r="B154" s="842" t="s">
        <v>344</v>
      </c>
      <c r="C154" s="842">
        <v>2016</v>
      </c>
      <c r="D154" s="936" t="s">
        <v>587</v>
      </c>
      <c r="E154" s="891" t="s">
        <v>1138</v>
      </c>
      <c r="F154" s="890" t="s">
        <v>24</v>
      </c>
      <c r="G154" s="891" t="s">
        <v>96</v>
      </c>
      <c r="H154" s="892" t="s">
        <v>772</v>
      </c>
      <c r="I154" s="891" t="s">
        <v>630</v>
      </c>
      <c r="J154" s="842" t="s">
        <v>1156</v>
      </c>
      <c r="K154" s="842">
        <v>1000</v>
      </c>
      <c r="L154" s="889">
        <v>3156</v>
      </c>
      <c r="M154" s="845">
        <f t="shared" si="2"/>
        <v>3.1560000000000001</v>
      </c>
      <c r="N154" s="871"/>
      <c r="BA154" s="847"/>
      <c r="BB154" s="847"/>
      <c r="BC154" s="847"/>
      <c r="BD154" s="78"/>
      <c r="BE154" s="848"/>
      <c r="BF154" s="848"/>
      <c r="BG154" s="78"/>
      <c r="BH154" s="78"/>
      <c r="BI154" s="78"/>
      <c r="BJ154" s="78"/>
      <c r="BK154" s="78"/>
      <c r="BL154" s="78"/>
      <c r="BM154" s="850"/>
      <c r="BN154" s="78"/>
      <c r="BO154" s="78"/>
      <c r="BP154" s="78"/>
      <c r="BQ154" s="78"/>
      <c r="BR154" s="78"/>
      <c r="BS154" s="78"/>
      <c r="BT154" s="78"/>
      <c r="BU154" s="78"/>
      <c r="BV154" s="78"/>
      <c r="BW154" s="78"/>
      <c r="BX154" s="78"/>
      <c r="BY154" s="78"/>
      <c r="BZ154" s="78"/>
      <c r="CA154" s="78"/>
      <c r="CB154" s="78"/>
      <c r="CC154" s="78"/>
      <c r="CD154" s="78"/>
      <c r="CE154" s="78"/>
      <c r="CF154" s="78"/>
      <c r="CG154" s="78"/>
      <c r="CH154" s="78"/>
    </row>
    <row r="155" spans="1:86" s="68" customFormat="1">
      <c r="A155" s="456" t="s">
        <v>344</v>
      </c>
      <c r="B155" s="842" t="s">
        <v>344</v>
      </c>
      <c r="C155" s="842">
        <v>2016</v>
      </c>
      <c r="D155" s="936" t="s">
        <v>1157</v>
      </c>
      <c r="E155" s="891" t="s">
        <v>1140</v>
      </c>
      <c r="F155" s="890" t="s">
        <v>24</v>
      </c>
      <c r="G155" s="891" t="s">
        <v>96</v>
      </c>
      <c r="H155" s="892" t="s">
        <v>772</v>
      </c>
      <c r="I155" s="891" t="s">
        <v>736</v>
      </c>
      <c r="J155" s="842" t="s">
        <v>1156</v>
      </c>
      <c r="K155" s="842">
        <v>200</v>
      </c>
      <c r="L155" s="889">
        <v>560</v>
      </c>
      <c r="M155" s="845">
        <f t="shared" si="2"/>
        <v>2.8</v>
      </c>
      <c r="N155" s="871"/>
      <c r="BA155" s="847"/>
      <c r="BB155" s="847"/>
      <c r="BC155" s="847"/>
      <c r="BD155" s="78"/>
      <c r="BE155" s="848"/>
      <c r="BF155" s="848"/>
      <c r="BG155" s="78"/>
      <c r="BH155" s="78"/>
      <c r="BI155" s="78"/>
      <c r="BJ155" s="78"/>
      <c r="BK155" s="78"/>
      <c r="BL155" s="78"/>
      <c r="BM155" s="850"/>
      <c r="BN155" s="78"/>
      <c r="BO155" s="78"/>
      <c r="BP155" s="78"/>
      <c r="BQ155" s="78"/>
      <c r="BR155" s="78"/>
      <c r="BS155" s="78"/>
      <c r="BT155" s="78"/>
      <c r="BU155" s="78"/>
      <c r="BV155" s="78"/>
      <c r="BW155" s="78"/>
      <c r="BX155" s="78"/>
      <c r="BY155" s="78"/>
      <c r="BZ155" s="78"/>
      <c r="CA155" s="78"/>
      <c r="CB155" s="78"/>
      <c r="CC155" s="78"/>
      <c r="CD155" s="78"/>
      <c r="CE155" s="78"/>
      <c r="CF155" s="78"/>
      <c r="CG155" s="78"/>
      <c r="CH155" s="78"/>
    </row>
    <row r="156" spans="1:86" s="68" customFormat="1">
      <c r="A156" s="456" t="s">
        <v>344</v>
      </c>
      <c r="B156" s="842" t="s">
        <v>344</v>
      </c>
      <c r="C156" s="842">
        <v>2016</v>
      </c>
      <c r="D156" s="936" t="s">
        <v>1157</v>
      </c>
      <c r="E156" s="891" t="s">
        <v>1140</v>
      </c>
      <c r="F156" s="890" t="s">
        <v>24</v>
      </c>
      <c r="G156" s="891" t="s">
        <v>96</v>
      </c>
      <c r="H156" s="892" t="s">
        <v>772</v>
      </c>
      <c r="I156" s="891" t="s">
        <v>632</v>
      </c>
      <c r="J156" s="842" t="s">
        <v>1156</v>
      </c>
      <c r="K156" s="842">
        <v>200</v>
      </c>
      <c r="L156" s="889">
        <v>460</v>
      </c>
      <c r="M156" s="845">
        <f t="shared" si="2"/>
        <v>2.2999999999999998</v>
      </c>
      <c r="N156" s="871"/>
      <c r="BA156" s="847"/>
      <c r="BB156" s="847"/>
      <c r="BC156" s="847"/>
      <c r="BD156" s="78"/>
      <c r="BE156" s="848"/>
      <c r="BF156" s="848"/>
      <c r="BG156" s="78"/>
      <c r="BH156" s="78"/>
      <c r="BI156" s="78"/>
      <c r="BJ156" s="78"/>
      <c r="BK156" s="78"/>
      <c r="BL156" s="78"/>
      <c r="BM156" s="850"/>
      <c r="BN156" s="78"/>
      <c r="BO156" s="78"/>
      <c r="BP156" s="78"/>
      <c r="BQ156" s="78"/>
      <c r="BR156" s="78"/>
      <c r="BS156" s="78"/>
      <c r="BT156" s="78"/>
      <c r="BU156" s="78"/>
      <c r="BV156" s="78"/>
      <c r="BW156" s="78"/>
      <c r="BX156" s="78"/>
      <c r="BY156" s="78"/>
      <c r="BZ156" s="78"/>
      <c r="CA156" s="78"/>
      <c r="CB156" s="78"/>
      <c r="CC156" s="78"/>
      <c r="CD156" s="78"/>
      <c r="CE156" s="78"/>
      <c r="CF156" s="78"/>
      <c r="CG156" s="78"/>
      <c r="CH156" s="78"/>
    </row>
    <row r="157" spans="1:86" s="68" customFormat="1">
      <c r="A157" s="456" t="s">
        <v>344</v>
      </c>
      <c r="B157" s="842" t="s">
        <v>344</v>
      </c>
      <c r="C157" s="842">
        <v>2016</v>
      </c>
      <c r="D157" s="936" t="s">
        <v>1157</v>
      </c>
      <c r="E157" s="891" t="s">
        <v>1140</v>
      </c>
      <c r="F157" s="890" t="s">
        <v>24</v>
      </c>
      <c r="G157" s="891" t="s">
        <v>96</v>
      </c>
      <c r="H157" s="892" t="s">
        <v>772</v>
      </c>
      <c r="I157" s="890" t="s">
        <v>634</v>
      </c>
      <c r="J157" s="842" t="s">
        <v>1156</v>
      </c>
      <c r="K157" s="842">
        <v>200</v>
      </c>
      <c r="L157" s="889">
        <v>460</v>
      </c>
      <c r="M157" s="845">
        <f t="shared" si="2"/>
        <v>2.2999999999999998</v>
      </c>
      <c r="N157" s="871"/>
      <c r="BA157" s="847"/>
      <c r="BB157" s="847"/>
      <c r="BC157" s="847"/>
      <c r="BD157" s="78"/>
      <c r="BE157" s="848"/>
      <c r="BF157" s="848"/>
      <c r="BG157" s="78"/>
      <c r="BH157" s="78"/>
      <c r="BI157" s="78"/>
      <c r="BJ157" s="78"/>
      <c r="BK157" s="78"/>
      <c r="BL157" s="78"/>
      <c r="BM157" s="850"/>
      <c r="BN157" s="78"/>
      <c r="BO157" s="78"/>
      <c r="BP157" s="78"/>
      <c r="BQ157" s="78"/>
      <c r="BR157" s="78"/>
      <c r="BS157" s="78"/>
      <c r="BT157" s="78"/>
      <c r="BU157" s="78"/>
      <c r="BV157" s="78"/>
      <c r="BW157" s="78"/>
      <c r="BX157" s="78"/>
      <c r="BY157" s="78"/>
      <c r="BZ157" s="78"/>
      <c r="CA157" s="78"/>
      <c r="CB157" s="78"/>
      <c r="CC157" s="78"/>
      <c r="CD157" s="78"/>
      <c r="CE157" s="78"/>
      <c r="CF157" s="78"/>
      <c r="CG157" s="78"/>
      <c r="CH157" s="78"/>
    </row>
    <row r="158" spans="1:86" s="68" customFormat="1">
      <c r="A158" s="456" t="s">
        <v>344</v>
      </c>
      <c r="B158" s="842" t="s">
        <v>344</v>
      </c>
      <c r="C158" s="842">
        <v>2016</v>
      </c>
      <c r="D158" s="936" t="s">
        <v>1157</v>
      </c>
      <c r="E158" s="891" t="s">
        <v>1140</v>
      </c>
      <c r="F158" s="890" t="s">
        <v>24</v>
      </c>
      <c r="G158" s="891" t="s">
        <v>96</v>
      </c>
      <c r="H158" s="892" t="s">
        <v>772</v>
      </c>
      <c r="I158" s="891" t="s">
        <v>631</v>
      </c>
      <c r="J158" s="842" t="s">
        <v>1156</v>
      </c>
      <c r="K158" s="842">
        <v>200</v>
      </c>
      <c r="L158" s="889">
        <v>560</v>
      </c>
      <c r="M158" s="845">
        <f t="shared" si="2"/>
        <v>2.8</v>
      </c>
      <c r="N158" s="871"/>
      <c r="BA158" s="847"/>
      <c r="BB158" s="847"/>
      <c r="BC158" s="847"/>
      <c r="BD158" s="78"/>
      <c r="BE158" s="848"/>
      <c r="BF158" s="848"/>
      <c r="BG158" s="78"/>
      <c r="BH158" s="78"/>
      <c r="BI158" s="78"/>
      <c r="BJ158" s="78"/>
      <c r="BK158" s="78"/>
      <c r="BL158" s="78"/>
      <c r="BM158" s="850"/>
      <c r="BN158" s="78"/>
      <c r="BO158" s="78"/>
      <c r="BP158" s="78"/>
      <c r="BQ158" s="78"/>
      <c r="BR158" s="78"/>
      <c r="BS158" s="78"/>
      <c r="BT158" s="78"/>
      <c r="BU158" s="78"/>
      <c r="BV158" s="78"/>
      <c r="BW158" s="78"/>
      <c r="BX158" s="78"/>
      <c r="BY158" s="78"/>
      <c r="BZ158" s="78"/>
      <c r="CA158" s="78"/>
      <c r="CB158" s="78"/>
      <c r="CC158" s="78"/>
      <c r="CD158" s="78"/>
      <c r="CE158" s="78"/>
      <c r="CF158" s="78"/>
      <c r="CG158" s="78"/>
      <c r="CH158" s="78"/>
    </row>
    <row r="159" spans="1:86" s="68" customFormat="1">
      <c r="A159" s="456" t="s">
        <v>344</v>
      </c>
      <c r="B159" s="842" t="s">
        <v>344</v>
      </c>
      <c r="C159" s="842">
        <v>2016</v>
      </c>
      <c r="D159" s="936" t="s">
        <v>1157</v>
      </c>
      <c r="E159" s="891" t="s">
        <v>1140</v>
      </c>
      <c r="F159" s="890" t="s">
        <v>24</v>
      </c>
      <c r="G159" s="891" t="s">
        <v>96</v>
      </c>
      <c r="H159" s="892" t="s">
        <v>772</v>
      </c>
      <c r="I159" s="891" t="s">
        <v>630</v>
      </c>
      <c r="J159" s="842" t="s">
        <v>1156</v>
      </c>
      <c r="K159" s="842">
        <v>200</v>
      </c>
      <c r="L159" s="889">
        <v>782</v>
      </c>
      <c r="M159" s="845">
        <f t="shared" si="2"/>
        <v>3.91</v>
      </c>
      <c r="N159" s="871"/>
      <c r="BA159" s="847"/>
      <c r="BB159" s="847"/>
      <c r="BC159" s="847"/>
      <c r="BD159" s="78"/>
      <c r="BE159" s="848"/>
      <c r="BF159" s="848"/>
      <c r="BG159" s="78"/>
      <c r="BH159" s="78"/>
      <c r="BI159" s="78"/>
      <c r="BJ159" s="78"/>
      <c r="BK159" s="78"/>
      <c r="BL159" s="78"/>
      <c r="BM159" s="850"/>
      <c r="BN159" s="78"/>
      <c r="BO159" s="78"/>
      <c r="BP159" s="78"/>
      <c r="BQ159" s="78"/>
      <c r="BR159" s="78"/>
      <c r="BS159" s="78"/>
      <c r="BT159" s="78"/>
      <c r="BU159" s="78"/>
      <c r="BV159" s="78"/>
      <c r="BW159" s="78"/>
      <c r="BX159" s="78"/>
      <c r="BY159" s="78"/>
      <c r="BZ159" s="78"/>
      <c r="CA159" s="78"/>
      <c r="CB159" s="78"/>
      <c r="CC159" s="78"/>
      <c r="CD159" s="78"/>
      <c r="CE159" s="78"/>
      <c r="CF159" s="78"/>
      <c r="CG159" s="78"/>
      <c r="CH159" s="78"/>
    </row>
    <row r="160" spans="1:86" s="68" customFormat="1">
      <c r="A160" s="456" t="s">
        <v>344</v>
      </c>
      <c r="B160" s="842" t="s">
        <v>344</v>
      </c>
      <c r="C160" s="842">
        <v>2016</v>
      </c>
      <c r="D160" s="936" t="s">
        <v>591</v>
      </c>
      <c r="E160" s="891" t="s">
        <v>1140</v>
      </c>
      <c r="F160" s="890" t="s">
        <v>24</v>
      </c>
      <c r="G160" s="891" t="s">
        <v>96</v>
      </c>
      <c r="H160" s="892" t="s">
        <v>772</v>
      </c>
      <c r="I160" s="891" t="s">
        <v>736</v>
      </c>
      <c r="J160" s="842" t="s">
        <v>1156</v>
      </c>
      <c r="K160" s="842">
        <v>200</v>
      </c>
      <c r="L160" s="889">
        <v>248</v>
      </c>
      <c r="M160" s="845">
        <f t="shared" si="2"/>
        <v>1.24</v>
      </c>
      <c r="N160" s="871"/>
      <c r="BA160" s="847"/>
      <c r="BB160" s="847"/>
      <c r="BC160" s="847"/>
      <c r="BD160" s="78"/>
      <c r="BE160" s="848"/>
      <c r="BF160" s="848"/>
      <c r="BG160" s="78"/>
      <c r="BH160" s="78"/>
      <c r="BI160" s="78"/>
      <c r="BJ160" s="78"/>
      <c r="BK160" s="78"/>
      <c r="BL160" s="78"/>
      <c r="BM160" s="850"/>
      <c r="BN160" s="78"/>
      <c r="BO160" s="78"/>
      <c r="BP160" s="78"/>
      <c r="BQ160" s="78"/>
      <c r="BR160" s="78"/>
      <c r="BS160" s="78"/>
      <c r="BT160" s="78"/>
      <c r="BU160" s="78"/>
      <c r="BV160" s="78"/>
      <c r="BW160" s="78"/>
      <c r="BX160" s="78"/>
      <c r="BY160" s="78"/>
      <c r="BZ160" s="78"/>
      <c r="CA160" s="78"/>
      <c r="CB160" s="78"/>
      <c r="CC160" s="78"/>
      <c r="CD160" s="78"/>
      <c r="CE160" s="78"/>
      <c r="CF160" s="78"/>
      <c r="CG160" s="78"/>
      <c r="CH160" s="78"/>
    </row>
    <row r="161" spans="1:86" s="68" customFormat="1">
      <c r="A161" s="456" t="s">
        <v>344</v>
      </c>
      <c r="B161" s="842" t="s">
        <v>344</v>
      </c>
      <c r="C161" s="842">
        <v>2016</v>
      </c>
      <c r="D161" s="936" t="s">
        <v>591</v>
      </c>
      <c r="E161" s="891" t="s">
        <v>1140</v>
      </c>
      <c r="F161" s="890" t="s">
        <v>24</v>
      </c>
      <c r="G161" s="891" t="s">
        <v>96</v>
      </c>
      <c r="H161" s="892" t="s">
        <v>772</v>
      </c>
      <c r="I161" s="891" t="s">
        <v>632</v>
      </c>
      <c r="J161" s="842" t="s">
        <v>1156</v>
      </c>
      <c r="K161" s="842">
        <v>200</v>
      </c>
      <c r="L161" s="889">
        <v>231</v>
      </c>
      <c r="M161" s="845">
        <f t="shared" si="2"/>
        <v>1.155</v>
      </c>
      <c r="N161" s="871"/>
      <c r="BA161" s="847"/>
      <c r="BB161" s="847"/>
      <c r="BC161" s="847"/>
      <c r="BD161" s="78"/>
      <c r="BE161" s="848"/>
      <c r="BF161" s="848"/>
      <c r="BG161" s="78"/>
      <c r="BH161" s="78"/>
      <c r="BI161" s="78"/>
      <c r="BJ161" s="78"/>
      <c r="BK161" s="78"/>
      <c r="BL161" s="78"/>
      <c r="BM161" s="850"/>
      <c r="BN161" s="78"/>
      <c r="BO161" s="78"/>
      <c r="BP161" s="78"/>
      <c r="BQ161" s="78"/>
      <c r="BR161" s="78"/>
      <c r="BS161" s="78"/>
      <c r="BT161" s="78"/>
      <c r="BU161" s="78"/>
      <c r="BV161" s="78"/>
      <c r="BW161" s="78"/>
      <c r="BX161" s="78"/>
      <c r="BY161" s="78"/>
      <c r="BZ161" s="78"/>
      <c r="CA161" s="78"/>
      <c r="CB161" s="78"/>
      <c r="CC161" s="78"/>
      <c r="CD161" s="78"/>
      <c r="CE161" s="78"/>
      <c r="CF161" s="78"/>
      <c r="CG161" s="78"/>
      <c r="CH161" s="78"/>
    </row>
    <row r="162" spans="1:86" s="68" customFormat="1">
      <c r="A162" s="456" t="s">
        <v>344</v>
      </c>
      <c r="B162" s="842" t="s">
        <v>344</v>
      </c>
      <c r="C162" s="842">
        <v>2016</v>
      </c>
      <c r="D162" s="936" t="s">
        <v>591</v>
      </c>
      <c r="E162" s="891" t="s">
        <v>1140</v>
      </c>
      <c r="F162" s="890" t="s">
        <v>24</v>
      </c>
      <c r="G162" s="891" t="s">
        <v>96</v>
      </c>
      <c r="H162" s="892" t="s">
        <v>772</v>
      </c>
      <c r="I162" s="890" t="s">
        <v>634</v>
      </c>
      <c r="J162" s="842" t="s">
        <v>1156</v>
      </c>
      <c r="K162" s="842">
        <v>200</v>
      </c>
      <c r="L162" s="889">
        <v>231</v>
      </c>
      <c r="M162" s="845">
        <f t="shared" si="2"/>
        <v>1.155</v>
      </c>
      <c r="N162" s="871"/>
      <c r="BA162" s="847"/>
      <c r="BB162" s="847"/>
      <c r="BC162" s="847"/>
      <c r="BD162" s="78"/>
      <c r="BE162" s="848"/>
      <c r="BF162" s="848"/>
      <c r="BG162" s="78"/>
      <c r="BH162" s="78"/>
      <c r="BI162" s="78"/>
      <c r="BJ162" s="78"/>
      <c r="BK162" s="78"/>
      <c r="BL162" s="78"/>
      <c r="BM162" s="850"/>
      <c r="BN162" s="78"/>
      <c r="BO162" s="78"/>
      <c r="BP162" s="78"/>
      <c r="BQ162" s="78"/>
      <c r="BR162" s="78"/>
      <c r="BS162" s="78"/>
      <c r="BT162" s="78"/>
      <c r="BU162" s="78"/>
      <c r="BV162" s="78"/>
      <c r="BW162" s="78"/>
      <c r="BX162" s="78"/>
      <c r="BY162" s="78"/>
      <c r="BZ162" s="78"/>
      <c r="CA162" s="78"/>
      <c r="CB162" s="78"/>
      <c r="CC162" s="78"/>
      <c r="CD162" s="78"/>
      <c r="CE162" s="78"/>
      <c r="CF162" s="78"/>
      <c r="CG162" s="78"/>
      <c r="CH162" s="78"/>
    </row>
    <row r="163" spans="1:86" s="68" customFormat="1">
      <c r="A163" s="456" t="s">
        <v>344</v>
      </c>
      <c r="B163" s="842" t="s">
        <v>344</v>
      </c>
      <c r="C163" s="842">
        <v>2016</v>
      </c>
      <c r="D163" s="936" t="s">
        <v>591</v>
      </c>
      <c r="E163" s="891" t="s">
        <v>1140</v>
      </c>
      <c r="F163" s="890" t="s">
        <v>24</v>
      </c>
      <c r="G163" s="891" t="s">
        <v>96</v>
      </c>
      <c r="H163" s="892" t="s">
        <v>772</v>
      </c>
      <c r="I163" s="891" t="s">
        <v>631</v>
      </c>
      <c r="J163" s="842" t="s">
        <v>1156</v>
      </c>
      <c r="K163" s="842">
        <v>200</v>
      </c>
      <c r="L163" s="889">
        <v>248</v>
      </c>
      <c r="M163" s="845">
        <f t="shared" si="2"/>
        <v>1.24</v>
      </c>
      <c r="N163" s="871"/>
      <c r="BA163" s="847"/>
      <c r="BB163" s="847"/>
      <c r="BC163" s="847"/>
      <c r="BD163" s="78"/>
      <c r="BE163" s="848"/>
      <c r="BF163" s="848"/>
      <c r="BG163" s="78"/>
      <c r="BH163" s="78"/>
      <c r="BI163" s="78"/>
      <c r="BJ163" s="78"/>
      <c r="BK163" s="78"/>
      <c r="BL163" s="78"/>
      <c r="BM163" s="850"/>
      <c r="BN163" s="78"/>
      <c r="BO163" s="78"/>
      <c r="BP163" s="78"/>
      <c r="BQ163" s="78"/>
      <c r="BR163" s="78"/>
      <c r="BS163" s="78"/>
      <c r="BT163" s="78"/>
      <c r="BU163" s="78"/>
      <c r="BV163" s="78"/>
      <c r="BW163" s="78"/>
      <c r="BX163" s="78"/>
      <c r="BY163" s="78"/>
      <c r="BZ163" s="78"/>
      <c r="CA163" s="78"/>
      <c r="CB163" s="78"/>
      <c r="CC163" s="78"/>
      <c r="CD163" s="78"/>
      <c r="CE163" s="78"/>
      <c r="CF163" s="78"/>
      <c r="CG163" s="78"/>
      <c r="CH163" s="78"/>
    </row>
    <row r="164" spans="1:86" s="68" customFormat="1">
      <c r="A164" s="893" t="s">
        <v>344</v>
      </c>
      <c r="B164" s="842" t="s">
        <v>344</v>
      </c>
      <c r="C164" s="842">
        <v>2016</v>
      </c>
      <c r="D164" s="936" t="s">
        <v>591</v>
      </c>
      <c r="E164" s="891" t="s">
        <v>1140</v>
      </c>
      <c r="F164" s="890" t="s">
        <v>24</v>
      </c>
      <c r="G164" s="891" t="s">
        <v>96</v>
      </c>
      <c r="H164" s="892" t="s">
        <v>772</v>
      </c>
      <c r="I164" s="891" t="s">
        <v>630</v>
      </c>
      <c r="J164" s="842" t="s">
        <v>1156</v>
      </c>
      <c r="K164" s="842">
        <v>200</v>
      </c>
      <c r="L164" s="889">
        <v>305</v>
      </c>
      <c r="M164" s="845">
        <f t="shared" si="2"/>
        <v>1.5249999999999999</v>
      </c>
      <c r="N164" s="871"/>
      <c r="BA164" s="847"/>
      <c r="BB164" s="847"/>
      <c r="BC164" s="847"/>
      <c r="BD164" s="78"/>
      <c r="BE164" s="848"/>
      <c r="BF164" s="848"/>
      <c r="BG164" s="78"/>
      <c r="BH164" s="78"/>
      <c r="BI164" s="78"/>
      <c r="BJ164" s="78"/>
      <c r="BK164" s="78"/>
      <c r="BL164" s="78"/>
      <c r="BM164" s="850"/>
      <c r="BN164" s="78"/>
      <c r="BO164" s="78"/>
      <c r="BP164" s="78"/>
      <c r="BQ164" s="78"/>
      <c r="BR164" s="78"/>
      <c r="BS164" s="78"/>
      <c r="BT164" s="78"/>
      <c r="BU164" s="78"/>
      <c r="BV164" s="78"/>
      <c r="BW164" s="78"/>
      <c r="BX164" s="78"/>
      <c r="BY164" s="78"/>
      <c r="BZ164" s="78"/>
      <c r="CA164" s="78"/>
      <c r="CB164" s="78"/>
      <c r="CC164" s="78"/>
      <c r="CD164" s="78"/>
      <c r="CE164" s="78"/>
      <c r="CF164" s="78"/>
      <c r="CG164" s="78"/>
      <c r="CH164" s="78"/>
    </row>
    <row r="165" spans="1:86" s="68" customFormat="1">
      <c r="A165" s="456" t="s">
        <v>344</v>
      </c>
      <c r="B165" s="842" t="s">
        <v>344</v>
      </c>
      <c r="C165" s="842">
        <v>2016</v>
      </c>
      <c r="D165" s="936" t="s">
        <v>593</v>
      </c>
      <c r="E165" s="891" t="s">
        <v>1138</v>
      </c>
      <c r="F165" s="890" t="s">
        <v>24</v>
      </c>
      <c r="G165" s="891" t="s">
        <v>96</v>
      </c>
      <c r="H165" s="892" t="s">
        <v>772</v>
      </c>
      <c r="I165" s="891" t="s">
        <v>632</v>
      </c>
      <c r="J165" s="842" t="s">
        <v>1156</v>
      </c>
      <c r="K165" s="842" t="s">
        <v>1159</v>
      </c>
      <c r="L165" s="889">
        <v>68</v>
      </c>
      <c r="M165" s="845" t="e">
        <f t="shared" si="2"/>
        <v>#VALUE!</v>
      </c>
      <c r="N165" s="894" t="s">
        <v>1210</v>
      </c>
      <c r="BA165" s="847"/>
      <c r="BB165" s="847"/>
      <c r="BC165" s="847"/>
      <c r="BD165" s="78"/>
      <c r="BE165" s="848"/>
      <c r="BF165" s="848"/>
      <c r="BG165" s="78"/>
      <c r="BH165" s="78"/>
      <c r="BI165" s="78"/>
      <c r="BJ165" s="78"/>
      <c r="BK165" s="78"/>
      <c r="BL165" s="78"/>
      <c r="BM165" s="850"/>
      <c r="BN165" s="78"/>
      <c r="BO165" s="78"/>
      <c r="BP165" s="78"/>
      <c r="BQ165" s="78"/>
      <c r="BR165" s="78"/>
      <c r="BS165" s="78"/>
      <c r="BT165" s="78"/>
      <c r="BU165" s="78"/>
      <c r="BV165" s="78"/>
      <c r="BW165" s="78"/>
      <c r="BX165" s="78"/>
      <c r="BY165" s="78"/>
      <c r="BZ165" s="78"/>
      <c r="CA165" s="78"/>
      <c r="CB165" s="78"/>
      <c r="CC165" s="78"/>
      <c r="CD165" s="78"/>
      <c r="CE165" s="78"/>
      <c r="CF165" s="78"/>
      <c r="CG165" s="78"/>
      <c r="CH165" s="78"/>
    </row>
    <row r="166" spans="1:86" s="68" customFormat="1">
      <c r="A166" s="456" t="s">
        <v>344</v>
      </c>
      <c r="B166" s="842" t="s">
        <v>344</v>
      </c>
      <c r="C166" s="842">
        <v>2016</v>
      </c>
      <c r="D166" s="936" t="s">
        <v>593</v>
      </c>
      <c r="E166" s="891" t="s">
        <v>1138</v>
      </c>
      <c r="F166" s="890" t="s">
        <v>24</v>
      </c>
      <c r="G166" s="891" t="s">
        <v>96</v>
      </c>
      <c r="H166" s="892" t="s">
        <v>772</v>
      </c>
      <c r="I166" s="890" t="s">
        <v>634</v>
      </c>
      <c r="J166" s="842" t="s">
        <v>1156</v>
      </c>
      <c r="K166" s="842" t="s">
        <v>1159</v>
      </c>
      <c r="L166" s="889">
        <v>70</v>
      </c>
      <c r="M166" s="845" t="e">
        <f t="shared" si="2"/>
        <v>#VALUE!</v>
      </c>
      <c r="N166" s="894" t="s">
        <v>1210</v>
      </c>
      <c r="BA166" s="847"/>
      <c r="BB166" s="847"/>
      <c r="BC166" s="847"/>
      <c r="BD166" s="78"/>
      <c r="BE166" s="848"/>
      <c r="BF166" s="848"/>
      <c r="BG166" s="78"/>
      <c r="BH166" s="78"/>
      <c r="BI166" s="78"/>
      <c r="BJ166" s="78"/>
      <c r="BK166" s="78"/>
      <c r="BL166" s="78"/>
      <c r="BM166" s="850"/>
      <c r="BN166" s="78"/>
      <c r="BO166" s="78"/>
      <c r="BP166" s="78"/>
      <c r="BQ166" s="78"/>
      <c r="BR166" s="78"/>
      <c r="BS166" s="78"/>
      <c r="BT166" s="78"/>
      <c r="BU166" s="78"/>
      <c r="BV166" s="78"/>
      <c r="BW166" s="78"/>
      <c r="BX166" s="78"/>
      <c r="BY166" s="78"/>
      <c r="BZ166" s="78"/>
      <c r="CA166" s="78"/>
      <c r="CB166" s="78"/>
      <c r="CC166" s="78"/>
      <c r="CD166" s="78"/>
      <c r="CE166" s="78"/>
      <c r="CF166" s="78"/>
      <c r="CG166" s="78"/>
      <c r="CH166" s="78"/>
    </row>
    <row r="167" spans="1:86" s="68" customFormat="1">
      <c r="A167" s="456" t="s">
        <v>344</v>
      </c>
      <c r="B167" s="842" t="s">
        <v>344</v>
      </c>
      <c r="C167" s="842">
        <v>2016</v>
      </c>
      <c r="D167" s="936" t="s">
        <v>593</v>
      </c>
      <c r="E167" s="891" t="s">
        <v>1138</v>
      </c>
      <c r="F167" s="890" t="s">
        <v>24</v>
      </c>
      <c r="G167" s="891" t="s">
        <v>96</v>
      </c>
      <c r="H167" s="892" t="s">
        <v>772</v>
      </c>
      <c r="I167" s="891" t="s">
        <v>630</v>
      </c>
      <c r="J167" s="842" t="s">
        <v>1156</v>
      </c>
      <c r="K167" s="842" t="s">
        <v>1159</v>
      </c>
      <c r="L167" s="889">
        <v>73</v>
      </c>
      <c r="M167" s="845" t="e">
        <f t="shared" si="2"/>
        <v>#VALUE!</v>
      </c>
      <c r="N167" s="894" t="s">
        <v>1210</v>
      </c>
      <c r="BA167" s="847"/>
      <c r="BB167" s="847"/>
      <c r="BC167" s="847"/>
      <c r="BD167" s="78"/>
      <c r="BE167" s="848"/>
      <c r="BF167" s="848"/>
      <c r="BG167" s="78"/>
      <c r="BH167" s="78"/>
      <c r="BI167" s="78"/>
      <c r="BJ167" s="78"/>
      <c r="BK167" s="78"/>
      <c r="BL167" s="78"/>
      <c r="BM167" s="850"/>
      <c r="BN167" s="78"/>
      <c r="BO167" s="78"/>
      <c r="BP167" s="78"/>
      <c r="BQ167" s="78"/>
      <c r="BR167" s="78"/>
      <c r="BS167" s="78"/>
      <c r="BT167" s="78"/>
      <c r="BU167" s="78"/>
      <c r="BV167" s="78"/>
      <c r="BW167" s="78"/>
      <c r="BX167" s="78"/>
      <c r="BY167" s="78"/>
      <c r="BZ167" s="78"/>
      <c r="CA167" s="78"/>
      <c r="CB167" s="78"/>
      <c r="CC167" s="78"/>
      <c r="CD167" s="78"/>
      <c r="CE167" s="78"/>
      <c r="CF167" s="78"/>
      <c r="CG167" s="78"/>
      <c r="CH167" s="78"/>
    </row>
    <row r="168" spans="1:86" s="68" customFormat="1">
      <c r="A168" s="456" t="s">
        <v>344</v>
      </c>
      <c r="B168" s="842" t="s">
        <v>344</v>
      </c>
      <c r="C168" s="842">
        <v>2016</v>
      </c>
      <c r="D168" s="936" t="s">
        <v>598</v>
      </c>
      <c r="E168" s="891" t="s">
        <v>1140</v>
      </c>
      <c r="F168" s="890" t="s">
        <v>24</v>
      </c>
      <c r="G168" s="891" t="s">
        <v>96</v>
      </c>
      <c r="H168" s="892" t="s">
        <v>772</v>
      </c>
      <c r="I168" s="891" t="s">
        <v>632</v>
      </c>
      <c r="J168" s="842" t="s">
        <v>1156</v>
      </c>
      <c r="K168" s="842">
        <v>250</v>
      </c>
      <c r="L168" s="889">
        <v>308</v>
      </c>
      <c r="M168" s="845">
        <f t="shared" si="2"/>
        <v>1.232</v>
      </c>
      <c r="N168" s="871"/>
      <c r="BA168" s="847"/>
      <c r="BB168" s="847"/>
      <c r="BC168" s="847"/>
      <c r="BD168" s="78"/>
      <c r="BE168" s="848"/>
      <c r="BF168" s="848"/>
      <c r="BG168" s="78"/>
      <c r="BH168" s="78"/>
      <c r="BI168" s="78"/>
      <c r="BJ168" s="78"/>
      <c r="BK168" s="78"/>
      <c r="BL168" s="78"/>
      <c r="BM168" s="850"/>
      <c r="BN168" s="78"/>
      <c r="BO168" s="78"/>
      <c r="BP168" s="78"/>
      <c r="BQ168" s="78"/>
      <c r="BR168" s="78"/>
      <c r="BS168" s="78"/>
      <c r="BT168" s="78"/>
      <c r="BU168" s="78"/>
      <c r="BV168" s="78"/>
      <c r="BW168" s="78"/>
      <c r="BX168" s="78"/>
      <c r="BY168" s="78"/>
      <c r="BZ168" s="78"/>
      <c r="CA168" s="78"/>
      <c r="CB168" s="78"/>
      <c r="CC168" s="78"/>
      <c r="CD168" s="78"/>
      <c r="CE168" s="78"/>
      <c r="CF168" s="78"/>
      <c r="CG168" s="78"/>
      <c r="CH168" s="78"/>
    </row>
    <row r="169" spans="1:86" s="68" customFormat="1">
      <c r="A169" s="456" t="s">
        <v>344</v>
      </c>
      <c r="B169" s="842" t="s">
        <v>344</v>
      </c>
      <c r="C169" s="842">
        <v>2016</v>
      </c>
      <c r="D169" s="936" t="s">
        <v>598</v>
      </c>
      <c r="E169" s="891" t="s">
        <v>1140</v>
      </c>
      <c r="F169" s="890" t="s">
        <v>24</v>
      </c>
      <c r="G169" s="891" t="s">
        <v>96</v>
      </c>
      <c r="H169" s="892" t="s">
        <v>772</v>
      </c>
      <c r="I169" s="890" t="s">
        <v>634</v>
      </c>
      <c r="J169" s="842" t="s">
        <v>1156</v>
      </c>
      <c r="K169" s="842">
        <v>250</v>
      </c>
      <c r="L169" s="889">
        <v>308</v>
      </c>
      <c r="M169" s="845">
        <f t="shared" si="2"/>
        <v>1.232</v>
      </c>
      <c r="N169" s="871"/>
      <c r="BA169" s="847"/>
      <c r="BB169" s="847"/>
      <c r="BC169" s="847"/>
      <c r="BD169" s="78"/>
      <c r="BE169" s="848"/>
      <c r="BF169" s="848"/>
      <c r="BG169" s="78"/>
      <c r="BH169" s="78"/>
      <c r="BI169" s="78"/>
      <c r="BJ169" s="78"/>
      <c r="BK169" s="78"/>
      <c r="BL169" s="78"/>
      <c r="BM169" s="850"/>
      <c r="BN169" s="78"/>
      <c r="BO169" s="78"/>
      <c r="BP169" s="78"/>
      <c r="BQ169" s="78"/>
      <c r="BR169" s="78"/>
      <c r="BS169" s="78"/>
      <c r="BT169" s="78"/>
      <c r="BU169" s="78"/>
      <c r="BV169" s="78"/>
      <c r="BW169" s="78"/>
      <c r="BX169" s="78"/>
      <c r="BY169" s="78"/>
      <c r="BZ169" s="78"/>
      <c r="CA169" s="78"/>
      <c r="CB169" s="78"/>
      <c r="CC169" s="78"/>
      <c r="CD169" s="78"/>
      <c r="CE169" s="78"/>
      <c r="CF169" s="78"/>
      <c r="CG169" s="78"/>
      <c r="CH169" s="78"/>
    </row>
    <row r="170" spans="1:86" s="68" customFormat="1">
      <c r="A170" s="456" t="s">
        <v>344</v>
      </c>
      <c r="B170" s="842" t="s">
        <v>344</v>
      </c>
      <c r="C170" s="842">
        <v>2016</v>
      </c>
      <c r="D170" s="936" t="s">
        <v>598</v>
      </c>
      <c r="E170" s="891" t="s">
        <v>1140</v>
      </c>
      <c r="F170" s="890" t="s">
        <v>24</v>
      </c>
      <c r="G170" s="891" t="s">
        <v>96</v>
      </c>
      <c r="H170" s="892" t="s">
        <v>772</v>
      </c>
      <c r="I170" s="891" t="s">
        <v>630</v>
      </c>
      <c r="J170" s="842" t="s">
        <v>1156</v>
      </c>
      <c r="K170" s="842">
        <v>250</v>
      </c>
      <c r="L170" s="889">
        <v>308</v>
      </c>
      <c r="M170" s="845">
        <f t="shared" si="2"/>
        <v>1.232</v>
      </c>
      <c r="N170" s="872"/>
      <c r="BA170" s="847"/>
      <c r="BB170" s="847"/>
      <c r="BC170" s="847"/>
      <c r="BD170" s="78"/>
      <c r="BE170" s="848"/>
      <c r="BF170" s="848"/>
      <c r="BG170" s="78"/>
      <c r="BH170" s="78"/>
      <c r="BI170" s="78"/>
      <c r="BJ170" s="78"/>
      <c r="BK170" s="78"/>
      <c r="BL170" s="78"/>
      <c r="BM170" s="850"/>
      <c r="BN170" s="78"/>
      <c r="BO170" s="78"/>
      <c r="BP170" s="78"/>
      <c r="BQ170" s="78"/>
      <c r="BR170" s="78"/>
      <c r="BS170" s="78"/>
      <c r="BT170" s="78"/>
      <c r="BU170" s="78"/>
      <c r="BV170" s="78"/>
      <c r="BW170" s="78"/>
      <c r="BX170" s="78"/>
      <c r="BY170" s="78"/>
      <c r="BZ170" s="78"/>
      <c r="CA170" s="78"/>
      <c r="CB170" s="78"/>
      <c r="CC170" s="78"/>
      <c r="CD170" s="78"/>
      <c r="CE170" s="78"/>
      <c r="CF170" s="78"/>
      <c r="CG170" s="78"/>
      <c r="CH170" s="78"/>
    </row>
    <row r="171" spans="1:86" s="68" customFormat="1">
      <c r="A171" s="456" t="s">
        <v>344</v>
      </c>
      <c r="B171" s="842" t="s">
        <v>344</v>
      </c>
      <c r="C171" s="842">
        <v>2016</v>
      </c>
      <c r="D171" s="936" t="s">
        <v>81</v>
      </c>
      <c r="E171" s="891" t="s">
        <v>1138</v>
      </c>
      <c r="F171" s="890" t="s">
        <v>24</v>
      </c>
      <c r="G171" s="891" t="s">
        <v>96</v>
      </c>
      <c r="H171" s="892" t="s">
        <v>772</v>
      </c>
      <c r="I171" s="891" t="s">
        <v>736</v>
      </c>
      <c r="J171" s="842" t="s">
        <v>1156</v>
      </c>
      <c r="K171" s="842">
        <v>400</v>
      </c>
      <c r="L171" s="889">
        <v>189</v>
      </c>
      <c r="M171" s="845">
        <f t="shared" si="2"/>
        <v>0.47249999999999998</v>
      </c>
      <c r="N171" s="872"/>
      <c r="BA171" s="847"/>
      <c r="BB171" s="847"/>
      <c r="BC171" s="847"/>
      <c r="BD171" s="78"/>
      <c r="BE171" s="848"/>
      <c r="BF171" s="848"/>
      <c r="BG171" s="78"/>
      <c r="BH171" s="78"/>
      <c r="BI171" s="78"/>
      <c r="BJ171" s="78"/>
      <c r="BK171" s="78"/>
      <c r="BL171" s="78"/>
      <c r="BM171" s="850"/>
      <c r="BN171" s="78"/>
      <c r="BO171" s="78"/>
      <c r="BP171" s="78"/>
      <c r="BQ171" s="78"/>
      <c r="BR171" s="78"/>
      <c r="BS171" s="78"/>
      <c r="BT171" s="78"/>
      <c r="BU171" s="78"/>
      <c r="BV171" s="78"/>
      <c r="BW171" s="78"/>
      <c r="BX171" s="78"/>
      <c r="BY171" s="78"/>
      <c r="BZ171" s="78"/>
      <c r="CA171" s="78"/>
      <c r="CB171" s="78"/>
      <c r="CC171" s="78"/>
      <c r="CD171" s="78"/>
      <c r="CE171" s="78"/>
      <c r="CF171" s="78"/>
      <c r="CG171" s="78"/>
      <c r="CH171" s="78"/>
    </row>
    <row r="172" spans="1:86" s="68" customFormat="1">
      <c r="A172" s="456" t="s">
        <v>344</v>
      </c>
      <c r="B172" s="842" t="s">
        <v>344</v>
      </c>
      <c r="C172" s="842">
        <v>2016</v>
      </c>
      <c r="D172" s="936" t="s">
        <v>81</v>
      </c>
      <c r="E172" s="891" t="s">
        <v>1138</v>
      </c>
      <c r="F172" s="890" t="s">
        <v>24</v>
      </c>
      <c r="G172" s="891" t="s">
        <v>96</v>
      </c>
      <c r="H172" s="892" t="s">
        <v>772</v>
      </c>
      <c r="I172" s="891" t="s">
        <v>632</v>
      </c>
      <c r="J172" s="842" t="s">
        <v>1156</v>
      </c>
      <c r="K172" s="842">
        <v>400</v>
      </c>
      <c r="L172" s="889">
        <v>205</v>
      </c>
      <c r="M172" s="845">
        <f t="shared" ref="M172:M216" si="3">L172/K172</f>
        <v>0.51249999999999996</v>
      </c>
      <c r="N172" s="872"/>
      <c r="BA172" s="847"/>
      <c r="BB172" s="847"/>
      <c r="BC172" s="847"/>
      <c r="BD172" s="78"/>
      <c r="BE172" s="848"/>
      <c r="BF172" s="848"/>
      <c r="BG172" s="78"/>
      <c r="BH172" s="78"/>
      <c r="BI172" s="78"/>
      <c r="BJ172" s="78"/>
      <c r="BK172" s="78"/>
      <c r="BL172" s="78"/>
      <c r="BM172" s="850"/>
      <c r="BN172" s="78"/>
      <c r="BO172" s="78"/>
      <c r="BP172" s="78"/>
      <c r="BQ172" s="78"/>
      <c r="BR172" s="78"/>
      <c r="BS172" s="78"/>
      <c r="BT172" s="78"/>
      <c r="BU172" s="78"/>
      <c r="BV172" s="78"/>
      <c r="BW172" s="78"/>
      <c r="BX172" s="78"/>
      <c r="BY172" s="78"/>
      <c r="BZ172" s="78"/>
      <c r="CA172" s="78"/>
      <c r="CB172" s="78"/>
      <c r="CC172" s="78"/>
      <c r="CD172" s="78"/>
      <c r="CE172" s="78"/>
      <c r="CF172" s="78"/>
      <c r="CG172" s="78"/>
      <c r="CH172" s="78"/>
    </row>
    <row r="173" spans="1:86" s="269" customFormat="1">
      <c r="A173" s="456" t="s">
        <v>344</v>
      </c>
      <c r="B173" s="842" t="s">
        <v>344</v>
      </c>
      <c r="C173" s="842">
        <v>2016</v>
      </c>
      <c r="D173" s="936" t="s">
        <v>81</v>
      </c>
      <c r="E173" s="891" t="s">
        <v>1138</v>
      </c>
      <c r="F173" s="890" t="s">
        <v>24</v>
      </c>
      <c r="G173" s="891" t="s">
        <v>96</v>
      </c>
      <c r="H173" s="892" t="s">
        <v>772</v>
      </c>
      <c r="I173" s="890" t="s">
        <v>634</v>
      </c>
      <c r="J173" s="842" t="s">
        <v>1156</v>
      </c>
      <c r="K173" s="842">
        <v>400</v>
      </c>
      <c r="L173" s="889">
        <v>205</v>
      </c>
      <c r="M173" s="845">
        <f t="shared" si="3"/>
        <v>0.51249999999999996</v>
      </c>
      <c r="N173" s="871"/>
      <c r="O173" s="68"/>
      <c r="BA173" s="847" t="s">
        <v>333</v>
      </c>
      <c r="BB173" s="847" t="s">
        <v>335</v>
      </c>
      <c r="BC173" s="847" t="s">
        <v>336</v>
      </c>
      <c r="BD173" s="78" t="s">
        <v>414</v>
      </c>
      <c r="BE173" s="848"/>
      <c r="BF173" s="848"/>
      <c r="BG173" s="78"/>
      <c r="BH173" s="78" t="s">
        <v>450</v>
      </c>
      <c r="BI173" s="78"/>
      <c r="BJ173" s="78"/>
      <c r="BK173" s="78"/>
      <c r="BL173" s="78"/>
      <c r="BM173" s="849" t="s">
        <v>1129</v>
      </c>
      <c r="BN173" s="78"/>
      <c r="BO173" s="78"/>
      <c r="BP173" s="78"/>
      <c r="BQ173" s="78"/>
      <c r="BR173" s="78"/>
      <c r="BS173" s="78"/>
      <c r="BT173" s="78"/>
      <c r="BU173" s="78" t="s">
        <v>668</v>
      </c>
      <c r="BV173" s="78"/>
      <c r="BW173" s="78"/>
      <c r="BX173" s="78"/>
      <c r="BY173" s="78"/>
      <c r="BZ173" s="78" t="s">
        <v>716</v>
      </c>
      <c r="CA173" s="78"/>
      <c r="CB173" s="78"/>
      <c r="CC173" s="78" t="s">
        <v>730</v>
      </c>
      <c r="CD173" s="78"/>
      <c r="CE173" s="78"/>
      <c r="CF173" s="78"/>
      <c r="CG173" s="78"/>
      <c r="CH173" s="78"/>
    </row>
    <row r="174" spans="1:86" s="269" customFormat="1">
      <c r="A174" s="456" t="s">
        <v>344</v>
      </c>
      <c r="B174" s="842" t="s">
        <v>344</v>
      </c>
      <c r="C174" s="842">
        <v>2016</v>
      </c>
      <c r="D174" s="936" t="s">
        <v>81</v>
      </c>
      <c r="E174" s="891" t="s">
        <v>1138</v>
      </c>
      <c r="F174" s="890" t="s">
        <v>24</v>
      </c>
      <c r="G174" s="891" t="s">
        <v>96</v>
      </c>
      <c r="H174" s="892" t="s">
        <v>772</v>
      </c>
      <c r="I174" s="891" t="s">
        <v>631</v>
      </c>
      <c r="J174" s="842" t="s">
        <v>1156</v>
      </c>
      <c r="K174" s="842">
        <v>400</v>
      </c>
      <c r="L174" s="889">
        <v>187</v>
      </c>
      <c r="M174" s="845">
        <f t="shared" si="3"/>
        <v>0.46750000000000003</v>
      </c>
      <c r="N174" s="871"/>
      <c r="O174" s="68"/>
      <c r="BA174" s="847" t="s">
        <v>335</v>
      </c>
      <c r="BB174" s="847" t="s">
        <v>342</v>
      </c>
      <c r="BC174" s="847" t="s">
        <v>324</v>
      </c>
      <c r="BD174" s="78" t="s">
        <v>415</v>
      </c>
      <c r="BE174" s="848"/>
      <c r="BF174" s="848"/>
      <c r="BG174" s="78"/>
      <c r="BH174" s="78" t="s">
        <v>451</v>
      </c>
      <c r="BI174" s="78"/>
      <c r="BJ174" s="78"/>
      <c r="BK174" s="78"/>
      <c r="BL174" s="78"/>
      <c r="BM174" s="849" t="s">
        <v>464</v>
      </c>
      <c r="BN174" s="78"/>
      <c r="BO174" s="78" t="s">
        <v>652</v>
      </c>
      <c r="BP174" s="78"/>
      <c r="BQ174" s="78"/>
      <c r="BR174" s="78"/>
      <c r="BS174" s="78"/>
      <c r="BT174" s="78"/>
      <c r="BU174" s="78" t="s">
        <v>694</v>
      </c>
      <c r="BV174" s="78"/>
      <c r="BW174" s="78"/>
      <c r="BX174" s="78"/>
      <c r="BY174" s="78"/>
      <c r="BZ174" s="78" t="s">
        <v>165</v>
      </c>
      <c r="CA174" s="78"/>
      <c r="CB174" s="78"/>
      <c r="CC174" s="78" t="s">
        <v>731</v>
      </c>
      <c r="CD174" s="78"/>
      <c r="CE174" s="78"/>
      <c r="CF174" s="78"/>
      <c r="CG174" s="78"/>
      <c r="CH174" s="78"/>
    </row>
    <row r="175" spans="1:86" s="269" customFormat="1">
      <c r="A175" s="456" t="s">
        <v>344</v>
      </c>
      <c r="B175" s="842" t="s">
        <v>344</v>
      </c>
      <c r="C175" s="842">
        <v>2016</v>
      </c>
      <c r="D175" s="936" t="s">
        <v>81</v>
      </c>
      <c r="E175" s="891" t="s">
        <v>1138</v>
      </c>
      <c r="F175" s="890" t="s">
        <v>24</v>
      </c>
      <c r="G175" s="891" t="s">
        <v>96</v>
      </c>
      <c r="H175" s="892" t="s">
        <v>772</v>
      </c>
      <c r="I175" s="891" t="s">
        <v>630</v>
      </c>
      <c r="J175" s="842" t="s">
        <v>1156</v>
      </c>
      <c r="K175" s="842">
        <v>400</v>
      </c>
      <c r="L175" s="889">
        <v>216</v>
      </c>
      <c r="M175" s="845">
        <f t="shared" si="3"/>
        <v>0.54</v>
      </c>
      <c r="N175" s="871"/>
      <c r="O175" s="68"/>
      <c r="BA175" s="847" t="s">
        <v>337</v>
      </c>
      <c r="BB175" s="847" t="s">
        <v>337</v>
      </c>
      <c r="BC175" s="847" t="s">
        <v>320</v>
      </c>
      <c r="BD175" s="78" t="s">
        <v>416</v>
      </c>
      <c r="BE175" s="848"/>
      <c r="BF175" s="848"/>
      <c r="BG175" s="78"/>
      <c r="BH175" s="78" t="s">
        <v>452</v>
      </c>
      <c r="BI175" s="78"/>
      <c r="BJ175" s="78"/>
      <c r="BK175" s="78"/>
      <c r="BL175" s="78"/>
      <c r="BM175" s="849" t="s">
        <v>465</v>
      </c>
      <c r="BN175" s="78"/>
      <c r="BO175" s="78" t="s">
        <v>107</v>
      </c>
      <c r="BP175" s="78"/>
      <c r="BQ175" s="78"/>
      <c r="BR175" s="78"/>
      <c r="BS175" s="78"/>
      <c r="BT175" s="78"/>
      <c r="BU175" s="78" t="s">
        <v>669</v>
      </c>
      <c r="BV175" s="78"/>
      <c r="BW175" s="78"/>
      <c r="BX175" s="78"/>
      <c r="BY175" s="78"/>
      <c r="BZ175" s="78" t="s">
        <v>706</v>
      </c>
      <c r="CA175" s="78"/>
      <c r="CB175" s="78"/>
      <c r="CC175" s="78" t="s">
        <v>732</v>
      </c>
      <c r="CD175" s="78"/>
      <c r="CE175" s="78"/>
      <c r="CF175" s="78"/>
      <c r="CG175" s="78"/>
      <c r="CH175" s="78"/>
    </row>
    <row r="176" spans="1:86" s="269" customFormat="1">
      <c r="A176" s="456" t="s">
        <v>344</v>
      </c>
      <c r="B176" s="842" t="s">
        <v>344</v>
      </c>
      <c r="C176" s="842">
        <v>2016</v>
      </c>
      <c r="D176" s="936" t="s">
        <v>606</v>
      </c>
      <c r="E176" s="891" t="s">
        <v>1140</v>
      </c>
      <c r="F176" s="890" t="s">
        <v>24</v>
      </c>
      <c r="G176" s="891" t="s">
        <v>96</v>
      </c>
      <c r="H176" s="892" t="s">
        <v>772</v>
      </c>
      <c r="I176" s="891" t="s">
        <v>736</v>
      </c>
      <c r="J176" s="842" t="s">
        <v>1156</v>
      </c>
      <c r="K176" s="842">
        <v>400</v>
      </c>
      <c r="L176" s="889">
        <v>327</v>
      </c>
      <c r="M176" s="845">
        <f t="shared" si="3"/>
        <v>0.8175</v>
      </c>
      <c r="N176" s="871"/>
      <c r="O176" s="68"/>
      <c r="BA176" s="847" t="s">
        <v>338</v>
      </c>
      <c r="BB176" s="847" t="s">
        <v>367</v>
      </c>
      <c r="BC176" s="847" t="s">
        <v>39</v>
      </c>
      <c r="BD176" s="78" t="s">
        <v>417</v>
      </c>
      <c r="BE176" s="848"/>
      <c r="BF176" s="848"/>
      <c r="BG176" s="78"/>
      <c r="BH176" s="78" t="s">
        <v>453</v>
      </c>
      <c r="BI176" s="78"/>
      <c r="BJ176" s="78"/>
      <c r="BK176" s="78"/>
      <c r="BL176" s="78"/>
      <c r="BM176" s="849" t="s">
        <v>1130</v>
      </c>
      <c r="BN176" s="78"/>
      <c r="BO176" s="78" t="s">
        <v>655</v>
      </c>
      <c r="BP176" s="78"/>
      <c r="BQ176" s="78"/>
      <c r="BR176" s="78"/>
      <c r="BS176" s="78"/>
      <c r="BT176" s="78"/>
      <c r="BU176" s="78" t="s">
        <v>128</v>
      </c>
      <c r="BV176" s="78"/>
      <c r="BW176" s="78"/>
      <c r="BX176" s="78"/>
      <c r="BY176" s="78"/>
      <c r="BZ176" s="78" t="s">
        <v>707</v>
      </c>
      <c r="CA176" s="78"/>
      <c r="CB176" s="78"/>
      <c r="CC176" s="78" t="s">
        <v>184</v>
      </c>
      <c r="CD176" s="78"/>
      <c r="CE176" s="78"/>
      <c r="CF176" s="78"/>
      <c r="CG176" s="78"/>
      <c r="CH176" s="78"/>
    </row>
    <row r="177" spans="1:86" s="269" customFormat="1">
      <c r="A177" s="456" t="s">
        <v>344</v>
      </c>
      <c r="B177" s="842" t="s">
        <v>344</v>
      </c>
      <c r="C177" s="842">
        <v>2016</v>
      </c>
      <c r="D177" s="936" t="s">
        <v>606</v>
      </c>
      <c r="E177" s="891" t="s">
        <v>1140</v>
      </c>
      <c r="F177" s="890" t="s">
        <v>24</v>
      </c>
      <c r="G177" s="891" t="s">
        <v>96</v>
      </c>
      <c r="H177" s="892" t="s">
        <v>772</v>
      </c>
      <c r="I177" s="891" t="s">
        <v>632</v>
      </c>
      <c r="J177" s="842" t="s">
        <v>1156</v>
      </c>
      <c r="K177" s="842">
        <v>400</v>
      </c>
      <c r="L177" s="889">
        <v>402</v>
      </c>
      <c r="M177" s="845">
        <f t="shared" si="3"/>
        <v>1.0049999999999999</v>
      </c>
      <c r="N177" s="871"/>
      <c r="O177" s="68"/>
      <c r="BA177" s="847" t="s">
        <v>340</v>
      </c>
      <c r="BB177" s="847" t="s">
        <v>338</v>
      </c>
      <c r="BC177" s="847" t="s">
        <v>339</v>
      </c>
      <c r="BD177" s="78"/>
      <c r="BE177" s="848"/>
      <c r="BF177" s="848"/>
      <c r="BG177" s="78"/>
      <c r="BH177" s="78"/>
      <c r="BI177" s="78"/>
      <c r="BJ177" s="78"/>
      <c r="BK177" s="78"/>
      <c r="BL177" s="78"/>
      <c r="BM177" s="849" t="s">
        <v>1131</v>
      </c>
      <c r="BN177" s="78"/>
      <c r="BO177" s="78" t="s">
        <v>107</v>
      </c>
      <c r="BP177" s="78"/>
      <c r="BQ177" s="78"/>
      <c r="BR177" s="78"/>
      <c r="BS177" s="78"/>
      <c r="BT177" s="78"/>
      <c r="BU177" s="78" t="s">
        <v>670</v>
      </c>
      <c r="BV177" s="78"/>
      <c r="BW177" s="78"/>
      <c r="BX177" s="78"/>
      <c r="BY177" s="78"/>
      <c r="BZ177" s="78" t="s">
        <v>708</v>
      </c>
      <c r="CA177" s="78"/>
      <c r="CB177" s="78"/>
      <c r="CC177" s="78" t="s">
        <v>188</v>
      </c>
      <c r="CD177" s="78"/>
      <c r="CE177" s="78"/>
      <c r="CF177" s="78"/>
      <c r="CG177" s="78"/>
      <c r="CH177" s="78"/>
    </row>
    <row r="178" spans="1:86" s="269" customFormat="1">
      <c r="A178" s="456" t="s">
        <v>344</v>
      </c>
      <c r="B178" s="842" t="s">
        <v>344</v>
      </c>
      <c r="C178" s="842">
        <v>2016</v>
      </c>
      <c r="D178" s="936" t="s">
        <v>606</v>
      </c>
      <c r="E178" s="891" t="s">
        <v>1140</v>
      </c>
      <c r="F178" s="890" t="s">
        <v>24</v>
      </c>
      <c r="G178" s="891" t="s">
        <v>96</v>
      </c>
      <c r="H178" s="892" t="s">
        <v>772</v>
      </c>
      <c r="I178" s="890" t="s">
        <v>634</v>
      </c>
      <c r="J178" s="842" t="s">
        <v>1156</v>
      </c>
      <c r="K178" s="842">
        <v>400</v>
      </c>
      <c r="L178" s="889">
        <v>402</v>
      </c>
      <c r="M178" s="845">
        <f t="shared" si="3"/>
        <v>1.0049999999999999</v>
      </c>
      <c r="N178" s="871"/>
      <c r="O178" s="68"/>
      <c r="BA178" s="847" t="s">
        <v>341</v>
      </c>
      <c r="BB178" s="847" t="s">
        <v>340</v>
      </c>
      <c r="BC178" s="847" t="s">
        <v>113</v>
      </c>
      <c r="BD178" s="78"/>
      <c r="BE178" s="848"/>
      <c r="BF178" s="848"/>
      <c r="BG178" s="78"/>
      <c r="BH178" s="78"/>
      <c r="BI178" s="78"/>
      <c r="BJ178" s="78"/>
      <c r="BK178" s="78"/>
      <c r="BL178" s="78"/>
      <c r="BM178" s="849" t="s">
        <v>466</v>
      </c>
      <c r="BN178" s="78"/>
      <c r="BO178" s="78" t="s">
        <v>109</v>
      </c>
      <c r="BP178" s="78"/>
      <c r="BQ178" s="78"/>
      <c r="BR178" s="78"/>
      <c r="BS178" s="78"/>
      <c r="BT178" s="78"/>
      <c r="BU178" s="78" t="s">
        <v>671</v>
      </c>
      <c r="BV178" s="78"/>
      <c r="BW178" s="78"/>
      <c r="BX178" s="78"/>
      <c r="BY178" s="78"/>
      <c r="BZ178" s="78" t="s">
        <v>175</v>
      </c>
      <c r="CA178" s="78"/>
      <c r="CB178" s="78"/>
      <c r="CC178" s="78"/>
      <c r="CD178" s="78"/>
      <c r="CE178" s="78"/>
      <c r="CF178" s="78"/>
      <c r="CG178" s="78"/>
      <c r="CH178" s="78"/>
    </row>
    <row r="179" spans="1:86" s="269" customFormat="1">
      <c r="A179" s="456" t="s">
        <v>344</v>
      </c>
      <c r="B179" s="842" t="s">
        <v>344</v>
      </c>
      <c r="C179" s="842">
        <v>2016</v>
      </c>
      <c r="D179" s="936" t="s">
        <v>606</v>
      </c>
      <c r="E179" s="891" t="s">
        <v>1140</v>
      </c>
      <c r="F179" s="890" t="s">
        <v>24</v>
      </c>
      <c r="G179" s="891" t="s">
        <v>96</v>
      </c>
      <c r="H179" s="892" t="s">
        <v>772</v>
      </c>
      <c r="I179" s="891" t="s">
        <v>631</v>
      </c>
      <c r="J179" s="842" t="s">
        <v>1156</v>
      </c>
      <c r="K179" s="842">
        <v>400</v>
      </c>
      <c r="L179" s="889">
        <v>326</v>
      </c>
      <c r="M179" s="845">
        <f t="shared" si="3"/>
        <v>0.81499999999999995</v>
      </c>
      <c r="N179" s="873"/>
      <c r="O179" s="68"/>
      <c r="BA179" s="847" t="s">
        <v>342</v>
      </c>
      <c r="BB179" s="847" t="s">
        <v>341</v>
      </c>
      <c r="BC179" s="847" t="s">
        <v>48</v>
      </c>
      <c r="BD179" s="347" t="s">
        <v>421</v>
      </c>
      <c r="BE179" s="848"/>
      <c r="BF179" s="848"/>
      <c r="BG179" s="78"/>
      <c r="BH179" s="347" t="s">
        <v>73</v>
      </c>
      <c r="BI179" s="78"/>
      <c r="BJ179" s="78"/>
      <c r="BK179" s="347" t="s">
        <v>806</v>
      </c>
      <c r="BL179" s="78"/>
      <c r="BM179" s="849" t="s">
        <v>467</v>
      </c>
      <c r="BN179" s="78"/>
      <c r="BO179" s="78" t="s">
        <v>110</v>
      </c>
      <c r="BP179" s="78"/>
      <c r="BQ179" s="78"/>
      <c r="BR179" s="78"/>
      <c r="BS179" s="78"/>
      <c r="BT179" s="78"/>
      <c r="BU179" s="78" t="s">
        <v>695</v>
      </c>
      <c r="BV179" s="78"/>
      <c r="BW179" s="78"/>
      <c r="BX179" s="78"/>
      <c r="BY179" s="78"/>
      <c r="BZ179" s="78" t="s">
        <v>709</v>
      </c>
      <c r="CA179" s="78"/>
      <c r="CB179" s="78"/>
      <c r="CC179" s="78"/>
      <c r="CD179" s="78"/>
      <c r="CE179" s="78"/>
      <c r="CF179" s="78"/>
      <c r="CG179" s="78"/>
      <c r="CH179" s="78"/>
    </row>
    <row r="180" spans="1:86" s="269" customFormat="1">
      <c r="A180" s="456" t="s">
        <v>344</v>
      </c>
      <c r="B180" s="842" t="s">
        <v>344</v>
      </c>
      <c r="C180" s="842">
        <v>2016</v>
      </c>
      <c r="D180" s="936" t="s">
        <v>606</v>
      </c>
      <c r="E180" s="891" t="s">
        <v>1140</v>
      </c>
      <c r="F180" s="890" t="s">
        <v>24</v>
      </c>
      <c r="G180" s="891" t="s">
        <v>96</v>
      </c>
      <c r="H180" s="892" t="s">
        <v>772</v>
      </c>
      <c r="I180" s="891" t="s">
        <v>630</v>
      </c>
      <c r="J180" s="842" t="s">
        <v>1156</v>
      </c>
      <c r="K180" s="842">
        <v>400</v>
      </c>
      <c r="L180" s="889">
        <v>700</v>
      </c>
      <c r="M180" s="845">
        <f t="shared" si="3"/>
        <v>1.75</v>
      </c>
      <c r="N180" s="873"/>
      <c r="O180" s="68"/>
      <c r="BA180" s="847" t="s">
        <v>343</v>
      </c>
      <c r="BB180" s="847" t="s">
        <v>369</v>
      </c>
      <c r="BC180" s="847" t="s">
        <v>321</v>
      </c>
      <c r="BD180" s="78" t="s">
        <v>54</v>
      </c>
      <c r="BE180" s="848"/>
      <c r="BF180" s="848"/>
      <c r="BG180" s="78"/>
      <c r="BH180" s="78" t="s">
        <v>65</v>
      </c>
      <c r="BI180" s="78"/>
      <c r="BJ180" s="78"/>
      <c r="BK180" s="78" t="s">
        <v>65</v>
      </c>
      <c r="BL180" s="78"/>
      <c r="BM180" s="849" t="s">
        <v>468</v>
      </c>
      <c r="BN180" s="78"/>
      <c r="BO180" s="78" t="s">
        <v>111</v>
      </c>
      <c r="BP180" s="78"/>
      <c r="BQ180" s="78"/>
      <c r="BR180" s="78"/>
      <c r="BS180" s="78"/>
      <c r="BT180" s="78"/>
      <c r="BU180" s="78" t="s">
        <v>672</v>
      </c>
      <c r="BV180" s="78"/>
      <c r="BW180" s="78"/>
      <c r="BX180" s="78"/>
      <c r="BY180" s="78"/>
      <c r="BZ180" s="78" t="s">
        <v>719</v>
      </c>
      <c r="CA180" s="78"/>
      <c r="CB180" s="78"/>
      <c r="CC180" s="78"/>
      <c r="CD180" s="78"/>
      <c r="CE180" s="78"/>
      <c r="CF180" s="78"/>
      <c r="CG180" s="78"/>
      <c r="CH180" s="78"/>
    </row>
    <row r="181" spans="1:86" s="269" customFormat="1">
      <c r="A181" s="456" t="s">
        <v>344</v>
      </c>
      <c r="B181" s="842" t="s">
        <v>344</v>
      </c>
      <c r="C181" s="842">
        <v>2016</v>
      </c>
      <c r="D181" s="936" t="s">
        <v>620</v>
      </c>
      <c r="E181" s="891" t="s">
        <v>1140</v>
      </c>
      <c r="F181" s="890" t="s">
        <v>24</v>
      </c>
      <c r="G181" s="891" t="s">
        <v>96</v>
      </c>
      <c r="H181" s="892" t="s">
        <v>772</v>
      </c>
      <c r="I181" s="891" t="s">
        <v>736</v>
      </c>
      <c r="J181" s="842" t="s">
        <v>1156</v>
      </c>
      <c r="K181" s="842">
        <v>400</v>
      </c>
      <c r="L181" s="889">
        <v>380</v>
      </c>
      <c r="M181" s="845">
        <f t="shared" si="3"/>
        <v>0.95</v>
      </c>
      <c r="N181" s="873"/>
      <c r="O181" s="68"/>
      <c r="BA181" s="847" t="s">
        <v>345</v>
      </c>
      <c r="BB181" s="847" t="s">
        <v>343</v>
      </c>
      <c r="BC181" s="847" t="s">
        <v>344</v>
      </c>
      <c r="BD181" s="78" t="s">
        <v>422</v>
      </c>
      <c r="BE181" s="848"/>
      <c r="BF181" s="848"/>
      <c r="BG181" s="78"/>
      <c r="BH181" s="78" t="s">
        <v>74</v>
      </c>
      <c r="BI181" s="78"/>
      <c r="BJ181" s="78"/>
      <c r="BK181" s="78" t="s">
        <v>744</v>
      </c>
      <c r="BL181" s="78"/>
      <c r="BM181" s="849" t="s">
        <v>469</v>
      </c>
      <c r="BN181" s="78"/>
      <c r="BO181" s="78" t="s">
        <v>657</v>
      </c>
      <c r="BP181" s="78"/>
      <c r="BQ181" s="78"/>
      <c r="BR181" s="78"/>
      <c r="BS181" s="78"/>
      <c r="BT181" s="78"/>
      <c r="BU181" s="78" t="s">
        <v>696</v>
      </c>
      <c r="BV181" s="78"/>
      <c r="BW181" s="78"/>
      <c r="BX181" s="78"/>
      <c r="BY181" s="78"/>
      <c r="BZ181" s="78" t="s">
        <v>710</v>
      </c>
      <c r="CA181" s="78"/>
      <c r="CB181" s="78"/>
      <c r="CC181" s="78"/>
      <c r="CD181" s="78"/>
      <c r="CE181" s="78"/>
      <c r="CF181" s="78"/>
      <c r="CG181" s="78"/>
      <c r="CH181" s="78"/>
    </row>
    <row r="182" spans="1:86" s="269" customFormat="1">
      <c r="A182" s="456" t="s">
        <v>344</v>
      </c>
      <c r="B182" s="842" t="s">
        <v>344</v>
      </c>
      <c r="C182" s="842">
        <v>2016</v>
      </c>
      <c r="D182" s="936" t="s">
        <v>620</v>
      </c>
      <c r="E182" s="891" t="s">
        <v>1140</v>
      </c>
      <c r="F182" s="890" t="s">
        <v>24</v>
      </c>
      <c r="G182" s="891" t="s">
        <v>96</v>
      </c>
      <c r="H182" s="892" t="s">
        <v>772</v>
      </c>
      <c r="I182" s="891" t="s">
        <v>632</v>
      </c>
      <c r="J182" s="842" t="s">
        <v>1156</v>
      </c>
      <c r="K182" s="842">
        <v>400</v>
      </c>
      <c r="L182" s="889">
        <v>310</v>
      </c>
      <c r="M182" s="845">
        <f t="shared" si="3"/>
        <v>0.77500000000000002</v>
      </c>
      <c r="N182" s="873"/>
      <c r="O182" s="68"/>
      <c r="BA182" s="847" t="s">
        <v>347</v>
      </c>
      <c r="BB182" s="847" t="s">
        <v>331</v>
      </c>
      <c r="BC182" s="847" t="s">
        <v>332</v>
      </c>
      <c r="BD182" s="78" t="s">
        <v>165</v>
      </c>
      <c r="BE182" s="848"/>
      <c r="BF182" s="848"/>
      <c r="BG182" s="78"/>
      <c r="BH182" s="78" t="s">
        <v>735</v>
      </c>
      <c r="BI182" s="78"/>
      <c r="BJ182" s="78"/>
      <c r="BK182" s="78"/>
      <c r="BL182" s="78"/>
      <c r="BM182" s="849" t="s">
        <v>470</v>
      </c>
      <c r="BN182" s="78"/>
      <c r="BO182" s="78" t="s">
        <v>656</v>
      </c>
      <c r="BP182" s="78"/>
      <c r="BQ182" s="78"/>
      <c r="BR182" s="78"/>
      <c r="BS182" s="78"/>
      <c r="BT182" s="78"/>
      <c r="BU182" s="78" t="s">
        <v>673</v>
      </c>
      <c r="BV182" s="78"/>
      <c r="BW182" s="78"/>
      <c r="BX182" s="78"/>
      <c r="BY182" s="78"/>
      <c r="BZ182" s="78" t="s">
        <v>711</v>
      </c>
      <c r="CA182" s="78"/>
      <c r="CB182" s="78"/>
      <c r="CC182" s="78"/>
      <c r="CD182" s="78"/>
      <c r="CE182" s="78"/>
      <c r="CF182" s="78"/>
      <c r="CG182" s="78"/>
      <c r="CH182" s="78"/>
    </row>
    <row r="183" spans="1:86" s="68" customFormat="1">
      <c r="A183" s="456" t="s">
        <v>344</v>
      </c>
      <c r="B183" s="842" t="s">
        <v>344</v>
      </c>
      <c r="C183" s="842">
        <v>2016</v>
      </c>
      <c r="D183" s="936" t="s">
        <v>620</v>
      </c>
      <c r="E183" s="891" t="s">
        <v>1140</v>
      </c>
      <c r="F183" s="890" t="s">
        <v>24</v>
      </c>
      <c r="G183" s="891" t="s">
        <v>96</v>
      </c>
      <c r="H183" s="892" t="s">
        <v>772</v>
      </c>
      <c r="I183" s="890" t="s">
        <v>634</v>
      </c>
      <c r="J183" s="842" t="s">
        <v>1156</v>
      </c>
      <c r="K183" s="842">
        <v>400</v>
      </c>
      <c r="L183" s="448">
        <v>377</v>
      </c>
      <c r="M183" s="845">
        <f t="shared" si="3"/>
        <v>0.9425</v>
      </c>
      <c r="N183" s="871"/>
      <c r="BA183" s="408"/>
      <c r="BB183" s="408"/>
      <c r="BC183" s="408"/>
      <c r="BD183" s="78"/>
      <c r="BE183" s="344"/>
      <c r="BF183" s="344"/>
      <c r="BG183" s="78"/>
      <c r="BH183" s="78"/>
      <c r="BI183" s="78"/>
      <c r="BJ183" s="78"/>
      <c r="BK183" s="78"/>
      <c r="BL183" s="78"/>
      <c r="BM183" s="346"/>
      <c r="BN183" s="78"/>
      <c r="BO183" s="78"/>
      <c r="BP183" s="78"/>
      <c r="BQ183" s="78"/>
      <c r="BR183" s="78"/>
      <c r="BS183" s="78"/>
      <c r="BT183" s="78"/>
      <c r="BU183" s="78"/>
      <c r="BV183" s="78"/>
      <c r="BW183" s="78"/>
      <c r="BX183" s="78"/>
      <c r="BY183" s="78"/>
      <c r="BZ183" s="78"/>
      <c r="CA183" s="78"/>
      <c r="CB183" s="78"/>
      <c r="CC183" s="78"/>
      <c r="CD183" s="78"/>
      <c r="CE183" s="78"/>
      <c r="CF183" s="78"/>
      <c r="CG183" s="78"/>
      <c r="CH183" s="78"/>
    </row>
    <row r="184" spans="1:86" s="68" customFormat="1">
      <c r="A184" s="456" t="s">
        <v>344</v>
      </c>
      <c r="B184" s="842" t="s">
        <v>344</v>
      </c>
      <c r="C184" s="842">
        <v>2016</v>
      </c>
      <c r="D184" s="936" t="s">
        <v>620</v>
      </c>
      <c r="E184" s="891" t="s">
        <v>1140</v>
      </c>
      <c r="F184" s="890" t="s">
        <v>24</v>
      </c>
      <c r="G184" s="891" t="s">
        <v>96</v>
      </c>
      <c r="H184" s="892" t="s">
        <v>772</v>
      </c>
      <c r="I184" s="891" t="s">
        <v>631</v>
      </c>
      <c r="J184" s="842" t="s">
        <v>1156</v>
      </c>
      <c r="K184" s="842">
        <v>400</v>
      </c>
      <c r="L184" s="448">
        <v>380</v>
      </c>
      <c r="M184" s="845">
        <f t="shared" si="3"/>
        <v>0.95</v>
      </c>
      <c r="N184" s="871"/>
      <c r="BA184" s="408"/>
      <c r="BB184" s="408"/>
      <c r="BC184" s="408"/>
      <c r="BD184" s="78"/>
      <c r="BE184" s="344"/>
      <c r="BF184" s="344"/>
      <c r="BG184" s="78"/>
      <c r="BH184" s="78"/>
      <c r="BI184" s="78"/>
      <c r="BJ184" s="78"/>
      <c r="BK184" s="78"/>
      <c r="BL184" s="78"/>
      <c r="BM184" s="346"/>
      <c r="BN184" s="78"/>
      <c r="BO184" s="78"/>
      <c r="BP184" s="78"/>
      <c r="BQ184" s="78"/>
      <c r="BR184" s="78"/>
      <c r="BS184" s="78"/>
      <c r="BT184" s="78"/>
      <c r="BU184" s="78"/>
      <c r="BV184" s="78"/>
      <c r="BW184" s="78"/>
      <c r="BX184" s="78"/>
      <c r="BY184" s="78"/>
      <c r="BZ184" s="78"/>
      <c r="CA184" s="78"/>
      <c r="CB184" s="78"/>
      <c r="CC184" s="78"/>
      <c r="CD184" s="78"/>
      <c r="CE184" s="78"/>
      <c r="CF184" s="78"/>
      <c r="CG184" s="78"/>
      <c r="CH184" s="78"/>
    </row>
    <row r="185" spans="1:86" s="68" customFormat="1">
      <c r="A185" s="456" t="s">
        <v>344</v>
      </c>
      <c r="B185" s="842" t="s">
        <v>344</v>
      </c>
      <c r="C185" s="842">
        <v>2016</v>
      </c>
      <c r="D185" s="936" t="s">
        <v>620</v>
      </c>
      <c r="E185" s="891" t="s">
        <v>1140</v>
      </c>
      <c r="F185" s="890" t="s">
        <v>24</v>
      </c>
      <c r="G185" s="891" t="s">
        <v>96</v>
      </c>
      <c r="H185" s="892" t="s">
        <v>772</v>
      </c>
      <c r="I185" s="891" t="s">
        <v>630</v>
      </c>
      <c r="J185" s="842" t="s">
        <v>1156</v>
      </c>
      <c r="K185" s="842">
        <v>400</v>
      </c>
      <c r="L185" s="448">
        <v>531</v>
      </c>
      <c r="M185" s="845">
        <f t="shared" si="3"/>
        <v>1.3274999999999999</v>
      </c>
      <c r="N185" s="871"/>
      <c r="BA185" s="408"/>
      <c r="BB185" s="408"/>
      <c r="BC185" s="408"/>
      <c r="BD185" s="78"/>
      <c r="BE185" s="344"/>
      <c r="BF185" s="344"/>
      <c r="BG185" s="78"/>
      <c r="BH185" s="78"/>
      <c r="BI185" s="78"/>
      <c r="BJ185" s="78"/>
      <c r="BK185" s="78"/>
      <c r="BL185" s="78"/>
      <c r="BM185" s="346"/>
      <c r="BN185" s="78"/>
      <c r="BO185" s="78"/>
      <c r="BP185" s="78"/>
      <c r="BQ185" s="78"/>
      <c r="BR185" s="78"/>
      <c r="BS185" s="78"/>
      <c r="BT185" s="78"/>
      <c r="BU185" s="78"/>
      <c r="BV185" s="78"/>
      <c r="BW185" s="78"/>
      <c r="BX185" s="78"/>
      <c r="BY185" s="78"/>
      <c r="BZ185" s="78"/>
      <c r="CA185" s="78"/>
      <c r="CB185" s="78"/>
      <c r="CC185" s="78"/>
      <c r="CD185" s="78"/>
      <c r="CE185" s="78"/>
      <c r="CF185" s="78"/>
      <c r="CG185" s="78"/>
      <c r="CH185" s="78"/>
    </row>
    <row r="186" spans="1:86" s="68" customFormat="1">
      <c r="A186" s="456" t="s">
        <v>344</v>
      </c>
      <c r="B186" s="842" t="s">
        <v>344</v>
      </c>
      <c r="C186" s="842">
        <v>2016</v>
      </c>
      <c r="D186" s="936" t="s">
        <v>622</v>
      </c>
      <c r="E186" s="891" t="s">
        <v>1140</v>
      </c>
      <c r="F186" s="890" t="s">
        <v>24</v>
      </c>
      <c r="G186" s="891" t="s">
        <v>96</v>
      </c>
      <c r="H186" s="892" t="s">
        <v>772</v>
      </c>
      <c r="I186" s="891" t="s">
        <v>736</v>
      </c>
      <c r="J186" s="842" t="s">
        <v>1156</v>
      </c>
      <c r="K186" s="842">
        <v>400</v>
      </c>
      <c r="L186" s="448">
        <v>463</v>
      </c>
      <c r="M186" s="845">
        <f t="shared" si="3"/>
        <v>1.1575</v>
      </c>
      <c r="N186" s="871"/>
      <c r="BA186" s="408"/>
      <c r="BB186" s="408"/>
      <c r="BC186" s="408"/>
      <c r="BD186" s="78"/>
      <c r="BE186" s="344"/>
      <c r="BF186" s="344"/>
      <c r="BG186" s="78"/>
      <c r="BH186" s="78"/>
      <c r="BI186" s="78"/>
      <c r="BJ186" s="78"/>
      <c r="BK186" s="78"/>
      <c r="BL186" s="78"/>
      <c r="BM186" s="346"/>
      <c r="BN186" s="78"/>
      <c r="BO186" s="78"/>
      <c r="BP186" s="78"/>
      <c r="BQ186" s="78"/>
      <c r="BR186" s="78"/>
      <c r="BS186" s="78"/>
      <c r="BT186" s="78"/>
      <c r="BU186" s="78"/>
      <c r="BV186" s="78"/>
      <c r="BW186" s="78"/>
      <c r="BX186" s="78"/>
      <c r="BY186" s="78"/>
      <c r="BZ186" s="78"/>
      <c r="CA186" s="78"/>
      <c r="CB186" s="78"/>
      <c r="CC186" s="78"/>
      <c r="CD186" s="78"/>
      <c r="CE186" s="78"/>
      <c r="CF186" s="78"/>
      <c r="CG186" s="78"/>
      <c r="CH186" s="78"/>
    </row>
    <row r="187" spans="1:86" s="68" customFormat="1">
      <c r="A187" s="456" t="s">
        <v>344</v>
      </c>
      <c r="B187" s="842" t="s">
        <v>344</v>
      </c>
      <c r="C187" s="842">
        <v>2016</v>
      </c>
      <c r="D187" s="936" t="s">
        <v>622</v>
      </c>
      <c r="E187" s="891" t="s">
        <v>1140</v>
      </c>
      <c r="F187" s="890" t="s">
        <v>24</v>
      </c>
      <c r="G187" s="891" t="s">
        <v>96</v>
      </c>
      <c r="H187" s="892" t="s">
        <v>772</v>
      </c>
      <c r="I187" s="891" t="s">
        <v>632</v>
      </c>
      <c r="J187" s="842" t="s">
        <v>1156</v>
      </c>
      <c r="K187" s="842">
        <v>400</v>
      </c>
      <c r="L187" s="448">
        <v>364</v>
      </c>
      <c r="M187" s="845">
        <f t="shared" si="3"/>
        <v>0.91</v>
      </c>
      <c r="N187" s="871"/>
      <c r="BA187" s="408"/>
      <c r="BB187" s="408"/>
      <c r="BC187" s="408"/>
      <c r="BD187" s="78"/>
      <c r="BE187" s="344"/>
      <c r="BF187" s="344"/>
      <c r="BG187" s="78"/>
      <c r="BH187" s="78"/>
      <c r="BI187" s="78"/>
      <c r="BJ187" s="78"/>
      <c r="BK187" s="78"/>
      <c r="BL187" s="78"/>
      <c r="BM187" s="346"/>
      <c r="BN187" s="78"/>
      <c r="BO187" s="78"/>
      <c r="BP187" s="78"/>
      <c r="BQ187" s="78"/>
      <c r="BR187" s="78"/>
      <c r="BS187" s="78"/>
      <c r="BT187" s="78"/>
      <c r="BU187" s="78"/>
      <c r="BV187" s="78"/>
      <c r="BW187" s="78"/>
      <c r="BX187" s="78"/>
      <c r="BY187" s="78"/>
      <c r="BZ187" s="78"/>
      <c r="CA187" s="78"/>
      <c r="CB187" s="78"/>
      <c r="CC187" s="78"/>
      <c r="CD187" s="78"/>
      <c r="CE187" s="78"/>
      <c r="CF187" s="78"/>
      <c r="CG187" s="78"/>
      <c r="CH187" s="78"/>
    </row>
    <row r="188" spans="1:86" s="68" customFormat="1">
      <c r="A188" s="456" t="s">
        <v>344</v>
      </c>
      <c r="B188" s="842" t="s">
        <v>344</v>
      </c>
      <c r="C188" s="842">
        <v>2016</v>
      </c>
      <c r="D188" s="936" t="s">
        <v>622</v>
      </c>
      <c r="E188" s="891" t="s">
        <v>1140</v>
      </c>
      <c r="F188" s="890" t="s">
        <v>24</v>
      </c>
      <c r="G188" s="891" t="s">
        <v>96</v>
      </c>
      <c r="H188" s="892" t="s">
        <v>772</v>
      </c>
      <c r="I188" s="890" t="s">
        <v>634</v>
      </c>
      <c r="J188" s="842" t="s">
        <v>1156</v>
      </c>
      <c r="K188" s="842">
        <v>400</v>
      </c>
      <c r="L188" s="448">
        <v>367</v>
      </c>
      <c r="M188" s="845">
        <f t="shared" si="3"/>
        <v>0.91749999999999998</v>
      </c>
      <c r="N188" s="871"/>
      <c r="BA188" s="408"/>
      <c r="BB188" s="408"/>
      <c r="BC188" s="408"/>
      <c r="BD188" s="78"/>
      <c r="BE188" s="344"/>
      <c r="BF188" s="344"/>
      <c r="BG188" s="78"/>
      <c r="BH188" s="78"/>
      <c r="BI188" s="78"/>
      <c r="BJ188" s="78"/>
      <c r="BK188" s="78"/>
      <c r="BL188" s="78"/>
      <c r="BM188" s="346"/>
      <c r="BN188" s="78"/>
      <c r="BO188" s="78"/>
      <c r="BP188" s="78"/>
      <c r="BQ188" s="78"/>
      <c r="BR188" s="78"/>
      <c r="BS188" s="78"/>
      <c r="BT188" s="78"/>
      <c r="BU188" s="78"/>
      <c r="BV188" s="78"/>
      <c r="BW188" s="78"/>
      <c r="BX188" s="78"/>
      <c r="BY188" s="78"/>
      <c r="BZ188" s="78"/>
      <c r="CA188" s="78"/>
      <c r="CB188" s="78"/>
      <c r="CC188" s="78"/>
      <c r="CD188" s="78"/>
      <c r="CE188" s="78"/>
      <c r="CF188" s="78"/>
      <c r="CG188" s="78"/>
      <c r="CH188" s="78"/>
    </row>
    <row r="189" spans="1:86" s="68" customFormat="1">
      <c r="A189" s="456" t="s">
        <v>344</v>
      </c>
      <c r="B189" s="842" t="s">
        <v>344</v>
      </c>
      <c r="C189" s="842">
        <v>2016</v>
      </c>
      <c r="D189" s="936" t="s">
        <v>622</v>
      </c>
      <c r="E189" s="891" t="s">
        <v>1140</v>
      </c>
      <c r="F189" s="890" t="s">
        <v>24</v>
      </c>
      <c r="G189" s="891" t="s">
        <v>96</v>
      </c>
      <c r="H189" s="892" t="s">
        <v>772</v>
      </c>
      <c r="I189" s="891" t="s">
        <v>631</v>
      </c>
      <c r="J189" s="842" t="s">
        <v>1156</v>
      </c>
      <c r="K189" s="842">
        <v>400</v>
      </c>
      <c r="L189" s="448">
        <v>463</v>
      </c>
      <c r="M189" s="845">
        <f t="shared" si="3"/>
        <v>1.1575</v>
      </c>
      <c r="N189" s="871"/>
      <c r="BA189" s="408"/>
      <c r="BB189" s="408"/>
      <c r="BC189" s="408"/>
      <c r="BD189" s="78"/>
      <c r="BE189" s="344"/>
      <c r="BF189" s="344"/>
      <c r="BG189" s="78"/>
      <c r="BH189" s="78"/>
      <c r="BI189" s="78"/>
      <c r="BJ189" s="78"/>
      <c r="BK189" s="78"/>
      <c r="BL189" s="78"/>
      <c r="BM189" s="346"/>
      <c r="BN189" s="78"/>
      <c r="BO189" s="78"/>
      <c r="BP189" s="78"/>
      <c r="BQ189" s="78"/>
      <c r="BR189" s="78"/>
      <c r="BS189" s="78"/>
      <c r="BT189" s="78"/>
      <c r="BU189" s="78"/>
      <c r="BV189" s="78"/>
      <c r="BW189" s="78"/>
      <c r="BX189" s="78"/>
      <c r="BY189" s="78"/>
      <c r="BZ189" s="78"/>
      <c r="CA189" s="78"/>
      <c r="CB189" s="78"/>
      <c r="CC189" s="78"/>
      <c r="CD189" s="78"/>
      <c r="CE189" s="78"/>
      <c r="CF189" s="78"/>
      <c r="CG189" s="78"/>
      <c r="CH189" s="78"/>
    </row>
    <row r="190" spans="1:86" s="68" customFormat="1">
      <c r="A190" s="456" t="s">
        <v>344</v>
      </c>
      <c r="B190" s="842" t="s">
        <v>344</v>
      </c>
      <c r="C190" s="842">
        <v>2016</v>
      </c>
      <c r="D190" s="936" t="s">
        <v>622</v>
      </c>
      <c r="E190" s="891" t="s">
        <v>1140</v>
      </c>
      <c r="F190" s="890" t="s">
        <v>24</v>
      </c>
      <c r="G190" s="891" t="s">
        <v>96</v>
      </c>
      <c r="H190" s="892" t="s">
        <v>772</v>
      </c>
      <c r="I190" s="891" t="s">
        <v>630</v>
      </c>
      <c r="J190" s="842" t="s">
        <v>1156</v>
      </c>
      <c r="K190" s="842">
        <v>400</v>
      </c>
      <c r="L190" s="448">
        <v>692</v>
      </c>
      <c r="M190" s="845">
        <f t="shared" si="3"/>
        <v>1.73</v>
      </c>
      <c r="N190" s="871"/>
      <c r="BA190" s="408"/>
      <c r="BB190" s="408"/>
      <c r="BC190" s="408"/>
      <c r="BD190" s="78"/>
      <c r="BE190" s="344"/>
      <c r="BF190" s="344"/>
      <c r="BG190" s="78"/>
      <c r="BH190" s="78"/>
      <c r="BI190" s="78"/>
      <c r="BJ190" s="78"/>
      <c r="BK190" s="78"/>
      <c r="BL190" s="78"/>
      <c r="BM190" s="346"/>
      <c r="BN190" s="78"/>
      <c r="BO190" s="78"/>
      <c r="BP190" s="78"/>
      <c r="BQ190" s="78"/>
      <c r="BR190" s="78"/>
      <c r="BS190" s="78"/>
      <c r="BT190" s="78"/>
      <c r="BU190" s="78"/>
      <c r="BV190" s="78"/>
      <c r="BW190" s="78"/>
      <c r="BX190" s="78"/>
      <c r="BY190" s="78"/>
      <c r="BZ190" s="78"/>
      <c r="CA190" s="78"/>
      <c r="CB190" s="78"/>
      <c r="CC190" s="78"/>
      <c r="CD190" s="78"/>
      <c r="CE190" s="78"/>
      <c r="CF190" s="78"/>
      <c r="CG190" s="78"/>
      <c r="CH190" s="78"/>
    </row>
    <row r="191" spans="1:86" s="68" customFormat="1">
      <c r="A191" s="893" t="s">
        <v>344</v>
      </c>
      <c r="B191" s="842" t="s">
        <v>344</v>
      </c>
      <c r="C191" s="842">
        <v>2016</v>
      </c>
      <c r="D191" s="936" t="s">
        <v>95</v>
      </c>
      <c r="E191" s="891" t="s">
        <v>1140</v>
      </c>
      <c r="F191" s="890" t="s">
        <v>24</v>
      </c>
      <c r="G191" s="891" t="s">
        <v>96</v>
      </c>
      <c r="H191" s="892" t="s">
        <v>773</v>
      </c>
      <c r="I191" s="891" t="s">
        <v>632</v>
      </c>
      <c r="J191" s="842" t="s">
        <v>1156</v>
      </c>
      <c r="K191" s="842">
        <v>400</v>
      </c>
      <c r="L191" s="448">
        <v>554</v>
      </c>
      <c r="M191" s="845">
        <f t="shared" si="3"/>
        <v>1.385</v>
      </c>
      <c r="N191" s="871"/>
      <c r="BA191" s="408"/>
      <c r="BB191" s="408"/>
      <c r="BC191" s="408"/>
      <c r="BD191" s="78"/>
      <c r="BE191" s="344"/>
      <c r="BF191" s="344"/>
      <c r="BG191" s="78"/>
      <c r="BH191" s="78"/>
      <c r="BI191" s="78"/>
      <c r="BJ191" s="78"/>
      <c r="BK191" s="78"/>
      <c r="BL191" s="78"/>
      <c r="BM191" s="346"/>
      <c r="BN191" s="78"/>
      <c r="BO191" s="78"/>
      <c r="BP191" s="78"/>
      <c r="BQ191" s="78"/>
      <c r="BR191" s="78"/>
      <c r="BS191" s="78"/>
      <c r="BT191" s="78"/>
      <c r="BU191" s="78"/>
      <c r="BV191" s="78"/>
      <c r="BW191" s="78"/>
      <c r="BX191" s="78"/>
      <c r="BY191" s="78"/>
      <c r="BZ191" s="78"/>
      <c r="CA191" s="78"/>
      <c r="CB191" s="78"/>
      <c r="CC191" s="78"/>
      <c r="CD191" s="78"/>
      <c r="CE191" s="78"/>
      <c r="CF191" s="78"/>
      <c r="CG191" s="78"/>
      <c r="CH191" s="78"/>
    </row>
    <row r="192" spans="1:86" s="68" customFormat="1">
      <c r="A192" s="456" t="s">
        <v>344</v>
      </c>
      <c r="B192" s="842" t="s">
        <v>344</v>
      </c>
      <c r="C192" s="842">
        <v>2016</v>
      </c>
      <c r="D192" s="936" t="s">
        <v>95</v>
      </c>
      <c r="E192" s="891" t="s">
        <v>1140</v>
      </c>
      <c r="F192" s="890" t="s">
        <v>24</v>
      </c>
      <c r="G192" s="891" t="s">
        <v>96</v>
      </c>
      <c r="H192" s="892" t="s">
        <v>773</v>
      </c>
      <c r="I192" s="891" t="s">
        <v>634</v>
      </c>
      <c r="J192" s="842" t="s">
        <v>1156</v>
      </c>
      <c r="K192" s="842">
        <v>400</v>
      </c>
      <c r="L192" s="448">
        <v>554</v>
      </c>
      <c r="M192" s="845">
        <f t="shared" si="3"/>
        <v>1.385</v>
      </c>
      <c r="N192" s="871"/>
      <c r="BA192" s="408"/>
      <c r="BB192" s="408"/>
      <c r="BC192" s="408"/>
      <c r="BD192" s="78"/>
      <c r="BE192" s="344"/>
      <c r="BF192" s="344"/>
      <c r="BG192" s="78"/>
      <c r="BH192" s="78"/>
      <c r="BI192" s="78"/>
      <c r="BJ192" s="78"/>
      <c r="BK192" s="78"/>
      <c r="BL192" s="78"/>
      <c r="BM192" s="346"/>
      <c r="BN192" s="78"/>
      <c r="BO192" s="78"/>
      <c r="BP192" s="78"/>
      <c r="BQ192" s="78"/>
      <c r="BR192" s="78"/>
      <c r="BS192" s="78"/>
      <c r="BT192" s="78"/>
      <c r="BU192" s="78"/>
      <c r="BV192" s="78"/>
      <c r="BW192" s="78"/>
      <c r="BX192" s="78"/>
      <c r="BY192" s="78"/>
      <c r="BZ192" s="78"/>
      <c r="CA192" s="78"/>
      <c r="CB192" s="78"/>
      <c r="CC192" s="78"/>
      <c r="CD192" s="78"/>
      <c r="CE192" s="78"/>
      <c r="CF192" s="78"/>
      <c r="CG192" s="78"/>
      <c r="CH192" s="78"/>
    </row>
    <row r="193" spans="1:86" s="68" customFormat="1">
      <c r="A193" s="456" t="s">
        <v>344</v>
      </c>
      <c r="B193" s="842" t="s">
        <v>344</v>
      </c>
      <c r="C193" s="842">
        <v>2016</v>
      </c>
      <c r="D193" s="936" t="s">
        <v>95</v>
      </c>
      <c r="E193" s="891" t="s">
        <v>1140</v>
      </c>
      <c r="F193" s="890" t="s">
        <v>24</v>
      </c>
      <c r="G193" s="891" t="s">
        <v>96</v>
      </c>
      <c r="H193" s="892" t="s">
        <v>773</v>
      </c>
      <c r="I193" s="891" t="s">
        <v>630</v>
      </c>
      <c r="J193" s="842" t="s">
        <v>1156</v>
      </c>
      <c r="K193" s="842">
        <v>400</v>
      </c>
      <c r="L193" s="448">
        <v>554</v>
      </c>
      <c r="M193" s="845">
        <f t="shared" si="3"/>
        <v>1.385</v>
      </c>
      <c r="N193" s="871"/>
      <c r="BA193" s="408"/>
      <c r="BB193" s="408"/>
      <c r="BC193" s="408"/>
      <c r="BD193" s="78"/>
      <c r="BE193" s="344"/>
      <c r="BF193" s="344"/>
      <c r="BG193" s="78"/>
      <c r="BH193" s="78"/>
      <c r="BI193" s="78"/>
      <c r="BJ193" s="78"/>
      <c r="BK193" s="78"/>
      <c r="BL193" s="78"/>
      <c r="BM193" s="346"/>
      <c r="BN193" s="78"/>
      <c r="BO193" s="78"/>
      <c r="BP193" s="78"/>
      <c r="BQ193" s="78"/>
      <c r="BR193" s="78"/>
      <c r="BS193" s="78"/>
      <c r="BT193" s="78"/>
      <c r="BU193" s="78"/>
      <c r="BV193" s="78"/>
      <c r="BW193" s="78"/>
      <c r="BX193" s="78"/>
      <c r="BY193" s="78"/>
      <c r="BZ193" s="78"/>
      <c r="CA193" s="78"/>
      <c r="CB193" s="78"/>
      <c r="CC193" s="78"/>
      <c r="CD193" s="78"/>
      <c r="CE193" s="78"/>
      <c r="CF193" s="78"/>
      <c r="CG193" s="78"/>
      <c r="CH193" s="78"/>
    </row>
    <row r="194" spans="1:86" s="68" customFormat="1">
      <c r="A194" s="456" t="s">
        <v>344</v>
      </c>
      <c r="B194" s="842" t="s">
        <v>344</v>
      </c>
      <c r="C194" s="842">
        <v>2016</v>
      </c>
      <c r="D194" s="936" t="s">
        <v>97</v>
      </c>
      <c r="E194" s="891" t="s">
        <v>1138</v>
      </c>
      <c r="F194" s="890" t="s">
        <v>24</v>
      </c>
      <c r="G194" s="891" t="s">
        <v>96</v>
      </c>
      <c r="H194" s="892" t="s">
        <v>773</v>
      </c>
      <c r="I194" s="891" t="s">
        <v>736</v>
      </c>
      <c r="J194" s="842" t="s">
        <v>1156</v>
      </c>
      <c r="K194" s="842">
        <v>400</v>
      </c>
      <c r="L194" s="448">
        <v>383</v>
      </c>
      <c r="M194" s="845">
        <f t="shared" si="3"/>
        <v>0.95750000000000002</v>
      </c>
      <c r="N194" s="871"/>
      <c r="BA194" s="408"/>
      <c r="BB194" s="408"/>
      <c r="BC194" s="408"/>
      <c r="BD194" s="78"/>
      <c r="BE194" s="344"/>
      <c r="BF194" s="344"/>
      <c r="BG194" s="78"/>
      <c r="BH194" s="78"/>
      <c r="BI194" s="78"/>
      <c r="BJ194" s="78"/>
      <c r="BK194" s="78"/>
      <c r="BL194" s="78"/>
      <c r="BM194" s="346"/>
      <c r="BN194" s="78"/>
      <c r="BO194" s="78"/>
      <c r="BP194" s="78"/>
      <c r="BQ194" s="78"/>
      <c r="BR194" s="78"/>
      <c r="BS194" s="78"/>
      <c r="BT194" s="78"/>
      <c r="BU194" s="78"/>
      <c r="BV194" s="78"/>
      <c r="BW194" s="78"/>
      <c r="BX194" s="78"/>
      <c r="BY194" s="78"/>
      <c r="BZ194" s="78"/>
      <c r="CA194" s="78"/>
      <c r="CB194" s="78"/>
      <c r="CC194" s="78"/>
      <c r="CD194" s="78"/>
      <c r="CE194" s="78"/>
      <c r="CF194" s="78"/>
      <c r="CG194" s="78"/>
      <c r="CH194" s="78"/>
    </row>
    <row r="195" spans="1:86" s="68" customFormat="1">
      <c r="A195" s="456" t="s">
        <v>344</v>
      </c>
      <c r="B195" s="842" t="s">
        <v>344</v>
      </c>
      <c r="C195" s="842">
        <v>2016</v>
      </c>
      <c r="D195" s="936" t="s">
        <v>97</v>
      </c>
      <c r="E195" s="891" t="s">
        <v>1138</v>
      </c>
      <c r="F195" s="890" t="s">
        <v>24</v>
      </c>
      <c r="G195" s="891" t="s">
        <v>96</v>
      </c>
      <c r="H195" s="892" t="s">
        <v>773</v>
      </c>
      <c r="I195" s="891" t="s">
        <v>632</v>
      </c>
      <c r="J195" s="842" t="s">
        <v>1156</v>
      </c>
      <c r="K195" s="842">
        <v>400</v>
      </c>
      <c r="L195" s="448">
        <v>379</v>
      </c>
      <c r="M195" s="845">
        <f t="shared" si="3"/>
        <v>0.94750000000000001</v>
      </c>
      <c r="N195" s="871"/>
      <c r="BA195" s="408"/>
      <c r="BB195" s="408"/>
      <c r="BC195" s="408"/>
      <c r="BD195" s="78"/>
      <c r="BE195" s="344"/>
      <c r="BF195" s="344"/>
      <c r="BG195" s="78"/>
      <c r="BH195" s="78"/>
      <c r="BI195" s="78"/>
      <c r="BJ195" s="78"/>
      <c r="BK195" s="78"/>
      <c r="BL195" s="78"/>
      <c r="BM195" s="346"/>
      <c r="BN195" s="78"/>
      <c r="BO195" s="78"/>
      <c r="BP195" s="78"/>
      <c r="BQ195" s="78"/>
      <c r="BR195" s="78"/>
      <c r="BS195" s="78"/>
      <c r="BT195" s="78"/>
      <c r="BU195" s="78"/>
      <c r="BV195" s="78"/>
      <c r="BW195" s="78"/>
      <c r="BX195" s="78"/>
      <c r="BY195" s="78"/>
      <c r="BZ195" s="78"/>
      <c r="CA195" s="78"/>
      <c r="CB195" s="78"/>
      <c r="CC195" s="78"/>
      <c r="CD195" s="78"/>
      <c r="CE195" s="78"/>
      <c r="CF195" s="78"/>
      <c r="CG195" s="78"/>
      <c r="CH195" s="78"/>
    </row>
    <row r="196" spans="1:86" s="68" customFormat="1">
      <c r="A196" s="456" t="s">
        <v>344</v>
      </c>
      <c r="B196" s="842" t="s">
        <v>344</v>
      </c>
      <c r="C196" s="842">
        <v>2016</v>
      </c>
      <c r="D196" s="936" t="s">
        <v>97</v>
      </c>
      <c r="E196" s="891" t="s">
        <v>1138</v>
      </c>
      <c r="F196" s="890" t="s">
        <v>24</v>
      </c>
      <c r="G196" s="891" t="s">
        <v>96</v>
      </c>
      <c r="H196" s="892" t="s">
        <v>773</v>
      </c>
      <c r="I196" s="890" t="s">
        <v>634</v>
      </c>
      <c r="J196" s="842" t="s">
        <v>1156</v>
      </c>
      <c r="K196" s="842">
        <v>400</v>
      </c>
      <c r="L196" s="448">
        <v>379</v>
      </c>
      <c r="M196" s="845">
        <f t="shared" si="3"/>
        <v>0.94750000000000001</v>
      </c>
      <c r="N196" s="871"/>
      <c r="BA196" s="408"/>
      <c r="BB196" s="408"/>
      <c r="BC196" s="408"/>
      <c r="BD196" s="78"/>
      <c r="BE196" s="344"/>
      <c r="BF196" s="344"/>
      <c r="BG196" s="78"/>
      <c r="BH196" s="78"/>
      <c r="BI196" s="78"/>
      <c r="BJ196" s="78"/>
      <c r="BK196" s="78"/>
      <c r="BL196" s="78"/>
      <c r="BM196" s="346"/>
      <c r="BN196" s="78"/>
      <c r="BO196" s="78"/>
      <c r="BP196" s="78"/>
      <c r="BQ196" s="78"/>
      <c r="BR196" s="78"/>
      <c r="BS196" s="78"/>
      <c r="BT196" s="78"/>
      <c r="BU196" s="78"/>
      <c r="BV196" s="78"/>
      <c r="BW196" s="78"/>
      <c r="BX196" s="78"/>
      <c r="BY196" s="78"/>
      <c r="BZ196" s="78"/>
      <c r="CA196" s="78"/>
      <c r="CB196" s="78"/>
      <c r="CC196" s="78"/>
      <c r="CD196" s="78"/>
      <c r="CE196" s="78"/>
      <c r="CF196" s="78"/>
      <c r="CG196" s="78"/>
      <c r="CH196" s="78"/>
    </row>
    <row r="197" spans="1:86" s="68" customFormat="1">
      <c r="A197" s="456" t="s">
        <v>344</v>
      </c>
      <c r="B197" s="842" t="s">
        <v>344</v>
      </c>
      <c r="C197" s="842">
        <v>2016</v>
      </c>
      <c r="D197" s="936" t="s">
        <v>97</v>
      </c>
      <c r="E197" s="891" t="s">
        <v>1138</v>
      </c>
      <c r="F197" s="890" t="s">
        <v>24</v>
      </c>
      <c r="G197" s="891" t="s">
        <v>96</v>
      </c>
      <c r="H197" s="892" t="s">
        <v>773</v>
      </c>
      <c r="I197" s="891" t="s">
        <v>631</v>
      </c>
      <c r="J197" s="842" t="s">
        <v>1156</v>
      </c>
      <c r="K197" s="842">
        <v>400</v>
      </c>
      <c r="L197" s="448">
        <v>383</v>
      </c>
      <c r="M197" s="845">
        <f t="shared" si="3"/>
        <v>0.95750000000000002</v>
      </c>
      <c r="N197" s="871"/>
      <c r="BA197" s="408"/>
      <c r="BB197" s="408"/>
      <c r="BC197" s="408"/>
      <c r="BD197" s="78"/>
      <c r="BE197" s="344"/>
      <c r="BF197" s="344"/>
      <c r="BG197" s="78"/>
      <c r="BH197" s="78"/>
      <c r="BI197" s="78"/>
      <c r="BJ197" s="78"/>
      <c r="BK197" s="78"/>
      <c r="BL197" s="78"/>
      <c r="BM197" s="346"/>
      <c r="BN197" s="78"/>
      <c r="BO197" s="78"/>
      <c r="BP197" s="78"/>
      <c r="BQ197" s="78"/>
      <c r="BR197" s="78"/>
      <c r="BS197" s="78"/>
      <c r="BT197" s="78"/>
      <c r="BU197" s="78"/>
      <c r="BV197" s="78"/>
      <c r="BW197" s="78"/>
      <c r="BX197" s="78"/>
      <c r="BY197" s="78"/>
      <c r="BZ197" s="78"/>
      <c r="CA197" s="78"/>
      <c r="CB197" s="78"/>
      <c r="CC197" s="78"/>
      <c r="CD197" s="78"/>
      <c r="CE197" s="78"/>
      <c r="CF197" s="78"/>
      <c r="CG197" s="78"/>
      <c r="CH197" s="78"/>
    </row>
    <row r="198" spans="1:86" s="68" customFormat="1">
      <c r="A198" s="456" t="s">
        <v>344</v>
      </c>
      <c r="B198" s="842" t="s">
        <v>344</v>
      </c>
      <c r="C198" s="842">
        <v>2016</v>
      </c>
      <c r="D198" s="936" t="s">
        <v>97</v>
      </c>
      <c r="E198" s="891" t="s">
        <v>1138</v>
      </c>
      <c r="F198" s="890" t="s">
        <v>24</v>
      </c>
      <c r="G198" s="891" t="s">
        <v>96</v>
      </c>
      <c r="H198" s="892" t="s">
        <v>773</v>
      </c>
      <c r="I198" s="891" t="s">
        <v>630</v>
      </c>
      <c r="J198" s="842" t="s">
        <v>1156</v>
      </c>
      <c r="K198" s="842">
        <v>400</v>
      </c>
      <c r="L198" s="448">
        <v>383</v>
      </c>
      <c r="M198" s="845">
        <f t="shared" si="3"/>
        <v>0.95750000000000002</v>
      </c>
      <c r="N198" s="871"/>
      <c r="BA198" s="408"/>
      <c r="BB198" s="408"/>
      <c r="BC198" s="408"/>
      <c r="BD198" s="78"/>
      <c r="BE198" s="344"/>
      <c r="BF198" s="344"/>
      <c r="BG198" s="78"/>
      <c r="BH198" s="78"/>
      <c r="BI198" s="78"/>
      <c r="BJ198" s="78"/>
      <c r="BK198" s="78"/>
      <c r="BL198" s="78"/>
      <c r="BM198" s="346"/>
      <c r="BN198" s="78"/>
      <c r="BO198" s="78"/>
      <c r="BP198" s="78"/>
      <c r="BQ198" s="78"/>
      <c r="BR198" s="78"/>
      <c r="BS198" s="78"/>
      <c r="BT198" s="78"/>
      <c r="BU198" s="78"/>
      <c r="BV198" s="78"/>
      <c r="BW198" s="78"/>
      <c r="BX198" s="78"/>
      <c r="BY198" s="78"/>
      <c r="BZ198" s="78"/>
      <c r="CA198" s="78"/>
      <c r="CB198" s="78"/>
      <c r="CC198" s="78"/>
      <c r="CD198" s="78"/>
      <c r="CE198" s="78"/>
      <c r="CF198" s="78"/>
      <c r="CG198" s="78"/>
      <c r="CH198" s="78"/>
    </row>
    <row r="199" spans="1:86" s="68" customFormat="1">
      <c r="A199" s="456" t="s">
        <v>344</v>
      </c>
      <c r="B199" s="842" t="s">
        <v>344</v>
      </c>
      <c r="C199" s="842">
        <v>2016</v>
      </c>
      <c r="D199" s="936" t="s">
        <v>541</v>
      </c>
      <c r="E199" s="891" t="s">
        <v>1138</v>
      </c>
      <c r="F199" s="890" t="s">
        <v>24</v>
      </c>
      <c r="G199" s="891" t="s">
        <v>96</v>
      </c>
      <c r="H199" s="892" t="s">
        <v>773</v>
      </c>
      <c r="I199" s="891" t="s">
        <v>736</v>
      </c>
      <c r="J199" s="842" t="s">
        <v>1156</v>
      </c>
      <c r="K199" s="842">
        <v>400</v>
      </c>
      <c r="L199" s="448">
        <v>492</v>
      </c>
      <c r="M199" s="845">
        <f t="shared" si="3"/>
        <v>1.23</v>
      </c>
      <c r="N199" s="871"/>
      <c r="BA199" s="408"/>
      <c r="BB199" s="408"/>
      <c r="BC199" s="408"/>
      <c r="BD199" s="78"/>
      <c r="BE199" s="344"/>
      <c r="BF199" s="344"/>
      <c r="BG199" s="78"/>
      <c r="BH199" s="78"/>
      <c r="BI199" s="78"/>
      <c r="BJ199" s="78"/>
      <c r="BK199" s="78"/>
      <c r="BL199" s="78"/>
      <c r="BM199" s="346"/>
      <c r="BN199" s="78"/>
      <c r="BO199" s="78"/>
      <c r="BP199" s="78"/>
      <c r="BQ199" s="78"/>
      <c r="BR199" s="78"/>
      <c r="BS199" s="78"/>
      <c r="BT199" s="78"/>
      <c r="BU199" s="78"/>
      <c r="BV199" s="78"/>
      <c r="BW199" s="78"/>
      <c r="BX199" s="78"/>
      <c r="BY199" s="78"/>
      <c r="BZ199" s="78"/>
      <c r="CA199" s="78"/>
      <c r="CB199" s="78"/>
      <c r="CC199" s="78"/>
      <c r="CD199" s="78"/>
      <c r="CE199" s="78"/>
      <c r="CF199" s="78"/>
      <c r="CG199" s="78"/>
      <c r="CH199" s="78"/>
    </row>
    <row r="200" spans="1:86" s="68" customFormat="1">
      <c r="A200" s="456" t="s">
        <v>344</v>
      </c>
      <c r="B200" s="842" t="s">
        <v>344</v>
      </c>
      <c r="C200" s="842">
        <v>2016</v>
      </c>
      <c r="D200" s="936" t="s">
        <v>541</v>
      </c>
      <c r="E200" s="891" t="s">
        <v>1138</v>
      </c>
      <c r="F200" s="890" t="s">
        <v>24</v>
      </c>
      <c r="G200" s="891" t="s">
        <v>96</v>
      </c>
      <c r="H200" s="892" t="s">
        <v>773</v>
      </c>
      <c r="I200" s="891" t="s">
        <v>632</v>
      </c>
      <c r="J200" s="842" t="s">
        <v>1156</v>
      </c>
      <c r="K200" s="842">
        <v>400</v>
      </c>
      <c r="L200" s="448">
        <v>471</v>
      </c>
      <c r="M200" s="845">
        <f t="shared" si="3"/>
        <v>1.1775</v>
      </c>
      <c r="N200" s="871"/>
      <c r="BA200" s="408"/>
      <c r="BB200" s="408"/>
      <c r="BC200" s="408"/>
      <c r="BD200" s="78"/>
      <c r="BE200" s="344"/>
      <c r="BF200" s="344"/>
      <c r="BG200" s="78"/>
      <c r="BH200" s="78"/>
      <c r="BI200" s="78"/>
      <c r="BJ200" s="78"/>
      <c r="BK200" s="78"/>
      <c r="BL200" s="78"/>
      <c r="BM200" s="346"/>
      <c r="BN200" s="78"/>
      <c r="BO200" s="78"/>
      <c r="BP200" s="78"/>
      <c r="BQ200" s="78"/>
      <c r="BR200" s="78"/>
      <c r="BS200" s="78"/>
      <c r="BT200" s="78"/>
      <c r="BU200" s="78"/>
      <c r="BV200" s="78"/>
      <c r="BW200" s="78"/>
      <c r="BX200" s="78"/>
      <c r="BY200" s="78"/>
      <c r="BZ200" s="78"/>
      <c r="CA200" s="78"/>
      <c r="CB200" s="78"/>
      <c r="CC200" s="78"/>
      <c r="CD200" s="78"/>
      <c r="CE200" s="78"/>
      <c r="CF200" s="78"/>
      <c r="CG200" s="78"/>
      <c r="CH200" s="78"/>
    </row>
    <row r="201" spans="1:86" s="68" customFormat="1">
      <c r="A201" s="456" t="s">
        <v>344</v>
      </c>
      <c r="B201" s="842" t="s">
        <v>344</v>
      </c>
      <c r="C201" s="842">
        <v>2016</v>
      </c>
      <c r="D201" s="936" t="s">
        <v>541</v>
      </c>
      <c r="E201" s="891" t="s">
        <v>1138</v>
      </c>
      <c r="F201" s="890" t="s">
        <v>24</v>
      </c>
      <c r="G201" s="891" t="s">
        <v>96</v>
      </c>
      <c r="H201" s="892" t="s">
        <v>773</v>
      </c>
      <c r="I201" s="890" t="s">
        <v>634</v>
      </c>
      <c r="J201" s="842" t="s">
        <v>1156</v>
      </c>
      <c r="K201" s="842">
        <v>400</v>
      </c>
      <c r="L201" s="448">
        <v>471</v>
      </c>
      <c r="M201" s="845">
        <f t="shared" si="3"/>
        <v>1.1775</v>
      </c>
      <c r="N201" s="871"/>
      <c r="BA201" s="408"/>
      <c r="BB201" s="408"/>
      <c r="BC201" s="408"/>
      <c r="BD201" s="78"/>
      <c r="BE201" s="344"/>
      <c r="BF201" s="344"/>
      <c r="BG201" s="78"/>
      <c r="BH201" s="78"/>
      <c r="BI201" s="78"/>
      <c r="BJ201" s="78"/>
      <c r="BK201" s="78"/>
      <c r="BL201" s="78"/>
      <c r="BM201" s="346"/>
      <c r="BN201" s="78"/>
      <c r="BO201" s="78"/>
      <c r="BP201" s="78"/>
      <c r="BQ201" s="78"/>
      <c r="BR201" s="78"/>
      <c r="BS201" s="78"/>
      <c r="BT201" s="78"/>
      <c r="BU201" s="78"/>
      <c r="BV201" s="78"/>
      <c r="BW201" s="78"/>
      <c r="BX201" s="78"/>
      <c r="BY201" s="78"/>
      <c r="BZ201" s="78"/>
      <c r="CA201" s="78"/>
      <c r="CB201" s="78"/>
      <c r="CC201" s="78"/>
      <c r="CD201" s="78"/>
      <c r="CE201" s="78"/>
      <c r="CF201" s="78"/>
      <c r="CG201" s="78"/>
      <c r="CH201" s="78"/>
    </row>
    <row r="202" spans="1:86" s="68" customFormat="1">
      <c r="A202" s="456" t="s">
        <v>344</v>
      </c>
      <c r="B202" s="842" t="s">
        <v>344</v>
      </c>
      <c r="C202" s="842">
        <v>2016</v>
      </c>
      <c r="D202" s="936" t="s">
        <v>541</v>
      </c>
      <c r="E202" s="891" t="s">
        <v>1138</v>
      </c>
      <c r="F202" s="890" t="s">
        <v>24</v>
      </c>
      <c r="G202" s="891" t="s">
        <v>96</v>
      </c>
      <c r="H202" s="892" t="s">
        <v>773</v>
      </c>
      <c r="I202" s="891" t="s">
        <v>631</v>
      </c>
      <c r="J202" s="842" t="s">
        <v>1156</v>
      </c>
      <c r="K202" s="842">
        <v>400</v>
      </c>
      <c r="L202" s="448">
        <v>492</v>
      </c>
      <c r="M202" s="845">
        <f t="shared" si="3"/>
        <v>1.23</v>
      </c>
      <c r="N202" s="871"/>
      <c r="BA202" s="408"/>
      <c r="BB202" s="408"/>
      <c r="BC202" s="408"/>
      <c r="BD202" s="78"/>
      <c r="BE202" s="344"/>
      <c r="BF202" s="344"/>
      <c r="BG202" s="78"/>
      <c r="BH202" s="78"/>
      <c r="BI202" s="78"/>
      <c r="BJ202" s="78"/>
      <c r="BK202" s="78"/>
      <c r="BL202" s="78"/>
      <c r="BM202" s="346"/>
      <c r="BN202" s="78"/>
      <c r="BO202" s="78"/>
      <c r="BP202" s="78"/>
      <c r="BQ202" s="78"/>
      <c r="BR202" s="78"/>
      <c r="BS202" s="78"/>
      <c r="BT202" s="78"/>
      <c r="BU202" s="78"/>
      <c r="BV202" s="78"/>
      <c r="BW202" s="78"/>
      <c r="BX202" s="78"/>
      <c r="BY202" s="78"/>
      <c r="BZ202" s="78"/>
      <c r="CA202" s="78"/>
      <c r="CB202" s="78"/>
      <c r="CC202" s="78"/>
      <c r="CD202" s="78"/>
      <c r="CE202" s="78"/>
      <c r="CF202" s="78"/>
      <c r="CG202" s="78"/>
      <c r="CH202" s="78"/>
    </row>
    <row r="203" spans="1:86" s="68" customFormat="1">
      <c r="A203" s="456" t="s">
        <v>344</v>
      </c>
      <c r="B203" s="842" t="s">
        <v>344</v>
      </c>
      <c r="C203" s="842">
        <v>2016</v>
      </c>
      <c r="D203" s="936" t="s">
        <v>541</v>
      </c>
      <c r="E203" s="891" t="s">
        <v>1138</v>
      </c>
      <c r="F203" s="890" t="s">
        <v>24</v>
      </c>
      <c r="G203" s="891" t="s">
        <v>96</v>
      </c>
      <c r="H203" s="892" t="s">
        <v>773</v>
      </c>
      <c r="I203" s="891" t="s">
        <v>630</v>
      </c>
      <c r="J203" s="842" t="s">
        <v>1156</v>
      </c>
      <c r="K203" s="842">
        <v>400</v>
      </c>
      <c r="L203" s="448">
        <v>492</v>
      </c>
      <c r="M203" s="845">
        <f t="shared" si="3"/>
        <v>1.23</v>
      </c>
      <c r="N203" s="871"/>
      <c r="BA203" s="408"/>
      <c r="BB203" s="408"/>
      <c r="BC203" s="408"/>
      <c r="BD203" s="78"/>
      <c r="BE203" s="344"/>
      <c r="BF203" s="344"/>
      <c r="BG203" s="78"/>
      <c r="BH203" s="78"/>
      <c r="BI203" s="78"/>
      <c r="BJ203" s="78"/>
      <c r="BK203" s="78"/>
      <c r="BL203" s="78"/>
      <c r="BM203" s="346"/>
      <c r="BN203" s="78"/>
      <c r="BO203" s="78"/>
      <c r="BP203" s="78"/>
      <c r="BQ203" s="78"/>
      <c r="BR203" s="78"/>
      <c r="BS203" s="78"/>
      <c r="BT203" s="78"/>
      <c r="BU203" s="78"/>
      <c r="BV203" s="78"/>
      <c r="BW203" s="78"/>
      <c r="BX203" s="78"/>
      <c r="BY203" s="78"/>
      <c r="BZ203" s="78"/>
      <c r="CA203" s="78"/>
      <c r="CB203" s="78"/>
      <c r="CC203" s="78"/>
      <c r="CD203" s="78"/>
      <c r="CE203" s="78"/>
      <c r="CF203" s="78"/>
      <c r="CG203" s="78"/>
      <c r="CH203" s="78"/>
    </row>
    <row r="204" spans="1:86" s="68" customFormat="1">
      <c r="A204" s="456" t="s">
        <v>344</v>
      </c>
      <c r="B204" s="842" t="s">
        <v>344</v>
      </c>
      <c r="C204" s="842">
        <v>2016</v>
      </c>
      <c r="D204" s="936" t="s">
        <v>542</v>
      </c>
      <c r="E204" s="891" t="s">
        <v>1138</v>
      </c>
      <c r="F204" s="890" t="s">
        <v>24</v>
      </c>
      <c r="G204" s="891" t="s">
        <v>96</v>
      </c>
      <c r="H204" s="892" t="s">
        <v>773</v>
      </c>
      <c r="I204" s="891" t="s">
        <v>736</v>
      </c>
      <c r="J204" s="842" t="s">
        <v>1156</v>
      </c>
      <c r="K204" s="842">
        <v>200</v>
      </c>
      <c r="L204" s="448">
        <v>200</v>
      </c>
      <c r="M204" s="845">
        <f t="shared" si="3"/>
        <v>1</v>
      </c>
      <c r="N204" s="871"/>
      <c r="BA204" s="408"/>
      <c r="BB204" s="408"/>
      <c r="BC204" s="408"/>
      <c r="BD204" s="78"/>
      <c r="BE204" s="344"/>
      <c r="BF204" s="344"/>
      <c r="BG204" s="78"/>
      <c r="BH204" s="78"/>
      <c r="BI204" s="78"/>
      <c r="BJ204" s="78"/>
      <c r="BK204" s="78"/>
      <c r="BL204" s="78"/>
      <c r="BM204" s="346"/>
      <c r="BN204" s="78"/>
      <c r="BO204" s="78"/>
      <c r="BP204" s="78"/>
      <c r="BQ204" s="78"/>
      <c r="BR204" s="78"/>
      <c r="BS204" s="78"/>
      <c r="BT204" s="78"/>
      <c r="BU204" s="78"/>
      <c r="BV204" s="78"/>
      <c r="BW204" s="78"/>
      <c r="BX204" s="78"/>
      <c r="BY204" s="78"/>
      <c r="BZ204" s="78"/>
      <c r="CA204" s="78"/>
      <c r="CB204" s="78"/>
      <c r="CC204" s="78"/>
      <c r="CD204" s="78"/>
      <c r="CE204" s="78"/>
      <c r="CF204" s="78"/>
      <c r="CG204" s="78"/>
      <c r="CH204" s="78"/>
    </row>
    <row r="205" spans="1:86" s="68" customFormat="1">
      <c r="A205" s="456" t="s">
        <v>344</v>
      </c>
      <c r="B205" s="842" t="s">
        <v>344</v>
      </c>
      <c r="C205" s="842">
        <v>2016</v>
      </c>
      <c r="D205" s="936" t="s">
        <v>542</v>
      </c>
      <c r="E205" s="891" t="s">
        <v>1138</v>
      </c>
      <c r="F205" s="890" t="s">
        <v>24</v>
      </c>
      <c r="G205" s="891" t="s">
        <v>96</v>
      </c>
      <c r="H205" s="892" t="s">
        <v>773</v>
      </c>
      <c r="I205" s="891" t="s">
        <v>632</v>
      </c>
      <c r="J205" s="842" t="s">
        <v>1156</v>
      </c>
      <c r="K205" s="842">
        <v>200</v>
      </c>
      <c r="L205" s="448">
        <v>200</v>
      </c>
      <c r="M205" s="845">
        <f t="shared" si="3"/>
        <v>1</v>
      </c>
      <c r="N205" s="871"/>
      <c r="BA205" s="408"/>
      <c r="BB205" s="408"/>
      <c r="BC205" s="408"/>
      <c r="BD205" s="78"/>
      <c r="BE205" s="344"/>
      <c r="BF205" s="344"/>
      <c r="BG205" s="78"/>
      <c r="BH205" s="78"/>
      <c r="BI205" s="78"/>
      <c r="BJ205" s="78"/>
      <c r="BK205" s="78"/>
      <c r="BL205" s="78"/>
      <c r="BM205" s="346"/>
      <c r="BN205" s="78"/>
      <c r="BO205" s="78"/>
      <c r="BP205" s="78"/>
      <c r="BQ205" s="78"/>
      <c r="BR205" s="78"/>
      <c r="BS205" s="78"/>
      <c r="BT205" s="78"/>
      <c r="BU205" s="78"/>
      <c r="BV205" s="78"/>
      <c r="BW205" s="78"/>
      <c r="BX205" s="78"/>
      <c r="BY205" s="78"/>
      <c r="BZ205" s="78"/>
      <c r="CA205" s="78"/>
      <c r="CB205" s="78"/>
      <c r="CC205" s="78"/>
      <c r="CD205" s="78"/>
      <c r="CE205" s="78"/>
      <c r="CF205" s="78"/>
      <c r="CG205" s="78"/>
      <c r="CH205" s="78"/>
    </row>
    <row r="206" spans="1:86" s="68" customFormat="1">
      <c r="A206" s="456" t="s">
        <v>344</v>
      </c>
      <c r="B206" s="842" t="s">
        <v>344</v>
      </c>
      <c r="C206" s="842">
        <v>2016</v>
      </c>
      <c r="D206" s="936" t="s">
        <v>542</v>
      </c>
      <c r="E206" s="891" t="s">
        <v>1138</v>
      </c>
      <c r="F206" s="890" t="s">
        <v>24</v>
      </c>
      <c r="G206" s="891" t="s">
        <v>96</v>
      </c>
      <c r="H206" s="892" t="s">
        <v>773</v>
      </c>
      <c r="I206" s="890" t="s">
        <v>634</v>
      </c>
      <c r="J206" s="842" t="s">
        <v>1156</v>
      </c>
      <c r="K206" s="842">
        <v>200</v>
      </c>
      <c r="L206" s="448">
        <v>200</v>
      </c>
      <c r="M206" s="845">
        <f t="shared" si="3"/>
        <v>1</v>
      </c>
      <c r="N206" s="871"/>
      <c r="BA206" s="408"/>
      <c r="BB206" s="408"/>
      <c r="BC206" s="408"/>
      <c r="BD206" s="78"/>
      <c r="BE206" s="344"/>
      <c r="BF206" s="344"/>
      <c r="BG206" s="78"/>
      <c r="BH206" s="78"/>
      <c r="BI206" s="78"/>
      <c r="BJ206" s="78"/>
      <c r="BK206" s="78"/>
      <c r="BL206" s="78"/>
      <c r="BM206" s="346"/>
      <c r="BN206" s="78"/>
      <c r="BO206" s="78"/>
      <c r="BP206" s="78"/>
      <c r="BQ206" s="78"/>
      <c r="BR206" s="78"/>
      <c r="BS206" s="78"/>
      <c r="BT206" s="78"/>
      <c r="BU206" s="78"/>
      <c r="BV206" s="78"/>
      <c r="BW206" s="78"/>
      <c r="BX206" s="78"/>
      <c r="BY206" s="78"/>
      <c r="BZ206" s="78"/>
      <c r="CA206" s="78"/>
      <c r="CB206" s="78"/>
      <c r="CC206" s="78"/>
      <c r="CD206" s="78"/>
      <c r="CE206" s="78"/>
      <c r="CF206" s="78"/>
      <c r="CG206" s="78"/>
      <c r="CH206" s="78"/>
    </row>
    <row r="207" spans="1:86" s="68" customFormat="1">
      <c r="A207" s="456" t="s">
        <v>344</v>
      </c>
      <c r="B207" s="842" t="s">
        <v>344</v>
      </c>
      <c r="C207" s="842">
        <v>2016</v>
      </c>
      <c r="D207" s="936" t="s">
        <v>542</v>
      </c>
      <c r="E207" s="891" t="s">
        <v>1138</v>
      </c>
      <c r="F207" s="890" t="s">
        <v>24</v>
      </c>
      <c r="G207" s="891" t="s">
        <v>96</v>
      </c>
      <c r="H207" s="892" t="s">
        <v>773</v>
      </c>
      <c r="I207" s="891" t="s">
        <v>631</v>
      </c>
      <c r="J207" s="842" t="s">
        <v>1156</v>
      </c>
      <c r="K207" s="842">
        <v>200</v>
      </c>
      <c r="L207" s="448">
        <v>200</v>
      </c>
      <c r="M207" s="845">
        <f t="shared" si="3"/>
        <v>1</v>
      </c>
      <c r="N207" s="871"/>
      <c r="BA207" s="408"/>
      <c r="BB207" s="408"/>
      <c r="BC207" s="408"/>
      <c r="BD207" s="78"/>
      <c r="BE207" s="344"/>
      <c r="BF207" s="344"/>
      <c r="BG207" s="78"/>
      <c r="BH207" s="78"/>
      <c r="BI207" s="78"/>
      <c r="BJ207" s="78"/>
      <c r="BK207" s="78"/>
      <c r="BL207" s="78"/>
      <c r="BM207" s="346"/>
      <c r="BN207" s="78"/>
      <c r="BO207" s="78"/>
      <c r="BP207" s="78"/>
      <c r="BQ207" s="78"/>
      <c r="BR207" s="78"/>
      <c r="BS207" s="78"/>
      <c r="BT207" s="78"/>
      <c r="BU207" s="78"/>
      <c r="BV207" s="78"/>
      <c r="BW207" s="78"/>
      <c r="BX207" s="78"/>
      <c r="BY207" s="78"/>
      <c r="BZ207" s="78"/>
      <c r="CA207" s="78"/>
      <c r="CB207" s="78"/>
      <c r="CC207" s="78"/>
      <c r="CD207" s="78"/>
      <c r="CE207" s="78"/>
      <c r="CF207" s="78"/>
      <c r="CG207" s="78"/>
      <c r="CH207" s="78"/>
    </row>
    <row r="208" spans="1:86" s="68" customFormat="1">
      <c r="A208" s="456" t="s">
        <v>344</v>
      </c>
      <c r="B208" s="842" t="s">
        <v>344</v>
      </c>
      <c r="C208" s="842">
        <v>2016</v>
      </c>
      <c r="D208" s="936" t="s">
        <v>542</v>
      </c>
      <c r="E208" s="891" t="s">
        <v>1138</v>
      </c>
      <c r="F208" s="890" t="s">
        <v>24</v>
      </c>
      <c r="G208" s="891" t="s">
        <v>96</v>
      </c>
      <c r="H208" s="892" t="s">
        <v>773</v>
      </c>
      <c r="I208" s="891" t="s">
        <v>630</v>
      </c>
      <c r="J208" s="842" t="s">
        <v>1156</v>
      </c>
      <c r="K208" s="842">
        <v>200</v>
      </c>
      <c r="L208" s="448">
        <v>200</v>
      </c>
      <c r="M208" s="845">
        <f t="shared" si="3"/>
        <v>1</v>
      </c>
      <c r="N208" s="871"/>
      <c r="BA208" s="408"/>
      <c r="BB208" s="408"/>
      <c r="BC208" s="408"/>
      <c r="BD208" s="78"/>
      <c r="BE208" s="344"/>
      <c r="BF208" s="344"/>
      <c r="BG208" s="78"/>
      <c r="BH208" s="78"/>
      <c r="BI208" s="78"/>
      <c r="BJ208" s="78"/>
      <c r="BK208" s="78"/>
      <c r="BL208" s="78"/>
      <c r="BM208" s="346"/>
      <c r="BN208" s="78"/>
      <c r="BO208" s="78"/>
      <c r="BP208" s="78"/>
      <c r="BQ208" s="78"/>
      <c r="BR208" s="78"/>
      <c r="BS208" s="78"/>
      <c r="BT208" s="78"/>
      <c r="BU208" s="78"/>
      <c r="BV208" s="78"/>
      <c r="BW208" s="78"/>
      <c r="BX208" s="78"/>
      <c r="BY208" s="78"/>
      <c r="BZ208" s="78"/>
      <c r="CA208" s="78"/>
      <c r="CB208" s="78"/>
      <c r="CC208" s="78"/>
      <c r="CD208" s="78"/>
      <c r="CE208" s="78"/>
      <c r="CF208" s="78"/>
      <c r="CG208" s="78"/>
      <c r="CH208" s="78"/>
    </row>
    <row r="209" spans="1:86" s="68" customFormat="1">
      <c r="A209" s="456" t="s">
        <v>344</v>
      </c>
      <c r="B209" s="842" t="s">
        <v>344</v>
      </c>
      <c r="C209" s="842">
        <v>2016</v>
      </c>
      <c r="D209" s="936" t="s">
        <v>83</v>
      </c>
      <c r="E209" s="891" t="s">
        <v>1138</v>
      </c>
      <c r="F209" s="890" t="s">
        <v>24</v>
      </c>
      <c r="G209" s="891" t="s">
        <v>96</v>
      </c>
      <c r="H209" s="892" t="s">
        <v>773</v>
      </c>
      <c r="I209" s="891" t="s">
        <v>632</v>
      </c>
      <c r="J209" s="842" t="s">
        <v>1156</v>
      </c>
      <c r="K209" s="842">
        <v>500</v>
      </c>
      <c r="L209" s="448">
        <v>480</v>
      </c>
      <c r="M209" s="845">
        <f t="shared" si="3"/>
        <v>0.96</v>
      </c>
      <c r="N209" s="871"/>
      <c r="BA209" s="408"/>
      <c r="BB209" s="408"/>
      <c r="BC209" s="408"/>
      <c r="BD209" s="78"/>
      <c r="BE209" s="344"/>
      <c r="BF209" s="344"/>
      <c r="BG209" s="78"/>
      <c r="BH209" s="78"/>
      <c r="BI209" s="78"/>
      <c r="BJ209" s="78"/>
      <c r="BK209" s="78"/>
      <c r="BL209" s="78"/>
      <c r="BM209" s="346"/>
      <c r="BN209" s="78"/>
      <c r="BO209" s="78"/>
      <c r="BP209" s="78"/>
      <c r="BQ209" s="78"/>
      <c r="BR209" s="78"/>
      <c r="BS209" s="78"/>
      <c r="BT209" s="78"/>
      <c r="BU209" s="78"/>
      <c r="BV209" s="78"/>
      <c r="BW209" s="78"/>
      <c r="BX209" s="78"/>
      <c r="BY209" s="78"/>
      <c r="BZ209" s="78"/>
      <c r="CA209" s="78"/>
      <c r="CB209" s="78"/>
      <c r="CC209" s="78"/>
      <c r="CD209" s="78"/>
      <c r="CE209" s="78"/>
      <c r="CF209" s="78"/>
      <c r="CG209" s="78"/>
      <c r="CH209" s="78"/>
    </row>
    <row r="210" spans="1:86" s="68" customFormat="1">
      <c r="A210" s="456" t="s">
        <v>344</v>
      </c>
      <c r="B210" s="842" t="s">
        <v>344</v>
      </c>
      <c r="C210" s="842">
        <v>2016</v>
      </c>
      <c r="D210" s="936" t="s">
        <v>83</v>
      </c>
      <c r="E210" s="891" t="s">
        <v>1138</v>
      </c>
      <c r="F210" s="890" t="s">
        <v>24</v>
      </c>
      <c r="G210" s="891" t="s">
        <v>96</v>
      </c>
      <c r="H210" s="892" t="s">
        <v>773</v>
      </c>
      <c r="I210" s="890" t="s">
        <v>634</v>
      </c>
      <c r="J210" s="842" t="s">
        <v>1156</v>
      </c>
      <c r="K210" s="842">
        <v>500</v>
      </c>
      <c r="L210" s="448">
        <v>480</v>
      </c>
      <c r="M210" s="845">
        <f t="shared" si="3"/>
        <v>0.96</v>
      </c>
      <c r="N210" s="871"/>
      <c r="BA210" s="408"/>
      <c r="BB210" s="408"/>
      <c r="BC210" s="408"/>
      <c r="BD210" s="78"/>
      <c r="BE210" s="344"/>
      <c r="BF210" s="344"/>
      <c r="BG210" s="78"/>
      <c r="BH210" s="78"/>
      <c r="BI210" s="78"/>
      <c r="BJ210" s="78"/>
      <c r="BK210" s="78"/>
      <c r="BL210" s="78"/>
      <c r="BM210" s="346"/>
      <c r="BN210" s="78"/>
      <c r="BO210" s="78"/>
      <c r="BP210" s="78"/>
      <c r="BQ210" s="78"/>
      <c r="BR210" s="78"/>
      <c r="BS210" s="78"/>
      <c r="BT210" s="78"/>
      <c r="BU210" s="78"/>
      <c r="BV210" s="78"/>
      <c r="BW210" s="78"/>
      <c r="BX210" s="78"/>
      <c r="BY210" s="78"/>
      <c r="BZ210" s="78"/>
      <c r="CA210" s="78"/>
      <c r="CB210" s="78"/>
      <c r="CC210" s="78"/>
      <c r="CD210" s="78"/>
      <c r="CE210" s="78"/>
      <c r="CF210" s="78"/>
      <c r="CG210" s="78"/>
      <c r="CH210" s="78"/>
    </row>
    <row r="211" spans="1:86" s="68" customFormat="1">
      <c r="A211" s="456" t="s">
        <v>344</v>
      </c>
      <c r="B211" s="842" t="s">
        <v>344</v>
      </c>
      <c r="C211" s="842">
        <v>2016</v>
      </c>
      <c r="D211" s="936" t="s">
        <v>83</v>
      </c>
      <c r="E211" s="891" t="s">
        <v>1138</v>
      </c>
      <c r="F211" s="890" t="s">
        <v>24</v>
      </c>
      <c r="G211" s="891" t="s">
        <v>96</v>
      </c>
      <c r="H211" s="892" t="s">
        <v>773</v>
      </c>
      <c r="I211" s="891" t="s">
        <v>630</v>
      </c>
      <c r="J211" s="842" t="s">
        <v>1156</v>
      </c>
      <c r="K211" s="842">
        <v>500</v>
      </c>
      <c r="L211" s="448">
        <v>480</v>
      </c>
      <c r="M211" s="845">
        <f t="shared" si="3"/>
        <v>0.96</v>
      </c>
      <c r="N211" s="871"/>
      <c r="BA211" s="408"/>
      <c r="BB211" s="408"/>
      <c r="BC211" s="408"/>
      <c r="BD211" s="78"/>
      <c r="BE211" s="344"/>
      <c r="BF211" s="344"/>
      <c r="BG211" s="78"/>
      <c r="BH211" s="78"/>
      <c r="BI211" s="78"/>
      <c r="BJ211" s="78"/>
      <c r="BK211" s="78"/>
      <c r="BL211" s="78"/>
      <c r="BM211" s="346"/>
      <c r="BN211" s="78"/>
      <c r="BO211" s="78"/>
      <c r="BP211" s="78"/>
      <c r="BQ211" s="78"/>
      <c r="BR211" s="78"/>
      <c r="BS211" s="78"/>
      <c r="BT211" s="78"/>
      <c r="BU211" s="78"/>
      <c r="BV211" s="78"/>
      <c r="BW211" s="78"/>
      <c r="BX211" s="78"/>
      <c r="BY211" s="78"/>
      <c r="BZ211" s="78"/>
      <c r="CA211" s="78"/>
      <c r="CB211" s="78"/>
      <c r="CC211" s="78"/>
      <c r="CD211" s="78"/>
      <c r="CE211" s="78"/>
      <c r="CF211" s="78"/>
      <c r="CG211" s="78"/>
      <c r="CH211" s="78"/>
    </row>
    <row r="212" spans="1:86" s="68" customFormat="1">
      <c r="A212" s="456" t="s">
        <v>344</v>
      </c>
      <c r="B212" s="842" t="s">
        <v>344</v>
      </c>
      <c r="C212" s="842">
        <v>2016</v>
      </c>
      <c r="D212" s="935" t="s">
        <v>606</v>
      </c>
      <c r="E212" s="843" t="s">
        <v>1140</v>
      </c>
      <c r="F212" s="844" t="s">
        <v>24</v>
      </c>
      <c r="G212" s="536" t="s">
        <v>96</v>
      </c>
      <c r="H212" s="892" t="s">
        <v>773</v>
      </c>
      <c r="I212" s="842" t="s">
        <v>736</v>
      </c>
      <c r="J212" s="842" t="s">
        <v>1156</v>
      </c>
      <c r="K212" s="842">
        <v>400</v>
      </c>
      <c r="L212" s="448">
        <v>682</v>
      </c>
      <c r="M212" s="845">
        <f>L212/K212</f>
        <v>1.7050000000000001</v>
      </c>
      <c r="N212" s="871"/>
      <c r="BA212" s="408"/>
      <c r="BB212" s="408"/>
      <c r="BC212" s="408"/>
      <c r="BD212" s="78"/>
      <c r="BE212" s="344"/>
      <c r="BF212" s="344"/>
      <c r="BG212" s="78"/>
      <c r="BH212" s="78"/>
      <c r="BI212" s="78"/>
      <c r="BJ212" s="78"/>
      <c r="BK212" s="78"/>
      <c r="BL212" s="78"/>
      <c r="BM212" s="346"/>
      <c r="BN212" s="78"/>
      <c r="BO212" s="78"/>
      <c r="BP212" s="78"/>
      <c r="BQ212" s="78"/>
      <c r="BR212" s="78"/>
      <c r="BS212" s="78"/>
      <c r="BT212" s="78"/>
      <c r="BU212" s="78"/>
      <c r="BV212" s="78"/>
      <c r="BW212" s="78"/>
      <c r="BX212" s="78"/>
      <c r="BY212" s="78"/>
      <c r="BZ212" s="78"/>
      <c r="CA212" s="78"/>
      <c r="CB212" s="78"/>
      <c r="CC212" s="78"/>
      <c r="CD212" s="78"/>
      <c r="CE212" s="78"/>
      <c r="CF212" s="78"/>
      <c r="CG212" s="78"/>
      <c r="CH212" s="78"/>
    </row>
    <row r="213" spans="1:86" s="68" customFormat="1">
      <c r="A213" s="456" t="s">
        <v>344</v>
      </c>
      <c r="B213" s="842" t="s">
        <v>344</v>
      </c>
      <c r="C213" s="842">
        <v>2016</v>
      </c>
      <c r="D213" s="935" t="s">
        <v>606</v>
      </c>
      <c r="E213" s="843" t="s">
        <v>1140</v>
      </c>
      <c r="F213" s="844" t="s">
        <v>24</v>
      </c>
      <c r="G213" s="536" t="s">
        <v>96</v>
      </c>
      <c r="H213" s="892" t="s">
        <v>773</v>
      </c>
      <c r="I213" s="842" t="s">
        <v>632</v>
      </c>
      <c r="J213" s="842" t="s">
        <v>1156</v>
      </c>
      <c r="K213" s="842">
        <v>400</v>
      </c>
      <c r="L213" s="448">
        <v>682</v>
      </c>
      <c r="M213" s="845">
        <f t="shared" si="3"/>
        <v>1.7050000000000001</v>
      </c>
      <c r="N213" s="871"/>
      <c r="BA213" s="408"/>
      <c r="BB213" s="408"/>
      <c r="BC213" s="408"/>
      <c r="BD213" s="78"/>
      <c r="BE213" s="344"/>
      <c r="BF213" s="344"/>
      <c r="BG213" s="78"/>
      <c r="BH213" s="78"/>
      <c r="BI213" s="78"/>
      <c r="BJ213" s="78"/>
      <c r="BK213" s="78"/>
      <c r="BL213" s="78"/>
      <c r="BM213" s="346"/>
      <c r="BN213" s="78"/>
      <c r="BO213" s="78"/>
      <c r="BP213" s="78"/>
      <c r="BQ213" s="78"/>
      <c r="BR213" s="78"/>
      <c r="BS213" s="78"/>
      <c r="BT213" s="78"/>
      <c r="BU213" s="78"/>
      <c r="BV213" s="78"/>
      <c r="BW213" s="78"/>
      <c r="BX213" s="78"/>
      <c r="BY213" s="78"/>
      <c r="BZ213" s="78"/>
      <c r="CA213" s="78"/>
      <c r="CB213" s="78"/>
      <c r="CC213" s="78"/>
      <c r="CD213" s="78"/>
      <c r="CE213" s="78"/>
      <c r="CF213" s="78"/>
      <c r="CG213" s="78"/>
      <c r="CH213" s="78"/>
    </row>
    <row r="214" spans="1:86" s="68" customFormat="1">
      <c r="A214" s="456" t="s">
        <v>344</v>
      </c>
      <c r="B214" s="842" t="s">
        <v>344</v>
      </c>
      <c r="C214" s="842">
        <v>2016</v>
      </c>
      <c r="D214" s="935" t="s">
        <v>606</v>
      </c>
      <c r="E214" s="843" t="s">
        <v>1140</v>
      </c>
      <c r="F214" s="844" t="s">
        <v>24</v>
      </c>
      <c r="G214" s="536" t="s">
        <v>96</v>
      </c>
      <c r="H214" s="892" t="s">
        <v>773</v>
      </c>
      <c r="I214" s="842" t="s">
        <v>634</v>
      </c>
      <c r="J214" s="842" t="s">
        <v>1156</v>
      </c>
      <c r="K214" s="842">
        <v>400</v>
      </c>
      <c r="L214" s="448">
        <v>682</v>
      </c>
      <c r="M214" s="845">
        <f t="shared" si="3"/>
        <v>1.7050000000000001</v>
      </c>
      <c r="N214" s="871"/>
      <c r="BA214" s="408"/>
      <c r="BB214" s="408"/>
      <c r="BC214" s="408"/>
      <c r="BD214" s="78"/>
      <c r="BE214" s="344"/>
      <c r="BF214" s="344"/>
      <c r="BG214" s="78"/>
      <c r="BH214" s="78"/>
      <c r="BI214" s="78"/>
      <c r="BJ214" s="78"/>
      <c r="BK214" s="78"/>
      <c r="BL214" s="78"/>
      <c r="BM214" s="346"/>
      <c r="BN214" s="78"/>
      <c r="BO214" s="78"/>
      <c r="BP214" s="78"/>
      <c r="BQ214" s="78"/>
      <c r="BR214" s="78"/>
      <c r="BS214" s="78"/>
      <c r="BT214" s="78"/>
      <c r="BU214" s="78"/>
      <c r="BV214" s="78"/>
      <c r="BW214" s="78"/>
      <c r="BX214" s="78"/>
      <c r="BY214" s="78"/>
      <c r="BZ214" s="78"/>
      <c r="CA214" s="78"/>
      <c r="CB214" s="78"/>
      <c r="CC214" s="78"/>
      <c r="CD214" s="78"/>
      <c r="CE214" s="78"/>
      <c r="CF214" s="78"/>
      <c r="CG214" s="78"/>
      <c r="CH214" s="78"/>
    </row>
    <row r="215" spans="1:86" s="68" customFormat="1">
      <c r="A215" s="456" t="s">
        <v>344</v>
      </c>
      <c r="B215" s="537" t="s">
        <v>344</v>
      </c>
      <c r="C215" s="537">
        <v>2016</v>
      </c>
      <c r="D215" s="937" t="s">
        <v>606</v>
      </c>
      <c r="E215" s="535" t="s">
        <v>1140</v>
      </c>
      <c r="F215" s="538" t="s">
        <v>24</v>
      </c>
      <c r="G215" s="536" t="s">
        <v>96</v>
      </c>
      <c r="H215" s="892" t="s">
        <v>773</v>
      </c>
      <c r="I215" s="537" t="s">
        <v>631</v>
      </c>
      <c r="J215" s="537" t="s">
        <v>1156</v>
      </c>
      <c r="K215" s="537">
        <v>400</v>
      </c>
      <c r="L215" s="448">
        <v>682</v>
      </c>
      <c r="M215" s="845">
        <f t="shared" si="3"/>
        <v>1.7050000000000001</v>
      </c>
      <c r="N215" s="874"/>
      <c r="BA215" s="408" t="s">
        <v>331</v>
      </c>
      <c r="BB215" s="408" t="s">
        <v>333</v>
      </c>
      <c r="BC215" s="408" t="s">
        <v>334</v>
      </c>
      <c r="BD215" s="78" t="s">
        <v>211</v>
      </c>
      <c r="BE215" s="344"/>
      <c r="BF215" s="344"/>
      <c r="BG215" s="78"/>
      <c r="BH215" s="78" t="s">
        <v>446</v>
      </c>
      <c r="BI215" s="78"/>
      <c r="BJ215" s="78"/>
      <c r="BK215" s="78"/>
      <c r="BL215" s="78"/>
      <c r="BM215" s="345" t="s">
        <v>463</v>
      </c>
      <c r="BN215" s="78"/>
      <c r="BO215" s="78"/>
      <c r="BP215" s="78"/>
      <c r="BQ215" s="78"/>
      <c r="BR215" s="78"/>
      <c r="BS215" s="78"/>
      <c r="BT215" s="78"/>
      <c r="BU215" s="78" t="s">
        <v>667</v>
      </c>
      <c r="BV215" s="78"/>
      <c r="BW215" s="78"/>
      <c r="BX215" s="78"/>
      <c r="BY215" s="78"/>
      <c r="BZ215" s="78" t="s">
        <v>718</v>
      </c>
      <c r="CA215" s="78"/>
      <c r="CB215" s="78"/>
      <c r="CC215" s="78" t="s">
        <v>258</v>
      </c>
      <c r="CD215" s="78"/>
      <c r="CE215" s="78"/>
      <c r="CF215" s="78"/>
      <c r="CG215" s="78"/>
      <c r="CH215" s="78"/>
    </row>
    <row r="216" spans="1:86" s="269" customFormat="1">
      <c r="A216" s="456" t="s">
        <v>344</v>
      </c>
      <c r="B216" s="537" t="s">
        <v>344</v>
      </c>
      <c r="C216" s="537">
        <v>2016</v>
      </c>
      <c r="D216" s="937" t="s">
        <v>606</v>
      </c>
      <c r="E216" s="535" t="s">
        <v>1140</v>
      </c>
      <c r="F216" s="538" t="s">
        <v>24</v>
      </c>
      <c r="G216" s="536" t="s">
        <v>96</v>
      </c>
      <c r="H216" s="892" t="s">
        <v>773</v>
      </c>
      <c r="I216" s="537" t="s">
        <v>630</v>
      </c>
      <c r="J216" s="537" t="s">
        <v>1156</v>
      </c>
      <c r="K216" s="537">
        <v>400</v>
      </c>
      <c r="L216" s="448">
        <v>682</v>
      </c>
      <c r="M216" s="845">
        <f t="shared" si="3"/>
        <v>1.7050000000000001</v>
      </c>
      <c r="N216" s="874"/>
      <c r="O216" s="68"/>
      <c r="BA216" s="408" t="s">
        <v>333</v>
      </c>
      <c r="BB216" s="408" t="s">
        <v>335</v>
      </c>
      <c r="BC216" s="408" t="s">
        <v>336</v>
      </c>
      <c r="BD216" s="78" t="s">
        <v>414</v>
      </c>
      <c r="BE216" s="344"/>
      <c r="BF216" s="344"/>
      <c r="BG216" s="78"/>
      <c r="BH216" s="78" t="s">
        <v>450</v>
      </c>
      <c r="BI216" s="78"/>
      <c r="BJ216" s="78"/>
      <c r="BK216" s="78"/>
      <c r="BL216" s="78"/>
      <c r="BM216" s="346" t="s">
        <v>638</v>
      </c>
      <c r="BN216" s="78"/>
      <c r="BO216" s="78"/>
      <c r="BP216" s="78"/>
      <c r="BQ216" s="78"/>
      <c r="BR216" s="78"/>
      <c r="BS216" s="78"/>
      <c r="BT216" s="78"/>
      <c r="BU216" s="78" t="s">
        <v>668</v>
      </c>
      <c r="BV216" s="78"/>
      <c r="BW216" s="78"/>
      <c r="BX216" s="78"/>
      <c r="BY216" s="78"/>
      <c r="BZ216" s="78" t="s">
        <v>716</v>
      </c>
      <c r="CA216" s="78"/>
      <c r="CB216" s="78"/>
      <c r="CC216" s="78" t="s">
        <v>730</v>
      </c>
      <c r="CD216" s="78"/>
      <c r="CE216" s="78"/>
      <c r="CF216" s="78"/>
      <c r="CG216" s="78"/>
      <c r="CH216" s="78"/>
    </row>
    <row r="217" spans="1:86" s="269" customFormat="1">
      <c r="A217" s="456"/>
      <c r="B217" s="537"/>
      <c r="C217" s="537"/>
      <c r="D217" s="534"/>
      <c r="E217" s="535"/>
      <c r="F217" s="538"/>
      <c r="G217" s="536"/>
      <c r="H217" s="539"/>
      <c r="I217" s="537"/>
      <c r="J217" s="537"/>
      <c r="K217" s="294"/>
      <c r="L217" s="264"/>
      <c r="M217" s="270"/>
      <c r="N217" s="874"/>
      <c r="O217" s="68"/>
      <c r="BA217" s="408" t="s">
        <v>335</v>
      </c>
      <c r="BB217" s="408" t="s">
        <v>342</v>
      </c>
      <c r="BC217" s="408" t="s">
        <v>324</v>
      </c>
      <c r="BD217" s="78" t="s">
        <v>415</v>
      </c>
      <c r="BE217" s="344"/>
      <c r="BF217" s="344"/>
      <c r="BG217" s="78"/>
      <c r="BH217" s="78" t="s">
        <v>451</v>
      </c>
      <c r="BI217" s="78"/>
      <c r="BJ217" s="78"/>
      <c r="BK217" s="78"/>
      <c r="BL217" s="78"/>
      <c r="BM217" s="346" t="s">
        <v>464</v>
      </c>
      <c r="BN217" s="78"/>
      <c r="BO217" s="78" t="s">
        <v>652</v>
      </c>
      <c r="BP217" s="78"/>
      <c r="BQ217" s="78"/>
      <c r="BR217" s="78"/>
      <c r="BS217" s="78"/>
      <c r="BT217" s="78"/>
      <c r="BU217" s="78" t="s">
        <v>694</v>
      </c>
      <c r="BV217" s="78"/>
      <c r="BW217" s="78"/>
      <c r="BX217" s="78"/>
      <c r="BY217" s="78"/>
      <c r="BZ217" s="78" t="s">
        <v>165</v>
      </c>
      <c r="CA217" s="78"/>
      <c r="CB217" s="78"/>
      <c r="CC217" s="78" t="s">
        <v>731</v>
      </c>
      <c r="CD217" s="78"/>
      <c r="CE217" s="78"/>
      <c r="CF217" s="78"/>
      <c r="CG217" s="78"/>
      <c r="CH217" s="78"/>
    </row>
    <row r="218" spans="1:86" s="269" customFormat="1">
      <c r="A218" s="456"/>
      <c r="B218" s="537"/>
      <c r="C218" s="537"/>
      <c r="D218" s="534"/>
      <c r="E218" s="535"/>
      <c r="F218" s="538"/>
      <c r="G218" s="536"/>
      <c r="H218" s="539"/>
      <c r="I218" s="537"/>
      <c r="J218" s="537"/>
      <c r="K218" s="294"/>
      <c r="L218" s="264"/>
      <c r="M218" s="270"/>
      <c r="N218" s="874"/>
      <c r="O218" s="68"/>
      <c r="BA218" s="408" t="s">
        <v>337</v>
      </c>
      <c r="BB218" s="408" t="s">
        <v>337</v>
      </c>
      <c r="BC218" s="408" t="s">
        <v>320</v>
      </c>
      <c r="BD218" s="78" t="s">
        <v>416</v>
      </c>
      <c r="BE218" s="344"/>
      <c r="BF218" s="344"/>
      <c r="BG218" s="78"/>
      <c r="BH218" s="78" t="s">
        <v>452</v>
      </c>
      <c r="BI218" s="78"/>
      <c r="BJ218" s="78"/>
      <c r="BK218" s="78"/>
      <c r="BL218" s="78"/>
      <c r="BM218" s="346" t="s">
        <v>465</v>
      </c>
      <c r="BN218" s="78"/>
      <c r="BO218" s="78" t="s">
        <v>107</v>
      </c>
      <c r="BP218" s="78"/>
      <c r="BQ218" s="78"/>
      <c r="BR218" s="78"/>
      <c r="BS218" s="78"/>
      <c r="BT218" s="78"/>
      <c r="BU218" s="78" t="s">
        <v>669</v>
      </c>
      <c r="BV218" s="78"/>
      <c r="BW218" s="78"/>
      <c r="BX218" s="78"/>
      <c r="BY218" s="78"/>
      <c r="BZ218" s="78" t="s">
        <v>706</v>
      </c>
      <c r="CA218" s="78"/>
      <c r="CB218" s="78"/>
      <c r="CC218" s="78" t="s">
        <v>732</v>
      </c>
      <c r="CD218" s="78"/>
      <c r="CE218" s="78"/>
      <c r="CF218" s="78"/>
      <c r="CG218" s="78"/>
      <c r="CH218" s="78"/>
    </row>
    <row r="219" spans="1:86" s="269" customFormat="1">
      <c r="A219" s="456"/>
      <c r="B219" s="537"/>
      <c r="C219" s="537"/>
      <c r="D219" s="534"/>
      <c r="E219" s="535"/>
      <c r="F219" s="538"/>
      <c r="G219" s="536"/>
      <c r="H219" s="539"/>
      <c r="I219" s="537"/>
      <c r="J219" s="537"/>
      <c r="K219" s="294"/>
      <c r="L219" s="264"/>
      <c r="M219" s="270"/>
      <c r="N219" s="874"/>
      <c r="O219" s="68"/>
      <c r="BA219" s="408" t="s">
        <v>338</v>
      </c>
      <c r="BB219" s="408" t="s">
        <v>367</v>
      </c>
      <c r="BC219" s="408" t="s">
        <v>39</v>
      </c>
      <c r="BD219" s="78" t="s">
        <v>417</v>
      </c>
      <c r="BE219" s="344"/>
      <c r="BF219" s="344"/>
      <c r="BG219" s="78"/>
      <c r="BH219" s="78" t="s">
        <v>453</v>
      </c>
      <c r="BI219" s="78"/>
      <c r="BJ219" s="78"/>
      <c r="BK219" s="78"/>
      <c r="BL219" s="78"/>
      <c r="BM219" s="346" t="s">
        <v>639</v>
      </c>
      <c r="BN219" s="78"/>
      <c r="BO219" s="78" t="s">
        <v>655</v>
      </c>
      <c r="BP219" s="78"/>
      <c r="BQ219" s="78"/>
      <c r="BR219" s="78"/>
      <c r="BS219" s="78"/>
      <c r="BT219" s="78"/>
      <c r="BU219" s="78" t="s">
        <v>128</v>
      </c>
      <c r="BV219" s="78"/>
      <c r="BW219" s="78"/>
      <c r="BX219" s="78"/>
      <c r="BY219" s="78"/>
      <c r="BZ219" s="78" t="s">
        <v>707</v>
      </c>
      <c r="CA219" s="78"/>
      <c r="CB219" s="78"/>
      <c r="CC219" s="78" t="s">
        <v>184</v>
      </c>
      <c r="CD219" s="78"/>
      <c r="CE219" s="78"/>
      <c r="CF219" s="78"/>
      <c r="CG219" s="78"/>
      <c r="CH219" s="78"/>
    </row>
    <row r="220" spans="1:86" s="269" customFormat="1">
      <c r="A220" s="456"/>
      <c r="B220" s="537"/>
      <c r="C220" s="537"/>
      <c r="D220" s="534"/>
      <c r="E220" s="535"/>
      <c r="F220" s="538"/>
      <c r="G220" s="536"/>
      <c r="H220" s="539"/>
      <c r="I220" s="537"/>
      <c r="J220" s="537"/>
      <c r="K220" s="294"/>
      <c r="L220" s="264"/>
      <c r="M220" s="270"/>
      <c r="N220" s="874"/>
      <c r="O220" s="68"/>
      <c r="BA220" s="408" t="s">
        <v>340</v>
      </c>
      <c r="BB220" s="408" t="s">
        <v>338</v>
      </c>
      <c r="BC220" s="408" t="s">
        <v>339</v>
      </c>
      <c r="BD220" s="78"/>
      <c r="BE220" s="344"/>
      <c r="BF220" s="344"/>
      <c r="BG220" s="78"/>
      <c r="BH220" s="78"/>
      <c r="BI220" s="78"/>
      <c r="BJ220" s="78"/>
      <c r="BK220" s="78"/>
      <c r="BL220" s="78"/>
      <c r="BM220" s="346" t="s">
        <v>640</v>
      </c>
      <c r="BN220" s="78"/>
      <c r="BO220" s="78" t="s">
        <v>107</v>
      </c>
      <c r="BP220" s="78"/>
      <c r="BQ220" s="78"/>
      <c r="BR220" s="78"/>
      <c r="BS220" s="78"/>
      <c r="BT220" s="78"/>
      <c r="BU220" s="78" t="s">
        <v>670</v>
      </c>
      <c r="BV220" s="78"/>
      <c r="BW220" s="78"/>
      <c r="BX220" s="78"/>
      <c r="BY220" s="78"/>
      <c r="BZ220" s="78" t="s">
        <v>708</v>
      </c>
      <c r="CA220" s="78"/>
      <c r="CB220" s="78"/>
      <c r="CC220" s="78" t="s">
        <v>188</v>
      </c>
      <c r="CD220" s="78"/>
      <c r="CE220" s="78"/>
      <c r="CF220" s="78"/>
      <c r="CG220" s="78"/>
      <c r="CH220" s="78"/>
    </row>
    <row r="221" spans="1:86" s="269" customFormat="1">
      <c r="A221" s="456"/>
      <c r="B221" s="537"/>
      <c r="C221" s="537"/>
      <c r="D221" s="534"/>
      <c r="E221" s="535"/>
      <c r="F221" s="538"/>
      <c r="G221" s="536"/>
      <c r="H221" s="539"/>
      <c r="I221" s="537"/>
      <c r="J221" s="537"/>
      <c r="K221" s="294"/>
      <c r="L221" s="264"/>
      <c r="M221" s="270"/>
      <c r="N221" s="874"/>
      <c r="O221" s="68"/>
      <c r="BA221" s="408" t="s">
        <v>341</v>
      </c>
      <c r="BB221" s="408" t="s">
        <v>340</v>
      </c>
      <c r="BC221" s="408" t="s">
        <v>113</v>
      </c>
      <c r="BD221" s="78"/>
      <c r="BE221" s="344"/>
      <c r="BF221" s="344"/>
      <c r="BG221" s="78"/>
      <c r="BH221" s="78"/>
      <c r="BI221" s="78"/>
      <c r="BJ221" s="78"/>
      <c r="BK221" s="78"/>
      <c r="BL221" s="78"/>
      <c r="BM221" s="346" t="s">
        <v>466</v>
      </c>
      <c r="BN221" s="78"/>
      <c r="BO221" s="78" t="s">
        <v>109</v>
      </c>
      <c r="BP221" s="78"/>
      <c r="BQ221" s="78"/>
      <c r="BR221" s="78"/>
      <c r="BS221" s="78"/>
      <c r="BT221" s="78"/>
      <c r="BU221" s="78" t="s">
        <v>671</v>
      </c>
      <c r="BV221" s="78"/>
      <c r="BW221" s="78"/>
      <c r="BX221" s="78"/>
      <c r="BY221" s="78"/>
      <c r="BZ221" s="78" t="s">
        <v>175</v>
      </c>
      <c r="CA221" s="78"/>
      <c r="CB221" s="78"/>
      <c r="CC221" s="78"/>
      <c r="CD221" s="78"/>
      <c r="CE221" s="78"/>
      <c r="CF221" s="78"/>
      <c r="CG221" s="78"/>
      <c r="CH221" s="78"/>
    </row>
    <row r="222" spans="1:86" s="269" customFormat="1">
      <c r="A222" s="298"/>
      <c r="B222" s="36"/>
      <c r="C222" s="36"/>
      <c r="D222" s="265"/>
      <c r="E222" s="409"/>
      <c r="F222" s="410"/>
      <c r="G222" s="59"/>
      <c r="H222" s="846"/>
      <c r="I222" s="294"/>
      <c r="J222" s="36"/>
      <c r="K222" s="294"/>
      <c r="L222" s="264"/>
      <c r="M222" s="270"/>
      <c r="N222" s="875"/>
      <c r="O222" s="68"/>
      <c r="BA222" s="408" t="s">
        <v>342</v>
      </c>
      <c r="BB222" s="408" t="s">
        <v>341</v>
      </c>
      <c r="BC222" s="408" t="s">
        <v>48</v>
      </c>
      <c r="BD222" s="347" t="s">
        <v>421</v>
      </c>
      <c r="BE222" s="344"/>
      <c r="BF222" s="344"/>
      <c r="BG222" s="78"/>
      <c r="BH222" s="347" t="s">
        <v>73</v>
      </c>
      <c r="BI222" s="78"/>
      <c r="BJ222" s="78"/>
      <c r="BK222" s="347" t="s">
        <v>806</v>
      </c>
      <c r="BL222" s="78"/>
      <c r="BM222" s="346" t="s">
        <v>467</v>
      </c>
      <c r="BN222" s="78"/>
      <c r="BO222" s="78" t="s">
        <v>110</v>
      </c>
      <c r="BP222" s="78"/>
      <c r="BQ222" s="78"/>
      <c r="BR222" s="78"/>
      <c r="BS222" s="78"/>
      <c r="BT222" s="78"/>
      <c r="BU222" s="78" t="s">
        <v>695</v>
      </c>
      <c r="BV222" s="78"/>
      <c r="BW222" s="78"/>
      <c r="BX222" s="78"/>
      <c r="BY222" s="78"/>
      <c r="BZ222" s="78" t="s">
        <v>709</v>
      </c>
      <c r="CA222" s="78"/>
      <c r="CB222" s="78"/>
      <c r="CC222" s="78"/>
      <c r="CD222" s="78"/>
      <c r="CE222" s="78"/>
      <c r="CF222" s="78"/>
      <c r="CG222" s="78"/>
      <c r="CH222" s="78"/>
    </row>
    <row r="223" spans="1:86" s="269" customFormat="1">
      <c r="A223" s="298"/>
      <c r="B223" s="36"/>
      <c r="C223" s="36"/>
      <c r="D223" s="265"/>
      <c r="E223" s="409"/>
      <c r="F223" s="410"/>
      <c r="G223" s="59"/>
      <c r="H223" s="846"/>
      <c r="I223" s="294"/>
      <c r="J223" s="36"/>
      <c r="K223" s="294"/>
      <c r="L223" s="264"/>
      <c r="M223" s="270"/>
      <c r="N223" s="875"/>
      <c r="O223" s="68"/>
      <c r="BA223" s="408" t="s">
        <v>343</v>
      </c>
      <c r="BB223" s="408" t="s">
        <v>369</v>
      </c>
      <c r="BC223" s="408" t="s">
        <v>321</v>
      </c>
      <c r="BD223" s="78" t="s">
        <v>54</v>
      </c>
      <c r="BE223" s="344"/>
      <c r="BF223" s="344"/>
      <c r="BG223" s="78"/>
      <c r="BH223" s="78" t="s">
        <v>65</v>
      </c>
      <c r="BI223" s="78"/>
      <c r="BJ223" s="78"/>
      <c r="BK223" s="348" t="s">
        <v>65</v>
      </c>
      <c r="BL223" s="78"/>
      <c r="BM223" s="346" t="s">
        <v>468</v>
      </c>
      <c r="BN223" s="78"/>
      <c r="BO223" s="78" t="s">
        <v>111</v>
      </c>
      <c r="BP223" s="78"/>
      <c r="BQ223" s="78"/>
      <c r="BR223" s="78"/>
      <c r="BS223" s="78"/>
      <c r="BT223" s="78"/>
      <c r="BU223" s="78" t="s">
        <v>672</v>
      </c>
      <c r="BV223" s="78"/>
      <c r="BW223" s="78"/>
      <c r="BX223" s="78"/>
      <c r="BY223" s="78"/>
      <c r="BZ223" s="78" t="s">
        <v>719</v>
      </c>
      <c r="CA223" s="78"/>
      <c r="CB223" s="78"/>
      <c r="CC223" s="78"/>
      <c r="CD223" s="78"/>
      <c r="CE223" s="78"/>
      <c r="CF223" s="78"/>
      <c r="CG223" s="78"/>
      <c r="CH223" s="78"/>
    </row>
    <row r="224" spans="1:86" s="269" customFormat="1">
      <c r="A224" s="298"/>
      <c r="B224" s="36"/>
      <c r="C224" s="36"/>
      <c r="D224" s="265"/>
      <c r="E224" s="409"/>
      <c r="F224" s="410"/>
      <c r="G224" s="59"/>
      <c r="H224" s="846"/>
      <c r="I224" s="294"/>
      <c r="J224" s="36"/>
      <c r="K224" s="294"/>
      <c r="L224" s="264"/>
      <c r="M224" s="270"/>
      <c r="N224" s="875"/>
      <c r="O224" s="68"/>
      <c r="BA224" s="408" t="s">
        <v>345</v>
      </c>
      <c r="BB224" s="408" t="s">
        <v>343</v>
      </c>
      <c r="BC224" s="408" t="s">
        <v>344</v>
      </c>
      <c r="BD224" s="78" t="s">
        <v>422</v>
      </c>
      <c r="BE224" s="344"/>
      <c r="BF224" s="344"/>
      <c r="BG224" s="78"/>
      <c r="BH224" s="78" t="s">
        <v>74</v>
      </c>
      <c r="BI224" s="78"/>
      <c r="BJ224" s="78"/>
      <c r="BK224" s="348" t="s">
        <v>744</v>
      </c>
      <c r="BL224" s="78"/>
      <c r="BM224" s="346" t="s">
        <v>469</v>
      </c>
      <c r="BN224" s="78"/>
      <c r="BO224" s="78" t="s">
        <v>657</v>
      </c>
      <c r="BP224" s="78"/>
      <c r="BQ224" s="78"/>
      <c r="BR224" s="78"/>
      <c r="BS224" s="78"/>
      <c r="BT224" s="78"/>
      <c r="BU224" s="78" t="s">
        <v>696</v>
      </c>
      <c r="BV224" s="78"/>
      <c r="BW224" s="78"/>
      <c r="BX224" s="78"/>
      <c r="BY224" s="78"/>
      <c r="BZ224" s="78" t="s">
        <v>710</v>
      </c>
      <c r="CA224" s="78"/>
      <c r="CB224" s="78"/>
      <c r="CC224" s="78"/>
      <c r="CD224" s="78"/>
      <c r="CE224" s="78"/>
      <c r="CF224" s="78"/>
      <c r="CG224" s="78"/>
      <c r="CH224" s="78"/>
    </row>
    <row r="225" spans="1:86" s="269" customFormat="1">
      <c r="A225" s="298"/>
      <c r="B225" s="36"/>
      <c r="C225" s="36"/>
      <c r="D225" s="265"/>
      <c r="E225" s="409"/>
      <c r="F225" s="410"/>
      <c r="G225" s="59"/>
      <c r="H225" s="846"/>
      <c r="I225" s="294"/>
      <c r="J225" s="36"/>
      <c r="K225" s="294"/>
      <c r="L225" s="264"/>
      <c r="M225" s="270"/>
      <c r="N225" s="875"/>
      <c r="O225" s="68"/>
      <c r="BA225" s="408" t="s">
        <v>347</v>
      </c>
      <c r="BB225" s="408" t="s">
        <v>331</v>
      </c>
      <c r="BC225" s="408" t="s">
        <v>332</v>
      </c>
      <c r="BD225" s="78" t="s">
        <v>165</v>
      </c>
      <c r="BE225" s="344"/>
      <c r="BF225" s="344"/>
      <c r="BG225" s="78"/>
      <c r="BH225" s="78" t="s">
        <v>735</v>
      </c>
      <c r="BI225" s="78"/>
      <c r="BJ225" s="78"/>
      <c r="BK225" s="78"/>
      <c r="BL225" s="78"/>
      <c r="BM225" s="346" t="s">
        <v>470</v>
      </c>
      <c r="BN225" s="78"/>
      <c r="BO225" s="78" t="s">
        <v>656</v>
      </c>
      <c r="BP225" s="78"/>
      <c r="BQ225" s="78"/>
      <c r="BR225" s="78"/>
      <c r="BS225" s="78"/>
      <c r="BT225" s="78"/>
      <c r="BU225" s="78" t="s">
        <v>673</v>
      </c>
      <c r="BV225" s="78"/>
      <c r="BW225" s="78"/>
      <c r="BX225" s="78"/>
      <c r="BY225" s="78"/>
      <c r="BZ225" s="78" t="s">
        <v>711</v>
      </c>
      <c r="CA225" s="78"/>
      <c r="CB225" s="78"/>
      <c r="CC225" s="78"/>
      <c r="CD225" s="78"/>
      <c r="CE225" s="78"/>
      <c r="CF225" s="78"/>
      <c r="CG225" s="78"/>
      <c r="CH225" s="78"/>
    </row>
    <row r="226" spans="1:86" s="348" customFormat="1">
      <c r="A226" s="78"/>
      <c r="B226" s="411"/>
      <c r="C226" s="78"/>
      <c r="D226" s="78"/>
      <c r="E226" s="37"/>
      <c r="F226" s="37"/>
      <c r="G226" s="37"/>
      <c r="H226" s="266"/>
      <c r="I226" s="37"/>
      <c r="J226" s="78"/>
      <c r="K226" s="375"/>
      <c r="L226" s="412"/>
      <c r="M226" s="375"/>
      <c r="N226" s="876"/>
      <c r="O226" s="375"/>
      <c r="BA226" s="408" t="s">
        <v>349</v>
      </c>
      <c r="BB226" s="408" t="s">
        <v>345</v>
      </c>
      <c r="BC226" s="408" t="s">
        <v>346</v>
      </c>
      <c r="BD226" s="78" t="s">
        <v>423</v>
      </c>
      <c r="BE226" s="344"/>
      <c r="BF226" s="344"/>
      <c r="BG226" s="78"/>
      <c r="BH226" s="78"/>
      <c r="BI226" s="78"/>
      <c r="BJ226" s="78"/>
      <c r="BK226" s="78"/>
      <c r="BL226" s="78"/>
      <c r="BM226" s="346" t="s">
        <v>641</v>
      </c>
      <c r="BN226" s="78"/>
      <c r="BO226" s="78" t="s">
        <v>658</v>
      </c>
      <c r="BP226" s="78"/>
      <c r="BQ226" s="78"/>
      <c r="BR226" s="78"/>
      <c r="BS226" s="78"/>
      <c r="BT226" s="78"/>
      <c r="BU226" s="78" t="s">
        <v>130</v>
      </c>
      <c r="BV226" s="78"/>
      <c r="BW226" s="78"/>
      <c r="BX226" s="78"/>
      <c r="BY226" s="78"/>
      <c r="BZ226" s="78" t="s">
        <v>722</v>
      </c>
      <c r="CA226" s="78"/>
      <c r="CB226" s="78"/>
      <c r="CC226" s="78"/>
      <c r="CD226" s="78"/>
      <c r="CE226" s="78"/>
      <c r="CF226" s="78"/>
      <c r="CG226" s="78"/>
      <c r="CH226" s="78"/>
    </row>
    <row r="227" spans="1:86">
      <c r="B227" s="53"/>
      <c r="BA227" s="230" t="s">
        <v>350</v>
      </c>
      <c r="BB227" s="230" t="s">
        <v>347</v>
      </c>
      <c r="BC227" s="230" t="s">
        <v>348</v>
      </c>
      <c r="BD227" s="84" t="s">
        <v>175</v>
      </c>
      <c r="BE227" s="229"/>
      <c r="BF227" s="229"/>
      <c r="BG227" s="84"/>
      <c r="BH227" s="84"/>
      <c r="BI227" s="84"/>
      <c r="BJ227" s="84"/>
      <c r="BK227" s="84"/>
      <c r="BL227" s="84"/>
      <c r="BM227" s="231" t="s">
        <v>95</v>
      </c>
      <c r="BN227" s="84"/>
      <c r="BO227" s="84" t="s">
        <v>659</v>
      </c>
      <c r="BP227" s="84"/>
      <c r="BQ227" s="84"/>
      <c r="BR227" s="84"/>
      <c r="BS227" s="84"/>
      <c r="BT227" s="84"/>
      <c r="BU227" s="78" t="s">
        <v>697</v>
      </c>
      <c r="BV227" s="78"/>
      <c r="BW227" s="78"/>
      <c r="BX227" s="78"/>
      <c r="BY227" s="78"/>
      <c r="BZ227" s="78" t="s">
        <v>712</v>
      </c>
      <c r="CA227" s="78"/>
      <c r="CB227" s="78"/>
      <c r="CC227" s="84"/>
      <c r="CD227" s="84"/>
      <c r="CE227" s="84"/>
      <c r="CF227" s="84"/>
      <c r="CG227" s="84"/>
      <c r="CH227" s="84"/>
    </row>
    <row r="228" spans="1:86">
      <c r="B228" s="53"/>
      <c r="F228" s="302"/>
      <c r="BA228" s="230" t="s">
        <v>351</v>
      </c>
      <c r="BB228" s="230" t="s">
        <v>349</v>
      </c>
      <c r="BC228" s="230" t="s">
        <v>94</v>
      </c>
      <c r="BD228" s="84" t="s">
        <v>424</v>
      </c>
      <c r="BE228" s="229"/>
      <c r="BF228" s="229"/>
      <c r="BG228" s="84"/>
      <c r="BH228" s="84"/>
      <c r="BI228" s="84"/>
      <c r="BJ228" s="84"/>
      <c r="BK228" s="84"/>
      <c r="BL228" s="84"/>
      <c r="BM228" s="231" t="s">
        <v>471</v>
      </c>
      <c r="BN228" s="84"/>
      <c r="BO228" s="84" t="s">
        <v>660</v>
      </c>
      <c r="BP228" s="84"/>
      <c r="BQ228" s="84"/>
      <c r="BR228" s="84"/>
      <c r="BS228" s="84"/>
      <c r="BT228" s="84"/>
      <c r="BU228" s="78" t="s">
        <v>726</v>
      </c>
      <c r="BV228" s="78"/>
      <c r="BW228" s="78"/>
      <c r="BX228" s="78"/>
      <c r="BY228" s="78"/>
      <c r="BZ228" s="78" t="s">
        <v>713</v>
      </c>
      <c r="CA228" s="78"/>
      <c r="CB228" s="78"/>
      <c r="CC228" s="84"/>
      <c r="CD228" s="84"/>
      <c r="CE228" s="84"/>
      <c r="CF228" s="84"/>
      <c r="CG228" s="84"/>
      <c r="CH228" s="84"/>
    </row>
    <row r="229" spans="1:86" s="348" customFormat="1">
      <c r="A229" s="78"/>
      <c r="B229" s="411"/>
      <c r="C229" s="78"/>
      <c r="D229" s="78"/>
      <c r="E229" s="37"/>
      <c r="F229" s="346"/>
      <c r="G229" s="37"/>
      <c r="H229" s="266"/>
      <c r="I229" s="37"/>
      <c r="J229" s="78"/>
      <c r="L229" s="412"/>
      <c r="N229" s="878"/>
      <c r="BA229" s="408" t="s">
        <v>352</v>
      </c>
      <c r="BB229" s="408" t="s">
        <v>351</v>
      </c>
      <c r="BC229" s="408" t="s">
        <v>323</v>
      </c>
      <c r="BD229" s="78" t="s">
        <v>425</v>
      </c>
      <c r="BE229" s="344"/>
      <c r="BF229" s="344"/>
      <c r="BG229" s="78"/>
      <c r="BH229" s="78"/>
      <c r="BI229" s="78"/>
      <c r="BJ229" s="78"/>
      <c r="BK229" s="78"/>
      <c r="BL229" s="78"/>
      <c r="BM229" s="231" t="s">
        <v>472</v>
      </c>
      <c r="BN229" s="78"/>
      <c r="BO229" s="78" t="s">
        <v>661</v>
      </c>
      <c r="BP229" s="78"/>
      <c r="BQ229" s="78"/>
      <c r="BR229" s="78"/>
      <c r="BS229" s="78"/>
      <c r="BT229" s="78"/>
      <c r="BU229" s="78" t="s">
        <v>727</v>
      </c>
      <c r="BV229" s="78"/>
      <c r="BW229" s="78"/>
      <c r="BX229" s="78"/>
      <c r="BY229" s="78"/>
      <c r="BZ229" s="78" t="s">
        <v>721</v>
      </c>
      <c r="CA229" s="78"/>
      <c r="CB229" s="78"/>
      <c r="CC229" s="78"/>
      <c r="CD229" s="78"/>
      <c r="CE229" s="78"/>
      <c r="CF229" s="78"/>
      <c r="CG229" s="78"/>
      <c r="CH229" s="78"/>
    </row>
    <row r="230" spans="1:86" s="348" customFormat="1">
      <c r="A230" s="78"/>
      <c r="B230" s="411"/>
      <c r="C230" s="78"/>
      <c r="D230" s="78"/>
      <c r="E230" s="37"/>
      <c r="F230" s="346"/>
      <c r="G230" s="37"/>
      <c r="H230" s="266"/>
      <c r="I230" s="37"/>
      <c r="J230" s="78"/>
      <c r="L230" s="412"/>
      <c r="N230" s="878"/>
      <c r="BA230" s="408" t="s">
        <v>354</v>
      </c>
      <c r="BB230" s="408" t="s">
        <v>352</v>
      </c>
      <c r="BC230" s="408" t="s">
        <v>353</v>
      </c>
      <c r="BD230" s="78" t="s">
        <v>426</v>
      </c>
      <c r="BE230" s="344"/>
      <c r="BF230" s="344"/>
      <c r="BG230" s="78"/>
      <c r="BH230" s="78"/>
      <c r="BI230" s="78"/>
      <c r="BJ230" s="78"/>
      <c r="BK230" s="78"/>
      <c r="BL230" s="78"/>
      <c r="BM230" s="231" t="s">
        <v>473</v>
      </c>
      <c r="BN230" s="78"/>
      <c r="BO230" s="78" t="s">
        <v>662</v>
      </c>
      <c r="BP230" s="78"/>
      <c r="BQ230" s="78"/>
      <c r="BR230" s="78"/>
      <c r="BS230" s="78"/>
      <c r="BT230" s="78"/>
      <c r="BU230" s="78" t="s">
        <v>728</v>
      </c>
      <c r="BV230" s="78"/>
      <c r="BW230" s="78"/>
      <c r="BX230" s="78"/>
      <c r="BY230" s="78"/>
      <c r="BZ230" s="78" t="s">
        <v>720</v>
      </c>
      <c r="CA230" s="78"/>
      <c r="CB230" s="78"/>
      <c r="CC230" s="78"/>
      <c r="CD230" s="78"/>
      <c r="CE230" s="78"/>
      <c r="CF230" s="78"/>
      <c r="CG230" s="78"/>
      <c r="CH230" s="78"/>
    </row>
    <row r="231" spans="1:86" s="348" customFormat="1">
      <c r="A231" s="78"/>
      <c r="B231" s="411"/>
      <c r="C231" s="78"/>
      <c r="D231" s="78"/>
      <c r="E231" s="37"/>
      <c r="F231" s="37"/>
      <c r="G231" s="37"/>
      <c r="H231" s="266"/>
      <c r="I231" s="37"/>
      <c r="J231" s="78"/>
      <c r="L231" s="412"/>
      <c r="N231" s="878"/>
      <c r="BA231" s="408" t="s">
        <v>356</v>
      </c>
      <c r="BB231" s="408" t="s">
        <v>350</v>
      </c>
      <c r="BC231" s="408" t="s">
        <v>319</v>
      </c>
      <c r="BD231" s="78" t="s">
        <v>427</v>
      </c>
      <c r="BE231" s="344"/>
      <c r="BF231" s="344"/>
      <c r="BG231" s="78"/>
      <c r="BH231" s="349" t="s">
        <v>741</v>
      </c>
      <c r="BI231" s="348" t="s">
        <v>795</v>
      </c>
      <c r="BJ231" s="78"/>
      <c r="BK231" s="78"/>
      <c r="BL231" s="78"/>
      <c r="BM231" s="231" t="s">
        <v>474</v>
      </c>
      <c r="BN231" s="78"/>
      <c r="BO231" s="78" t="s">
        <v>663</v>
      </c>
      <c r="BP231" s="78"/>
      <c r="BQ231" s="78"/>
      <c r="BR231" s="78"/>
      <c r="BS231" s="78"/>
      <c r="BT231" s="78"/>
      <c r="BU231" s="78" t="s">
        <v>729</v>
      </c>
      <c r="BV231" s="78"/>
      <c r="BW231" s="78"/>
      <c r="BX231" s="78"/>
      <c r="BY231" s="78"/>
      <c r="BZ231" s="78" t="s">
        <v>714</v>
      </c>
      <c r="CA231" s="78"/>
      <c r="CB231" s="78"/>
      <c r="CC231" s="78"/>
      <c r="CD231" s="78"/>
      <c r="CE231" s="78"/>
      <c r="CF231" s="78"/>
      <c r="CG231" s="78"/>
      <c r="CH231" s="78"/>
    </row>
    <row r="232" spans="1:86" s="348" customFormat="1">
      <c r="A232" s="78"/>
      <c r="B232" s="411"/>
      <c r="C232" s="78"/>
      <c r="D232" s="78"/>
      <c r="E232" s="37"/>
      <c r="F232" s="37"/>
      <c r="G232" s="37"/>
      <c r="H232" s="266"/>
      <c r="I232" s="37"/>
      <c r="J232" s="78"/>
      <c r="L232" s="412"/>
      <c r="N232" s="878"/>
      <c r="BA232" s="408" t="s">
        <v>357</v>
      </c>
      <c r="BB232" s="408" t="s">
        <v>354</v>
      </c>
      <c r="BC232" s="408" t="s">
        <v>355</v>
      </c>
      <c r="BD232" s="78" t="s">
        <v>108</v>
      </c>
      <c r="BE232" s="344"/>
      <c r="BF232" s="344"/>
      <c r="BG232" s="78"/>
      <c r="BH232" s="78"/>
      <c r="BI232" s="78"/>
      <c r="BJ232" s="78"/>
      <c r="BK232" s="78"/>
      <c r="BL232" s="78"/>
      <c r="BM232" s="231" t="s">
        <v>475</v>
      </c>
      <c r="BN232" s="78"/>
      <c r="BO232" s="78" t="s">
        <v>664</v>
      </c>
      <c r="BP232" s="78"/>
      <c r="BQ232" s="78"/>
      <c r="BR232" s="78"/>
      <c r="BS232" s="78"/>
      <c r="BT232" s="78"/>
      <c r="BU232" s="78" t="s">
        <v>674</v>
      </c>
      <c r="BV232" s="78"/>
      <c r="BW232" s="78"/>
      <c r="BX232" s="78"/>
      <c r="BY232" s="78"/>
      <c r="BZ232" s="78" t="s">
        <v>440</v>
      </c>
      <c r="CA232" s="78"/>
      <c r="CB232" s="78"/>
      <c r="CC232" s="78"/>
      <c r="CD232" s="78"/>
      <c r="CE232" s="78"/>
      <c r="CF232" s="78"/>
      <c r="CG232" s="78"/>
      <c r="CH232" s="78"/>
    </row>
    <row r="233" spans="1:86" s="348" customFormat="1">
      <c r="A233" s="78"/>
      <c r="B233" s="411"/>
      <c r="C233" s="78"/>
      <c r="D233" s="78"/>
      <c r="E233" s="37"/>
      <c r="F233" s="37"/>
      <c r="G233" s="37"/>
      <c r="H233" s="266"/>
      <c r="I233" s="37"/>
      <c r="J233" s="78"/>
      <c r="L233" s="412"/>
      <c r="N233" s="878"/>
      <c r="BA233" s="408" t="s">
        <v>359</v>
      </c>
      <c r="BB233" s="408" t="s">
        <v>356</v>
      </c>
      <c r="BC233" s="408" t="s">
        <v>322</v>
      </c>
      <c r="BD233" s="78" t="s">
        <v>428</v>
      </c>
      <c r="BE233" s="344"/>
      <c r="BF233" s="344"/>
      <c r="BG233" s="78"/>
      <c r="BH233" s="78"/>
      <c r="BI233" s="78"/>
      <c r="BJ233" s="78"/>
      <c r="BK233" s="78"/>
      <c r="BL233" s="78"/>
      <c r="BM233" s="231" t="s">
        <v>476</v>
      </c>
      <c r="BN233" s="78"/>
      <c r="BO233" s="78" t="s">
        <v>665</v>
      </c>
      <c r="BP233" s="78"/>
      <c r="BQ233" s="78"/>
      <c r="BR233" s="78"/>
      <c r="BS233" s="78"/>
      <c r="BT233" s="78"/>
      <c r="BU233" s="78" t="s">
        <v>675</v>
      </c>
      <c r="BV233" s="78"/>
      <c r="BW233" s="78"/>
      <c r="BX233" s="78"/>
      <c r="BY233" s="78"/>
      <c r="BZ233" s="78" t="s">
        <v>715</v>
      </c>
      <c r="CA233" s="78"/>
      <c r="CB233" s="78"/>
      <c r="CC233" s="78"/>
      <c r="CD233" s="78"/>
      <c r="CE233" s="78"/>
      <c r="CF233" s="78"/>
      <c r="CG233" s="78"/>
      <c r="CH233" s="78"/>
    </row>
    <row r="234" spans="1:86" s="348" customFormat="1">
      <c r="A234" s="78"/>
      <c r="B234" s="78"/>
      <c r="C234" s="78"/>
      <c r="D234" s="78"/>
      <c r="E234" s="37"/>
      <c r="F234" s="37"/>
      <c r="G234" s="37"/>
      <c r="H234" s="266"/>
      <c r="I234" s="37"/>
      <c r="J234" s="78"/>
      <c r="L234" s="412"/>
      <c r="N234" s="878"/>
      <c r="BA234" s="408" t="s">
        <v>361</v>
      </c>
      <c r="BB234" s="408" t="s">
        <v>357</v>
      </c>
      <c r="BC234" s="408" t="s">
        <v>358</v>
      </c>
      <c r="BD234" s="78"/>
      <c r="BE234" s="344"/>
      <c r="BF234" s="344"/>
      <c r="BG234" s="78"/>
      <c r="BH234" s="78"/>
      <c r="BI234" s="78"/>
      <c r="BJ234" s="78"/>
      <c r="BK234" s="78"/>
      <c r="BL234" s="78"/>
      <c r="BM234" s="231" t="s">
        <v>477</v>
      </c>
      <c r="BN234" s="78"/>
      <c r="BO234" s="78" t="s">
        <v>653</v>
      </c>
      <c r="BP234" s="78"/>
      <c r="BQ234" s="78"/>
      <c r="BR234" s="78"/>
      <c r="BS234" s="78"/>
      <c r="BT234" s="78"/>
      <c r="BU234" s="78" t="s">
        <v>676</v>
      </c>
      <c r="BV234" s="78"/>
      <c r="BW234" s="78"/>
      <c r="BX234" s="78"/>
      <c r="BY234" s="78"/>
      <c r="BZ234" s="78"/>
      <c r="CA234" s="78"/>
      <c r="CB234" s="78"/>
      <c r="CC234" s="78"/>
      <c r="CD234" s="78"/>
      <c r="CE234" s="78"/>
      <c r="CF234" s="78"/>
      <c r="CG234" s="78"/>
      <c r="CH234" s="78"/>
    </row>
    <row r="235" spans="1:86" s="348" customFormat="1">
      <c r="A235" s="78"/>
      <c r="B235" s="78"/>
      <c r="C235" s="78"/>
      <c r="D235" s="78"/>
      <c r="E235" s="37"/>
      <c r="F235" s="37"/>
      <c r="G235" s="37"/>
      <c r="H235" s="266"/>
      <c r="I235" s="37"/>
      <c r="J235" s="78"/>
      <c r="L235" s="412"/>
      <c r="N235" s="878"/>
      <c r="BA235" s="408" t="s">
        <v>363</v>
      </c>
      <c r="BB235" s="408" t="s">
        <v>359</v>
      </c>
      <c r="BC235" s="408" t="s">
        <v>360</v>
      </c>
      <c r="BD235" s="78"/>
      <c r="BE235" s="344"/>
      <c r="BF235" s="344"/>
      <c r="BG235" s="78"/>
      <c r="BH235" s="78"/>
      <c r="BI235" s="78"/>
      <c r="BJ235" s="78"/>
      <c r="BK235" s="78"/>
      <c r="BL235" s="78"/>
      <c r="BM235" s="231" t="s">
        <v>478</v>
      </c>
      <c r="BN235" s="78"/>
      <c r="BO235" s="78" t="s">
        <v>666</v>
      </c>
      <c r="BP235" s="78"/>
      <c r="BQ235" s="78"/>
      <c r="BR235" s="78"/>
      <c r="BS235" s="78"/>
      <c r="BT235" s="78"/>
      <c r="BU235" s="78" t="s">
        <v>677</v>
      </c>
      <c r="BV235" s="78"/>
      <c r="BW235" s="78"/>
      <c r="BX235" s="78"/>
      <c r="BY235" s="78"/>
      <c r="BZ235" s="78"/>
      <c r="CA235" s="78"/>
      <c r="CB235" s="78"/>
      <c r="CC235" s="78"/>
      <c r="CD235" s="78"/>
      <c r="CE235" s="78"/>
      <c r="CF235" s="78"/>
      <c r="CG235" s="78"/>
      <c r="CH235" s="78"/>
    </row>
    <row r="236" spans="1:86" s="348" customFormat="1">
      <c r="A236" s="78"/>
      <c r="B236" s="78"/>
      <c r="C236" s="78"/>
      <c r="D236" s="78"/>
      <c r="E236" s="37"/>
      <c r="F236" s="37"/>
      <c r="G236" s="37"/>
      <c r="H236" s="266"/>
      <c r="I236" s="37"/>
      <c r="J236" s="78"/>
      <c r="L236" s="412"/>
      <c r="N236" s="878"/>
      <c r="BA236" s="408" t="s">
        <v>365</v>
      </c>
      <c r="BB236" s="408" t="s">
        <v>361</v>
      </c>
      <c r="BC236" s="408" t="s">
        <v>362</v>
      </c>
      <c r="BD236" s="347" t="s">
        <v>420</v>
      </c>
      <c r="BE236" s="344"/>
      <c r="BF236" s="344"/>
      <c r="BG236" s="78"/>
      <c r="BH236" s="347" t="s">
        <v>459</v>
      </c>
      <c r="BI236" s="78"/>
      <c r="BJ236" s="78"/>
      <c r="BK236" s="78"/>
      <c r="BL236" s="78"/>
      <c r="BM236" s="231" t="s">
        <v>479</v>
      </c>
      <c r="BN236" s="78"/>
      <c r="BO236" s="78" t="s">
        <v>654</v>
      </c>
      <c r="BP236" s="78"/>
      <c r="BQ236" s="78"/>
      <c r="BR236" s="78"/>
      <c r="BS236" s="78"/>
      <c r="BT236" s="78"/>
      <c r="BU236" s="78" t="s">
        <v>698</v>
      </c>
      <c r="BV236" s="78"/>
      <c r="BW236" s="78"/>
      <c r="BX236" s="78"/>
      <c r="BY236" s="78"/>
      <c r="BZ236" s="78" t="s">
        <v>723</v>
      </c>
      <c r="CA236" s="78"/>
      <c r="CB236" s="78"/>
      <c r="CC236" s="78"/>
      <c r="CD236" s="376" t="s">
        <v>204</v>
      </c>
      <c r="CE236" s="377"/>
      <c r="CF236" s="376" t="s">
        <v>205</v>
      </c>
      <c r="CG236" s="378"/>
      <c r="CH236" s="378"/>
    </row>
    <row r="237" spans="1:86" s="348" customFormat="1">
      <c r="A237" s="78"/>
      <c r="B237" s="78"/>
      <c r="C237" s="78"/>
      <c r="D237" s="78"/>
      <c r="E237" s="37"/>
      <c r="F237" s="37"/>
      <c r="G237" s="37"/>
      <c r="H237" s="266"/>
      <c r="I237" s="37"/>
      <c r="J237" s="78"/>
      <c r="L237" s="412"/>
      <c r="N237" s="878"/>
      <c r="BA237" s="408" t="s">
        <v>367</v>
      </c>
      <c r="BB237" s="408" t="s">
        <v>363</v>
      </c>
      <c r="BC237" s="408" t="s">
        <v>364</v>
      </c>
      <c r="BD237" s="78" t="s">
        <v>429</v>
      </c>
      <c r="BE237" s="344"/>
      <c r="BF237" s="344"/>
      <c r="BG237" s="78"/>
      <c r="BH237" s="78" t="s">
        <v>458</v>
      </c>
      <c r="BI237" s="78"/>
      <c r="BJ237" s="78"/>
      <c r="BK237" s="78"/>
      <c r="BL237" s="78"/>
      <c r="BM237" s="231" t="s">
        <v>480</v>
      </c>
      <c r="BN237" s="78"/>
      <c r="BO237" s="78"/>
      <c r="BP237" s="78"/>
      <c r="BQ237" s="78"/>
      <c r="BR237" s="78"/>
      <c r="BS237" s="78"/>
      <c r="BT237" s="78"/>
      <c r="BU237" s="78" t="s">
        <v>678</v>
      </c>
      <c r="BV237" s="78"/>
      <c r="BW237" s="78"/>
      <c r="BX237" s="78"/>
      <c r="BY237" s="78"/>
      <c r="BZ237" s="78" t="s">
        <v>164</v>
      </c>
      <c r="CA237" s="78"/>
      <c r="CB237" s="78"/>
      <c r="CC237" s="78"/>
      <c r="CD237" s="377" t="s">
        <v>206</v>
      </c>
      <c r="CE237" s="377"/>
      <c r="CF237" s="377" t="s">
        <v>207</v>
      </c>
      <c r="CG237" s="378"/>
      <c r="CH237" s="378"/>
    </row>
    <row r="238" spans="1:86" s="348" customFormat="1">
      <c r="A238" s="78"/>
      <c r="B238" s="78"/>
      <c r="C238" s="78"/>
      <c r="D238" s="78"/>
      <c r="E238" s="37"/>
      <c r="F238" s="37"/>
      <c r="G238" s="37"/>
      <c r="H238" s="266"/>
      <c r="I238" s="37"/>
      <c r="J238" s="78"/>
      <c r="L238" s="412"/>
      <c r="N238" s="878"/>
      <c r="BA238" s="408" t="s">
        <v>368</v>
      </c>
      <c r="BB238" s="408" t="s">
        <v>365</v>
      </c>
      <c r="BC238" s="408" t="s">
        <v>366</v>
      </c>
      <c r="BD238" s="78" t="s">
        <v>430</v>
      </c>
      <c r="BE238" s="344"/>
      <c r="BF238" s="344"/>
      <c r="BG238" s="78"/>
      <c r="BH238" s="78" t="s">
        <v>268</v>
      </c>
      <c r="BI238" s="78"/>
      <c r="BJ238" s="78"/>
      <c r="BK238" s="78"/>
      <c r="BL238" s="78"/>
      <c r="BM238" s="231" t="s">
        <v>481</v>
      </c>
      <c r="BN238" s="78"/>
      <c r="BO238" s="78"/>
      <c r="BP238" s="78"/>
      <c r="BQ238" s="78"/>
      <c r="BR238" s="78"/>
      <c r="BS238" s="78"/>
      <c r="BT238" s="78"/>
      <c r="BU238" s="78" t="s">
        <v>679</v>
      </c>
      <c r="BV238" s="78"/>
      <c r="BW238" s="78"/>
      <c r="BX238" s="78"/>
      <c r="BY238" s="78"/>
      <c r="BZ238" s="78" t="s">
        <v>717</v>
      </c>
      <c r="CA238" s="78"/>
      <c r="CB238" s="78"/>
      <c r="CC238" s="78"/>
      <c r="CD238" s="377" t="s">
        <v>208</v>
      </c>
      <c r="CE238" s="377"/>
      <c r="CF238" s="377" t="s">
        <v>209</v>
      </c>
      <c r="CG238" s="378"/>
      <c r="CH238" s="378"/>
    </row>
    <row r="239" spans="1:86" s="348" customFormat="1">
      <c r="A239" s="78"/>
      <c r="B239" s="78"/>
      <c r="C239" s="78"/>
      <c r="D239" s="78"/>
      <c r="E239" s="37"/>
      <c r="F239" s="37"/>
      <c r="G239" s="37"/>
      <c r="H239" s="266"/>
      <c r="I239" s="37"/>
      <c r="J239" s="78"/>
      <c r="L239" s="412"/>
      <c r="N239" s="878"/>
      <c r="BA239" s="408" t="s">
        <v>369</v>
      </c>
      <c r="BB239" s="408" t="s">
        <v>368</v>
      </c>
      <c r="BC239" s="408" t="s">
        <v>4</v>
      </c>
      <c r="BD239" s="78" t="s">
        <v>56</v>
      </c>
      <c r="BE239" s="344"/>
      <c r="BF239" s="344"/>
      <c r="BG239" s="78"/>
      <c r="BH239" s="78" t="s">
        <v>457</v>
      </c>
      <c r="BI239" s="78"/>
      <c r="BJ239" s="78"/>
      <c r="BK239" s="78"/>
      <c r="BL239" s="78"/>
      <c r="BM239" s="231" t="s">
        <v>482</v>
      </c>
      <c r="BN239" s="78"/>
      <c r="BO239" s="78"/>
      <c r="BP239" s="78"/>
      <c r="BQ239" s="78"/>
      <c r="BR239" s="78"/>
      <c r="BS239" s="78"/>
      <c r="BT239" s="78"/>
      <c r="BU239" s="78" t="s">
        <v>680</v>
      </c>
      <c r="BV239" s="78"/>
      <c r="BW239" s="78"/>
      <c r="BX239" s="78"/>
      <c r="BY239" s="78"/>
      <c r="BZ239" s="78" t="s">
        <v>56</v>
      </c>
      <c r="CA239" s="78"/>
      <c r="CB239" s="78"/>
      <c r="CC239" s="78"/>
      <c r="CD239" s="377" t="s">
        <v>210</v>
      </c>
      <c r="CE239" s="377"/>
      <c r="CF239" s="377" t="s">
        <v>211</v>
      </c>
      <c r="CG239" s="378"/>
      <c r="CH239" s="378"/>
    </row>
    <row r="240" spans="1:86" s="348" customFormat="1">
      <c r="A240" s="78"/>
      <c r="B240" s="78"/>
      <c r="C240" s="78"/>
      <c r="D240" s="78"/>
      <c r="E240" s="37"/>
      <c r="F240" s="37"/>
      <c r="G240" s="37"/>
      <c r="H240" s="266"/>
      <c r="I240" s="37"/>
      <c r="J240" s="78"/>
      <c r="L240" s="412"/>
      <c r="N240" s="878"/>
      <c r="BA240" s="78"/>
      <c r="BB240" s="78"/>
      <c r="BC240" s="78"/>
      <c r="BD240" s="78" t="s">
        <v>431</v>
      </c>
      <c r="BE240" s="78"/>
      <c r="BF240" s="78"/>
      <c r="BG240" s="78"/>
      <c r="BH240" s="78" t="s">
        <v>455</v>
      </c>
      <c r="BI240" s="78"/>
      <c r="BJ240" s="78"/>
      <c r="BK240" s="78"/>
      <c r="BL240" s="78"/>
      <c r="BM240" s="231" t="s">
        <v>483</v>
      </c>
      <c r="BN240" s="78"/>
      <c r="BO240" s="78"/>
      <c r="BP240" s="78"/>
      <c r="BQ240" s="78"/>
      <c r="BR240" s="78"/>
      <c r="BS240" s="78"/>
      <c r="BT240" s="78"/>
      <c r="BU240" s="78" t="s">
        <v>681</v>
      </c>
      <c r="BV240" s="78"/>
      <c r="BW240" s="78"/>
      <c r="BX240" s="78"/>
      <c r="BY240" s="78"/>
      <c r="BZ240" s="78" t="s">
        <v>725</v>
      </c>
      <c r="CA240" s="78"/>
      <c r="CB240" s="78"/>
      <c r="CC240" s="78"/>
      <c r="CD240" s="377" t="s">
        <v>212</v>
      </c>
      <c r="CE240" s="377"/>
      <c r="CF240" s="377" t="s">
        <v>213</v>
      </c>
      <c r="CG240" s="378"/>
      <c r="CH240" s="378"/>
    </row>
    <row r="241" spans="1:86" s="348" customFormat="1">
      <c r="A241" s="78"/>
      <c r="B241" s="78"/>
      <c r="C241" s="78"/>
      <c r="D241" s="78"/>
      <c r="E241" s="37"/>
      <c r="F241" s="37"/>
      <c r="G241" s="37"/>
      <c r="H241" s="266"/>
      <c r="I241" s="37"/>
      <c r="J241" s="78"/>
      <c r="L241" s="412"/>
      <c r="N241" s="878"/>
      <c r="BA241" s="78"/>
      <c r="BB241" s="78"/>
      <c r="BC241" s="78"/>
      <c r="BD241" s="78" t="s">
        <v>432</v>
      </c>
      <c r="BE241" s="78"/>
      <c r="BF241" s="78"/>
      <c r="BG241" s="78"/>
      <c r="BH241" s="78" t="s">
        <v>456</v>
      </c>
      <c r="BI241" s="78"/>
      <c r="BJ241" s="78"/>
      <c r="BK241" s="78"/>
      <c r="BL241" s="78"/>
      <c r="BM241" s="231" t="s">
        <v>484</v>
      </c>
      <c r="BN241" s="78"/>
      <c r="BO241" s="78"/>
      <c r="BP241" s="78"/>
      <c r="BQ241" s="78"/>
      <c r="BR241" s="78"/>
      <c r="BS241" s="78"/>
      <c r="BT241" s="78"/>
      <c r="BU241" s="78" t="s">
        <v>682</v>
      </c>
      <c r="BV241" s="78"/>
      <c r="BW241" s="78"/>
      <c r="BX241" s="78"/>
      <c r="BY241" s="78"/>
      <c r="BZ241" s="78" t="s">
        <v>716</v>
      </c>
      <c r="CA241" s="78"/>
      <c r="CB241" s="78"/>
      <c r="CC241" s="78"/>
      <c r="CD241" s="377" t="s">
        <v>214</v>
      </c>
      <c r="CE241" s="377"/>
      <c r="CF241" s="377" t="s">
        <v>200</v>
      </c>
      <c r="CG241" s="378"/>
      <c r="CH241" s="378"/>
    </row>
    <row r="242" spans="1:86" s="348" customFormat="1">
      <c r="A242" s="78"/>
      <c r="B242" s="78"/>
      <c r="C242" s="78"/>
      <c r="D242" s="78"/>
      <c r="E242" s="37"/>
      <c r="F242" s="37"/>
      <c r="G242" s="37"/>
      <c r="H242" s="266"/>
      <c r="I242" s="37"/>
      <c r="J242" s="78"/>
      <c r="L242" s="412"/>
      <c r="N242" s="878"/>
      <c r="BA242" s="347" t="s">
        <v>411</v>
      </c>
      <c r="BB242" s="78"/>
      <c r="BC242" s="78"/>
      <c r="BD242" s="78" t="s">
        <v>165</v>
      </c>
      <c r="BE242" s="78"/>
      <c r="BF242" s="78"/>
      <c r="BG242" s="78"/>
      <c r="BH242" s="78" t="s">
        <v>269</v>
      </c>
      <c r="BI242" s="78"/>
      <c r="BJ242" s="78"/>
      <c r="BK242" s="78"/>
      <c r="BL242" s="78"/>
      <c r="BM242" s="231" t="s">
        <v>485</v>
      </c>
      <c r="BN242" s="78"/>
      <c r="BO242" s="78"/>
      <c r="BP242" s="78"/>
      <c r="BQ242" s="78"/>
      <c r="BR242" s="78"/>
      <c r="BS242" s="78"/>
      <c r="BT242" s="78"/>
      <c r="BU242" s="78" t="s">
        <v>699</v>
      </c>
      <c r="BV242" s="78"/>
      <c r="BW242" s="78"/>
      <c r="BX242" s="78"/>
      <c r="BY242" s="78"/>
      <c r="BZ242" s="78" t="s">
        <v>165</v>
      </c>
      <c r="CA242" s="78"/>
      <c r="CB242" s="78"/>
      <c r="CC242" s="78"/>
      <c r="CD242" s="377" t="s">
        <v>215</v>
      </c>
      <c r="CE242" s="377"/>
      <c r="CF242" s="377" t="s">
        <v>198</v>
      </c>
      <c r="CG242" s="378"/>
      <c r="CH242" s="378"/>
    </row>
    <row r="243" spans="1:86" s="348" customFormat="1">
      <c r="A243" s="78"/>
      <c r="B243" s="78"/>
      <c r="C243" s="78"/>
      <c r="D243" s="78"/>
      <c r="E243" s="37"/>
      <c r="F243" s="37"/>
      <c r="G243" s="37"/>
      <c r="H243" s="266"/>
      <c r="I243" s="37"/>
      <c r="J243" s="78"/>
      <c r="L243" s="412"/>
      <c r="N243" s="878"/>
      <c r="BA243" s="78" t="s">
        <v>18</v>
      </c>
      <c r="BB243" s="78"/>
      <c r="BC243" s="78"/>
      <c r="BD243" s="78" t="s">
        <v>423</v>
      </c>
      <c r="BE243" s="78"/>
      <c r="BF243" s="78"/>
      <c r="BG243" s="78"/>
      <c r="BH243" s="78"/>
      <c r="BI243" s="78"/>
      <c r="BJ243" s="78"/>
      <c r="BK243" s="78"/>
      <c r="BL243" s="78"/>
      <c r="BM243" s="231" t="s">
        <v>486</v>
      </c>
      <c r="BN243" s="78"/>
      <c r="BO243" s="78"/>
      <c r="BP243" s="78"/>
      <c r="BQ243" s="78"/>
      <c r="BR243" s="78"/>
      <c r="BS243" s="78"/>
      <c r="BT243" s="78"/>
      <c r="BU243" s="78" t="s">
        <v>683</v>
      </c>
      <c r="BV243" s="78"/>
      <c r="BW243" s="78"/>
      <c r="BX243" s="78"/>
      <c r="BY243" s="78"/>
      <c r="BZ243" s="78" t="s">
        <v>724</v>
      </c>
      <c r="CA243" s="78"/>
      <c r="CB243" s="78"/>
      <c r="CC243" s="78"/>
      <c r="CD243" s="377" t="s">
        <v>216</v>
      </c>
      <c r="CE243" s="377"/>
      <c r="CF243" s="377" t="s">
        <v>217</v>
      </c>
      <c r="CG243" s="378"/>
      <c r="CH243" s="378"/>
    </row>
    <row r="244" spans="1:86" s="348" customFormat="1">
      <c r="A244" s="78"/>
      <c r="B244" s="78"/>
      <c r="C244" s="78"/>
      <c r="D244" s="78"/>
      <c r="E244" s="37"/>
      <c r="F244" s="37"/>
      <c r="G244" s="37"/>
      <c r="H244" s="266"/>
      <c r="I244" s="37"/>
      <c r="J244" s="78"/>
      <c r="L244" s="412"/>
      <c r="N244" s="878"/>
      <c r="BA244" s="78" t="s">
        <v>20</v>
      </c>
      <c r="BB244" s="78"/>
      <c r="BC244" s="78"/>
      <c r="BD244" s="78" t="s">
        <v>433</v>
      </c>
      <c r="BE244" s="78"/>
      <c r="BF244" s="78"/>
      <c r="BG244" s="78"/>
      <c r="BH244" s="78"/>
      <c r="BI244" s="78"/>
      <c r="BJ244" s="78"/>
      <c r="BK244" s="78"/>
      <c r="BL244" s="78"/>
      <c r="BM244" s="231" t="s">
        <v>487</v>
      </c>
      <c r="BN244" s="78"/>
      <c r="BO244" s="78"/>
      <c r="BP244" s="78"/>
      <c r="BQ244" s="78"/>
      <c r="BR244" s="78"/>
      <c r="BS244" s="78"/>
      <c r="BT244" s="78"/>
      <c r="BU244" s="78" t="s">
        <v>700</v>
      </c>
      <c r="BV244" s="78"/>
      <c r="BW244" s="78"/>
      <c r="BX244" s="78"/>
      <c r="BY244" s="78"/>
      <c r="BZ244" s="78" t="s">
        <v>175</v>
      </c>
      <c r="CA244" s="78"/>
      <c r="CB244" s="78"/>
      <c r="CC244" s="78"/>
      <c r="CD244" s="377" t="s">
        <v>218</v>
      </c>
      <c r="CE244" s="377"/>
      <c r="CF244" s="377" t="s">
        <v>199</v>
      </c>
      <c r="CG244" s="378"/>
      <c r="CH244" s="378"/>
    </row>
    <row r="245" spans="1:86" s="348" customFormat="1">
      <c r="A245" s="78"/>
      <c r="B245" s="78"/>
      <c r="C245" s="78"/>
      <c r="D245" s="78"/>
      <c r="E245" s="37"/>
      <c r="F245" s="37"/>
      <c r="G245" s="37"/>
      <c r="H245" s="266"/>
      <c r="I245" s="37"/>
      <c r="J245" s="78"/>
      <c r="L245" s="412"/>
      <c r="N245" s="878"/>
      <c r="BA245" s="78" t="s">
        <v>22</v>
      </c>
      <c r="BB245" s="78"/>
      <c r="BC245" s="78"/>
      <c r="BD245" s="78" t="s">
        <v>434</v>
      </c>
      <c r="BE245" s="78"/>
      <c r="BF245" s="78"/>
      <c r="BG245" s="78"/>
      <c r="BH245" s="347" t="s">
        <v>629</v>
      </c>
      <c r="BI245" s="78"/>
      <c r="BJ245" s="78"/>
      <c r="BK245" s="78"/>
      <c r="BL245" s="78"/>
      <c r="BM245" s="231" t="s">
        <v>488</v>
      </c>
      <c r="BN245" s="78"/>
      <c r="BO245" s="78"/>
      <c r="BP245" s="78"/>
      <c r="BQ245" s="78"/>
      <c r="BR245" s="78"/>
      <c r="BS245" s="78"/>
      <c r="BT245" s="78"/>
      <c r="BU245" s="78" t="s">
        <v>684</v>
      </c>
      <c r="BV245" s="78"/>
      <c r="BW245" s="78"/>
      <c r="BX245" s="78"/>
      <c r="BY245" s="78"/>
      <c r="BZ245" s="78" t="s">
        <v>709</v>
      </c>
      <c r="CA245" s="78"/>
      <c r="CB245" s="78"/>
      <c r="CC245" s="78"/>
      <c r="CD245" s="377" t="s">
        <v>219</v>
      </c>
      <c r="CE245" s="377"/>
      <c r="CF245" s="377"/>
      <c r="CG245" s="378"/>
      <c r="CH245" s="378"/>
    </row>
    <row r="246" spans="1:86" s="348" customFormat="1">
      <c r="A246" s="78"/>
      <c r="B246" s="78"/>
      <c r="C246" s="78"/>
      <c r="D246" s="78"/>
      <c r="E246" s="37"/>
      <c r="F246" s="37"/>
      <c r="G246" s="37"/>
      <c r="H246" s="266"/>
      <c r="I246" s="37"/>
      <c r="J246" s="78"/>
      <c r="L246" s="412"/>
      <c r="N246" s="878"/>
      <c r="BA246" s="78" t="s">
        <v>24</v>
      </c>
      <c r="BB246" s="78"/>
      <c r="BC246" s="78"/>
      <c r="BD246" s="78" t="s">
        <v>436</v>
      </c>
      <c r="BE246" s="78"/>
      <c r="BF246" s="78"/>
      <c r="BG246" s="78"/>
      <c r="BH246" s="78" t="s">
        <v>736</v>
      </c>
      <c r="BI246" s="78"/>
      <c r="BJ246" s="78"/>
      <c r="BK246" s="78"/>
      <c r="BL246" s="78"/>
      <c r="BM246" s="231" t="s">
        <v>489</v>
      </c>
      <c r="BN246" s="78"/>
      <c r="BO246" s="78"/>
      <c r="BP246" s="78"/>
      <c r="BQ246" s="78"/>
      <c r="BR246" s="78"/>
      <c r="BS246" s="78"/>
      <c r="BT246" s="78"/>
      <c r="BU246" s="78" t="s">
        <v>701</v>
      </c>
      <c r="BV246" s="78"/>
      <c r="BW246" s="78"/>
      <c r="BX246" s="78"/>
      <c r="BY246" s="78"/>
      <c r="BZ246" s="78" t="s">
        <v>719</v>
      </c>
      <c r="CA246" s="78"/>
      <c r="CB246" s="78"/>
      <c r="CC246" s="78"/>
      <c r="CD246" s="377" t="s">
        <v>220</v>
      </c>
      <c r="CE246" s="377"/>
      <c r="CF246" s="377"/>
      <c r="CG246" s="378"/>
      <c r="CH246" s="378"/>
    </row>
    <row r="247" spans="1:86" s="348" customFormat="1">
      <c r="A247" s="78"/>
      <c r="B247" s="78"/>
      <c r="C247" s="78"/>
      <c r="D247" s="78"/>
      <c r="E247" s="37"/>
      <c r="F247" s="37"/>
      <c r="G247" s="37"/>
      <c r="H247" s="266"/>
      <c r="I247" s="37"/>
      <c r="J247" s="78"/>
      <c r="L247" s="412"/>
      <c r="N247" s="878"/>
      <c r="BA247" s="78" t="s">
        <v>400</v>
      </c>
      <c r="BB247" s="78"/>
      <c r="BC247" s="78"/>
      <c r="BD247" s="78" t="s">
        <v>435</v>
      </c>
      <c r="BE247" s="78"/>
      <c r="BF247" s="78"/>
      <c r="BG247" s="78"/>
      <c r="BH247" s="78" t="s">
        <v>630</v>
      </c>
      <c r="BI247" s="78"/>
      <c r="BJ247" s="78"/>
      <c r="BK247" s="78"/>
      <c r="BL247" s="78"/>
      <c r="BM247" s="231" t="s">
        <v>490</v>
      </c>
      <c r="BN247" s="78"/>
      <c r="BO247" s="78"/>
      <c r="BP247" s="78"/>
      <c r="BQ247" s="78"/>
      <c r="BR247" s="78"/>
      <c r="BS247" s="78"/>
      <c r="BT247" s="78"/>
      <c r="BU247" s="78" t="s">
        <v>685</v>
      </c>
      <c r="BV247" s="78"/>
      <c r="BW247" s="78"/>
      <c r="BX247" s="78"/>
      <c r="BY247" s="78"/>
      <c r="BZ247" s="78" t="s">
        <v>710</v>
      </c>
      <c r="CA247" s="78"/>
      <c r="CB247" s="78"/>
      <c r="CC247" s="78"/>
      <c r="CD247" s="377" t="s">
        <v>221</v>
      </c>
      <c r="CE247" s="377"/>
      <c r="CF247" s="377"/>
      <c r="CG247" s="378"/>
      <c r="CH247" s="378"/>
    </row>
    <row r="248" spans="1:86" s="348" customFormat="1">
      <c r="A248" s="78"/>
      <c r="B248" s="78"/>
      <c r="C248" s="78"/>
      <c r="D248" s="78"/>
      <c r="E248" s="37"/>
      <c r="F248" s="37"/>
      <c r="G248" s="37"/>
      <c r="H248" s="266"/>
      <c r="I248" s="37"/>
      <c r="J248" s="78"/>
      <c r="L248" s="412"/>
      <c r="N248" s="878"/>
      <c r="BA248" s="78"/>
      <c r="BB248" s="78"/>
      <c r="BC248" s="78"/>
      <c r="BD248" s="78" t="s">
        <v>437</v>
      </c>
      <c r="BE248" s="78"/>
      <c r="BF248" s="78"/>
      <c r="BG248" s="78"/>
      <c r="BH248" s="78" t="s">
        <v>631</v>
      </c>
      <c r="BI248" s="78"/>
      <c r="BJ248" s="78"/>
      <c r="BK248" s="78"/>
      <c r="BL248" s="78"/>
      <c r="BM248" s="231" t="s">
        <v>491</v>
      </c>
      <c r="BN248" s="78"/>
      <c r="BO248" s="78"/>
      <c r="BP248" s="78"/>
      <c r="BQ248" s="78"/>
      <c r="BR248" s="78"/>
      <c r="BS248" s="78"/>
      <c r="BT248" s="78"/>
      <c r="BU248" s="78" t="s">
        <v>702</v>
      </c>
      <c r="BV248" s="78"/>
      <c r="BW248" s="78"/>
      <c r="BX248" s="78"/>
      <c r="BY248" s="78"/>
      <c r="BZ248" s="78" t="s">
        <v>711</v>
      </c>
      <c r="CA248" s="78"/>
      <c r="CB248" s="78"/>
      <c r="CC248" s="78"/>
      <c r="CD248" s="377" t="s">
        <v>222</v>
      </c>
      <c r="CE248" s="377"/>
      <c r="CF248" s="377"/>
      <c r="CG248" s="378"/>
      <c r="CH248" s="378"/>
    </row>
    <row r="249" spans="1:86" s="348" customFormat="1">
      <c r="A249" s="78"/>
      <c r="B249" s="78"/>
      <c r="C249" s="78"/>
      <c r="D249" s="78"/>
      <c r="E249" s="37"/>
      <c r="F249" s="37"/>
      <c r="G249" s="37"/>
      <c r="H249" s="266"/>
      <c r="I249" s="37"/>
      <c r="J249" s="78"/>
      <c r="L249" s="412"/>
      <c r="N249" s="878"/>
      <c r="BA249" s="78"/>
      <c r="BB249" s="78"/>
      <c r="BC249" s="78"/>
      <c r="BD249" s="78" t="s">
        <v>438</v>
      </c>
      <c r="BE249" s="78"/>
      <c r="BF249" s="78"/>
      <c r="BG249" s="78"/>
      <c r="BH249" s="78" t="s">
        <v>632</v>
      </c>
      <c r="BI249" s="78"/>
      <c r="BJ249" s="78"/>
      <c r="BK249" s="78"/>
      <c r="BL249" s="78"/>
      <c r="BM249" s="231" t="s">
        <v>492</v>
      </c>
      <c r="BN249" s="78"/>
      <c r="BO249" s="78"/>
      <c r="BP249" s="78"/>
      <c r="BQ249" s="78"/>
      <c r="BR249" s="78"/>
      <c r="BS249" s="78"/>
      <c r="BT249" s="78"/>
      <c r="BU249" s="78" t="s">
        <v>703</v>
      </c>
      <c r="BV249" s="78"/>
      <c r="BW249" s="78"/>
      <c r="BX249" s="78"/>
      <c r="BY249" s="78"/>
      <c r="BZ249" s="78" t="s">
        <v>722</v>
      </c>
      <c r="CA249" s="78"/>
      <c r="CB249" s="78"/>
      <c r="CC249" s="78"/>
      <c r="CD249" s="377" t="s">
        <v>223</v>
      </c>
      <c r="CE249" s="377"/>
      <c r="CF249" s="377"/>
      <c r="CG249" s="378"/>
      <c r="CH249" s="378"/>
    </row>
    <row r="250" spans="1:86" s="348" customFormat="1">
      <c r="A250" s="78"/>
      <c r="B250" s="78"/>
      <c r="C250" s="78"/>
      <c r="D250" s="78"/>
      <c r="E250" s="37"/>
      <c r="F250" s="37"/>
      <c r="G250" s="37"/>
      <c r="H250" s="266"/>
      <c r="I250" s="37"/>
      <c r="J250" s="78"/>
      <c r="L250" s="412"/>
      <c r="N250" s="878"/>
      <c r="BA250" s="78" t="s">
        <v>412</v>
      </c>
      <c r="BB250" s="78"/>
      <c r="BC250" s="78"/>
      <c r="BD250" s="78" t="s">
        <v>439</v>
      </c>
      <c r="BE250" s="78"/>
      <c r="BF250" s="78"/>
      <c r="BG250" s="78"/>
      <c r="BH250" s="78" t="s">
        <v>633</v>
      </c>
      <c r="BI250" s="78"/>
      <c r="BJ250" s="78"/>
      <c r="BK250" s="78"/>
      <c r="BL250" s="78"/>
      <c r="BM250" s="231" t="s">
        <v>493</v>
      </c>
      <c r="BN250" s="78"/>
      <c r="BO250" s="78"/>
      <c r="BP250" s="78"/>
      <c r="BQ250" s="78"/>
      <c r="BR250" s="78"/>
      <c r="BS250" s="78"/>
      <c r="BT250" s="78"/>
      <c r="BU250" s="78" t="s">
        <v>704</v>
      </c>
      <c r="BV250" s="78"/>
      <c r="BW250" s="78"/>
      <c r="BX250" s="78"/>
      <c r="BY250" s="78"/>
      <c r="BZ250" s="78" t="s">
        <v>712</v>
      </c>
      <c r="CA250" s="78"/>
      <c r="CB250" s="78"/>
      <c r="CC250" s="78"/>
      <c r="CD250" s="78"/>
      <c r="CE250" s="78"/>
      <c r="CF250" s="78"/>
      <c r="CG250" s="78"/>
      <c r="CH250" s="78"/>
    </row>
    <row r="251" spans="1:86" s="348" customFormat="1">
      <c r="A251" s="78"/>
      <c r="B251" s="78"/>
      <c r="C251" s="78"/>
      <c r="D251" s="78"/>
      <c r="E251" s="37"/>
      <c r="F251" s="37"/>
      <c r="G251" s="37"/>
      <c r="H251" s="266"/>
      <c r="I251" s="37"/>
      <c r="J251" s="78"/>
      <c r="L251" s="412"/>
      <c r="N251" s="878"/>
      <c r="BA251" s="78" t="s">
        <v>40</v>
      </c>
      <c r="BB251" s="78"/>
      <c r="BC251" s="78"/>
      <c r="BD251" s="78" t="s">
        <v>440</v>
      </c>
      <c r="BE251" s="78"/>
      <c r="BF251" s="78"/>
      <c r="BG251" s="78"/>
      <c r="BH251" s="78" t="s">
        <v>634</v>
      </c>
      <c r="BI251" s="78"/>
      <c r="BJ251" s="78"/>
      <c r="BK251" s="78"/>
      <c r="BL251" s="78"/>
      <c r="BM251" s="231" t="s">
        <v>494</v>
      </c>
      <c r="BN251" s="78"/>
      <c r="BO251" s="78"/>
      <c r="BP251" s="78"/>
      <c r="BQ251" s="78"/>
      <c r="BR251" s="78"/>
      <c r="BS251" s="78"/>
      <c r="BT251" s="78"/>
      <c r="BU251" s="78" t="s">
        <v>686</v>
      </c>
      <c r="BV251" s="78"/>
      <c r="BW251" s="78"/>
      <c r="BX251" s="78"/>
      <c r="BY251" s="78"/>
      <c r="BZ251" s="78" t="s">
        <v>714</v>
      </c>
      <c r="CA251" s="78"/>
      <c r="CB251" s="78"/>
      <c r="CC251" s="78"/>
      <c r="CD251" s="78"/>
      <c r="CE251" s="78"/>
      <c r="CF251" s="78"/>
      <c r="CG251" s="78"/>
      <c r="CH251" s="78"/>
    </row>
    <row r="252" spans="1:86" s="348" customFormat="1">
      <c r="A252" s="78"/>
      <c r="B252" s="78"/>
      <c r="C252" s="78"/>
      <c r="D252" s="78"/>
      <c r="E252" s="37"/>
      <c r="F252" s="37"/>
      <c r="G252" s="37"/>
      <c r="H252" s="266"/>
      <c r="I252" s="37"/>
      <c r="J252" s="78"/>
      <c r="L252" s="412"/>
      <c r="N252" s="878"/>
      <c r="BA252" s="78" t="s">
        <v>24</v>
      </c>
      <c r="BB252" s="78"/>
      <c r="BC252" s="78"/>
      <c r="BD252" s="78" t="s">
        <v>441</v>
      </c>
      <c r="BE252" s="78"/>
      <c r="BF252" s="78"/>
      <c r="BG252" s="78"/>
      <c r="BH252" s="78" t="s">
        <v>635</v>
      </c>
      <c r="BI252" s="78"/>
      <c r="BJ252" s="78"/>
      <c r="BK252" s="78"/>
      <c r="BL252" s="78"/>
      <c r="BM252" s="231" t="s">
        <v>495</v>
      </c>
      <c r="BN252" s="78"/>
      <c r="BO252" s="78"/>
      <c r="BP252" s="78"/>
      <c r="BQ252" s="78"/>
      <c r="BR252" s="78"/>
      <c r="BS252" s="78"/>
      <c r="BT252" s="78"/>
      <c r="BU252" s="78" t="s">
        <v>687</v>
      </c>
      <c r="BV252" s="78"/>
      <c r="BW252" s="78"/>
      <c r="BX252" s="78"/>
      <c r="BY252" s="78"/>
      <c r="BZ252" s="78" t="s">
        <v>440</v>
      </c>
      <c r="CA252" s="78"/>
      <c r="CB252" s="78"/>
      <c r="CC252" s="78"/>
      <c r="CD252" s="78"/>
      <c r="CE252" s="78"/>
      <c r="CF252" s="78"/>
      <c r="CG252" s="78"/>
      <c r="CH252" s="78"/>
    </row>
    <row r="253" spans="1:86" s="348" customFormat="1">
      <c r="A253" s="78"/>
      <c r="B253" s="78"/>
      <c r="C253" s="78"/>
      <c r="D253" s="78"/>
      <c r="E253" s="37"/>
      <c r="F253" s="37"/>
      <c r="G253" s="37"/>
      <c r="H253" s="266"/>
      <c r="I253" s="37"/>
      <c r="J253" s="78"/>
      <c r="L253" s="412"/>
      <c r="N253" s="878"/>
      <c r="BA253" s="78" t="s">
        <v>400</v>
      </c>
      <c r="BB253" s="78"/>
      <c r="BC253" s="78"/>
      <c r="BD253" s="78" t="s">
        <v>442</v>
      </c>
      <c r="BE253" s="78"/>
      <c r="BF253" s="78"/>
      <c r="BG253" s="78"/>
      <c r="BH253" s="78" t="s">
        <v>636</v>
      </c>
      <c r="BI253" s="78"/>
      <c r="BJ253" s="78"/>
      <c r="BK253" s="78"/>
      <c r="BL253" s="78"/>
      <c r="BM253" s="231" t="s">
        <v>496</v>
      </c>
      <c r="BN253" s="78"/>
      <c r="BO253" s="78"/>
      <c r="BP253" s="78"/>
      <c r="BQ253" s="78"/>
      <c r="BR253" s="78"/>
      <c r="BS253" s="78"/>
      <c r="BT253" s="78"/>
      <c r="BU253" s="78" t="s">
        <v>689</v>
      </c>
      <c r="BV253" s="78"/>
      <c r="BW253" s="78"/>
      <c r="BX253" s="78"/>
      <c r="BY253" s="78"/>
      <c r="BZ253" s="78" t="s">
        <v>715</v>
      </c>
      <c r="CA253" s="78"/>
      <c r="CB253" s="78"/>
      <c r="CC253" s="78"/>
      <c r="CD253" s="78"/>
      <c r="CE253" s="78"/>
      <c r="CF253" s="78"/>
      <c r="CG253" s="78"/>
      <c r="CH253" s="78"/>
    </row>
    <row r="254" spans="1:86" s="348" customFormat="1">
      <c r="A254" s="78"/>
      <c r="B254" s="78"/>
      <c r="C254" s="78"/>
      <c r="D254" s="78"/>
      <c r="E254" s="37"/>
      <c r="F254" s="37"/>
      <c r="G254" s="37"/>
      <c r="H254" s="266"/>
      <c r="I254" s="37"/>
      <c r="J254" s="78"/>
      <c r="L254" s="412"/>
      <c r="N254" s="878"/>
      <c r="BA254" s="78"/>
      <c r="BB254" s="78"/>
      <c r="BC254" s="78"/>
      <c r="BD254" s="78" t="s">
        <v>428</v>
      </c>
      <c r="BE254" s="78"/>
      <c r="BF254" s="78"/>
      <c r="BG254" s="78"/>
      <c r="BH254" s="78" t="s">
        <v>637</v>
      </c>
      <c r="BI254" s="78"/>
      <c r="BJ254" s="78"/>
      <c r="BK254" s="78"/>
      <c r="BL254" s="78"/>
      <c r="BM254" s="231" t="s">
        <v>497</v>
      </c>
      <c r="BN254" s="78"/>
      <c r="BO254" s="78"/>
      <c r="BP254" s="78"/>
      <c r="BQ254" s="78"/>
      <c r="BR254" s="78"/>
      <c r="BS254" s="78"/>
      <c r="BT254" s="78"/>
      <c r="BU254" s="78" t="s">
        <v>690</v>
      </c>
      <c r="BV254" s="78"/>
      <c r="BW254" s="78"/>
      <c r="BX254" s="78"/>
      <c r="BY254" s="78"/>
      <c r="BZ254" s="78"/>
      <c r="CA254" s="78"/>
      <c r="CB254" s="78"/>
      <c r="CC254" s="78"/>
      <c r="CD254" s="78"/>
      <c r="CE254" s="78"/>
      <c r="CF254" s="78"/>
      <c r="CG254" s="78"/>
      <c r="CH254" s="78"/>
    </row>
    <row r="255" spans="1:86" s="348" customFormat="1">
      <c r="A255" s="78"/>
      <c r="B255" s="78"/>
      <c r="C255" s="78"/>
      <c r="D255" s="78"/>
      <c r="E255" s="37"/>
      <c r="F255" s="37"/>
      <c r="G255" s="37"/>
      <c r="H255" s="266"/>
      <c r="I255" s="37"/>
      <c r="J255" s="78"/>
      <c r="L255" s="412"/>
      <c r="N255" s="878"/>
      <c r="BA255" s="78"/>
      <c r="BB255" s="78"/>
      <c r="BC255" s="78"/>
      <c r="BD255" s="78"/>
      <c r="BE255" s="78"/>
      <c r="BF255" s="78"/>
      <c r="BG255" s="78"/>
      <c r="BH255" s="78" t="s">
        <v>102</v>
      </c>
      <c r="BI255" s="78"/>
      <c r="BJ255" s="78"/>
      <c r="BK255" s="78"/>
      <c r="BL255" s="78"/>
      <c r="BM255" s="231" t="s">
        <v>498</v>
      </c>
      <c r="BN255" s="78"/>
      <c r="BO255" s="78"/>
      <c r="BP255" s="78"/>
      <c r="BQ255" s="78"/>
      <c r="BR255" s="78"/>
      <c r="BS255" s="78"/>
      <c r="BT255" s="78"/>
      <c r="BU255" s="78"/>
      <c r="BV255" s="78"/>
      <c r="BW255" s="78"/>
      <c r="BX255" s="78"/>
      <c r="BY255" s="78"/>
      <c r="BZ255" s="78"/>
      <c r="CA255" s="78"/>
      <c r="CB255" s="78"/>
      <c r="CC255" s="78"/>
      <c r="CD255" s="78"/>
      <c r="CE255" s="78"/>
      <c r="CF255" s="78"/>
      <c r="CG255" s="78"/>
      <c r="CH255" s="78"/>
    </row>
    <row r="256" spans="1:86" s="348" customFormat="1">
      <c r="A256" s="78"/>
      <c r="B256" s="78"/>
      <c r="C256" s="78"/>
      <c r="D256" s="78"/>
      <c r="E256" s="37"/>
      <c r="F256" s="37"/>
      <c r="G256" s="37"/>
      <c r="H256" s="266"/>
      <c r="I256" s="37"/>
      <c r="J256" s="78"/>
      <c r="L256" s="412"/>
      <c r="N256" s="878"/>
      <c r="BA256" s="347" t="s">
        <v>290</v>
      </c>
      <c r="BB256" s="78"/>
      <c r="BC256" s="78"/>
      <c r="BD256" s="78"/>
      <c r="BE256" s="78"/>
      <c r="BF256" s="78"/>
      <c r="BG256" s="78"/>
      <c r="BH256" s="78" t="s">
        <v>103</v>
      </c>
      <c r="BI256" s="78"/>
      <c r="BJ256" s="78"/>
      <c r="BK256" s="78"/>
      <c r="BL256" s="78"/>
      <c r="BM256" s="231" t="s">
        <v>499</v>
      </c>
      <c r="BN256" s="78"/>
      <c r="BO256" s="78"/>
      <c r="BP256" s="78"/>
      <c r="BQ256" s="78"/>
      <c r="BR256" s="78"/>
      <c r="BS256" s="78"/>
      <c r="BT256" s="78"/>
      <c r="BU256" s="78"/>
      <c r="BV256" s="78"/>
      <c r="BW256" s="78"/>
      <c r="BX256" s="78"/>
      <c r="BY256" s="78"/>
      <c r="BZ256" s="78"/>
      <c r="CA256" s="78"/>
      <c r="CB256" s="78"/>
      <c r="CC256" s="78"/>
      <c r="CD256" s="78"/>
      <c r="CE256" s="78"/>
      <c r="CF256" s="78"/>
      <c r="CG256" s="78"/>
      <c r="CH256" s="78"/>
    </row>
    <row r="257" spans="1:86" s="348" customFormat="1">
      <c r="A257" s="78"/>
      <c r="B257" s="78"/>
      <c r="C257" s="78"/>
      <c r="D257" s="78"/>
      <c r="E257" s="37"/>
      <c r="F257" s="37"/>
      <c r="G257" s="37"/>
      <c r="H257" s="266"/>
      <c r="I257" s="37"/>
      <c r="J257" s="78"/>
      <c r="L257" s="412"/>
      <c r="N257" s="878"/>
      <c r="BA257" s="78" t="s">
        <v>6</v>
      </c>
      <c r="BB257" s="78"/>
      <c r="BC257" s="78"/>
      <c r="BD257" s="347" t="s">
        <v>275</v>
      </c>
      <c r="BE257" s="78"/>
      <c r="BF257" s="78"/>
      <c r="BG257" s="78"/>
      <c r="BH257" s="78" t="s">
        <v>104</v>
      </c>
      <c r="BI257" s="78"/>
      <c r="BJ257" s="78"/>
      <c r="BK257" s="78"/>
      <c r="BL257" s="78"/>
      <c r="BM257" s="231" t="s">
        <v>500</v>
      </c>
      <c r="BN257" s="78"/>
      <c r="BO257" s="78"/>
      <c r="BP257" s="78"/>
      <c r="BQ257" s="78"/>
      <c r="BR257" s="78"/>
      <c r="BS257" s="78"/>
      <c r="BT257" s="78"/>
      <c r="BU257" s="78"/>
      <c r="BV257" s="78"/>
      <c r="BW257" s="78"/>
      <c r="BX257" s="78"/>
      <c r="BY257" s="78"/>
      <c r="BZ257" s="78"/>
      <c r="CA257" s="78"/>
      <c r="CB257" s="78"/>
      <c r="CC257" s="78"/>
      <c r="CD257" s="78"/>
      <c r="CE257" s="78"/>
      <c r="CF257" s="78"/>
      <c r="CG257" s="78"/>
      <c r="CH257" s="78"/>
    </row>
    <row r="258" spans="1:86" s="348" customFormat="1">
      <c r="A258" s="78"/>
      <c r="B258" s="78"/>
      <c r="C258" s="78"/>
      <c r="D258" s="78"/>
      <c r="E258" s="37"/>
      <c r="F258" s="37"/>
      <c r="G258" s="37"/>
      <c r="H258" s="266"/>
      <c r="I258" s="37"/>
      <c r="J258" s="78"/>
      <c r="L258" s="412"/>
      <c r="N258" s="878"/>
      <c r="BA258" s="78" t="s">
        <v>96</v>
      </c>
      <c r="BB258" s="78"/>
      <c r="BC258" s="78"/>
      <c r="BD258" s="78" t="s">
        <v>443</v>
      </c>
      <c r="BE258" s="78"/>
      <c r="BF258" s="78"/>
      <c r="BG258" s="78"/>
      <c r="BH258" s="78"/>
      <c r="BI258" s="78"/>
      <c r="BJ258" s="78"/>
      <c r="BK258" s="78"/>
      <c r="BL258" s="78"/>
      <c r="BM258" s="231" t="s">
        <v>501</v>
      </c>
      <c r="BN258" s="78"/>
      <c r="BO258" s="78"/>
      <c r="BP258" s="78"/>
      <c r="BQ258" s="78"/>
      <c r="BR258" s="78"/>
      <c r="BS258" s="78"/>
      <c r="BT258" s="78"/>
      <c r="BU258" s="78"/>
      <c r="BV258" s="78"/>
      <c r="BW258" s="78"/>
      <c r="BX258" s="78"/>
      <c r="BY258" s="78"/>
      <c r="BZ258" s="78"/>
      <c r="CA258" s="78"/>
      <c r="CB258" s="78"/>
      <c r="CC258" s="78"/>
      <c r="CD258" s="78"/>
      <c r="CE258" s="78"/>
      <c r="CF258" s="78"/>
      <c r="CG258" s="78"/>
      <c r="CH258" s="78"/>
    </row>
    <row r="259" spans="1:86" s="348" customFormat="1">
      <c r="A259" s="78"/>
      <c r="B259" s="78"/>
      <c r="C259" s="78"/>
      <c r="D259" s="78"/>
      <c r="E259" s="37"/>
      <c r="F259" s="37"/>
      <c r="G259" s="37"/>
      <c r="H259" s="266"/>
      <c r="I259" s="37"/>
      <c r="J259" s="78"/>
      <c r="L259" s="412"/>
      <c r="N259" s="878"/>
      <c r="BA259" s="78" t="s">
        <v>195</v>
      </c>
      <c r="BB259" s="78"/>
      <c r="BC259" s="78"/>
      <c r="BD259" s="78" t="s">
        <v>444</v>
      </c>
      <c r="BE259" s="78"/>
      <c r="BF259" s="78"/>
      <c r="BG259" s="78"/>
      <c r="BH259" s="78"/>
      <c r="BI259" s="78"/>
      <c r="BJ259" s="78"/>
      <c r="BK259" s="78"/>
      <c r="BL259" s="78"/>
      <c r="BM259" s="231" t="s">
        <v>502</v>
      </c>
      <c r="BN259" s="78"/>
      <c r="BO259" s="78"/>
      <c r="BP259" s="78"/>
      <c r="BQ259" s="78"/>
      <c r="BR259" s="78"/>
      <c r="BS259" s="78"/>
      <c r="BT259" s="78"/>
      <c r="BU259" s="78"/>
      <c r="BV259" s="78"/>
      <c r="BW259" s="78"/>
      <c r="BX259" s="78"/>
      <c r="BY259" s="78"/>
      <c r="BZ259" s="78"/>
      <c r="CA259" s="78"/>
      <c r="CB259" s="78"/>
      <c r="CC259" s="78"/>
      <c r="CD259" s="78"/>
      <c r="CE259" s="78"/>
      <c r="CF259" s="78"/>
      <c r="CG259" s="78"/>
      <c r="CH259" s="78"/>
    </row>
    <row r="260" spans="1:86" s="348" customFormat="1">
      <c r="A260" s="78"/>
      <c r="B260" s="78"/>
      <c r="C260" s="78"/>
      <c r="D260" s="78"/>
      <c r="E260" s="37"/>
      <c r="F260" s="37"/>
      <c r="G260" s="37"/>
      <c r="H260" s="266"/>
      <c r="I260" s="37"/>
      <c r="J260" s="78"/>
      <c r="L260" s="412"/>
      <c r="N260" s="878"/>
      <c r="BA260" s="78" t="s">
        <v>402</v>
      </c>
      <c r="BB260" s="78"/>
      <c r="BC260" s="78"/>
      <c r="BD260" s="78" t="s">
        <v>445</v>
      </c>
      <c r="BE260" s="78"/>
      <c r="BF260" s="78"/>
      <c r="BG260" s="78"/>
      <c r="BH260" s="78"/>
      <c r="BI260" s="78"/>
      <c r="BJ260" s="78"/>
      <c r="BK260" s="78"/>
      <c r="BL260" s="78"/>
      <c r="BM260" s="231" t="s">
        <v>503</v>
      </c>
      <c r="BN260" s="78"/>
      <c r="BO260" s="78"/>
      <c r="BP260" s="78"/>
      <c r="BQ260" s="78"/>
      <c r="BR260" s="78"/>
      <c r="BS260" s="78"/>
      <c r="BT260" s="78"/>
      <c r="BU260" s="78"/>
      <c r="BV260" s="78"/>
      <c r="BW260" s="78"/>
      <c r="BX260" s="78"/>
      <c r="BY260" s="78"/>
      <c r="BZ260" s="78"/>
      <c r="CA260" s="78"/>
      <c r="CB260" s="78"/>
      <c r="CC260" s="78"/>
      <c r="CD260" s="78"/>
      <c r="CE260" s="78"/>
      <c r="CF260" s="78"/>
      <c r="CG260" s="78"/>
      <c r="CH260" s="78"/>
    </row>
    <row r="261" spans="1:86" s="348" customFormat="1">
      <c r="A261" s="78"/>
      <c r="B261" s="78"/>
      <c r="C261" s="78"/>
      <c r="D261" s="78"/>
      <c r="E261" s="37"/>
      <c r="F261" s="37"/>
      <c r="G261" s="37"/>
      <c r="H261" s="266"/>
      <c r="I261" s="37"/>
      <c r="J261" s="78"/>
      <c r="L261" s="412"/>
      <c r="N261" s="878"/>
      <c r="BA261" s="78" t="s">
        <v>403</v>
      </c>
      <c r="BB261" s="78"/>
      <c r="BC261" s="78"/>
      <c r="BD261" s="78"/>
      <c r="BE261" s="78"/>
      <c r="BF261" s="78"/>
      <c r="BG261" s="78"/>
      <c r="BH261" s="78"/>
      <c r="BI261" s="78"/>
      <c r="BJ261" s="78"/>
      <c r="BK261" s="78"/>
      <c r="BL261" s="78"/>
      <c r="BM261" s="231" t="s">
        <v>92</v>
      </c>
      <c r="BN261" s="78"/>
      <c r="BO261" s="78"/>
      <c r="BP261" s="78"/>
      <c r="BQ261" s="78"/>
      <c r="BR261" s="78"/>
      <c r="BS261" s="78"/>
      <c r="BT261" s="78"/>
      <c r="BU261" s="78"/>
      <c r="BV261" s="78"/>
      <c r="BW261" s="78"/>
      <c r="BX261" s="78"/>
      <c r="BY261" s="78"/>
      <c r="BZ261" s="78"/>
      <c r="CA261" s="78"/>
      <c r="CB261" s="78"/>
      <c r="CC261" s="78"/>
      <c r="CD261" s="78"/>
      <c r="CE261" s="78"/>
      <c r="CF261" s="78"/>
      <c r="CG261" s="78"/>
      <c r="CH261" s="78"/>
    </row>
    <row r="262" spans="1:86" s="348" customFormat="1">
      <c r="A262" s="78"/>
      <c r="B262" s="78"/>
      <c r="C262" s="78"/>
      <c r="D262" s="78"/>
      <c r="E262" s="37"/>
      <c r="F262" s="37"/>
      <c r="G262" s="37"/>
      <c r="H262" s="266"/>
      <c r="I262" s="37"/>
      <c r="J262" s="78"/>
      <c r="L262" s="412"/>
      <c r="N262" s="878"/>
      <c r="BA262" s="78" t="s">
        <v>262</v>
      </c>
      <c r="BB262" s="78"/>
      <c r="BC262" s="78"/>
      <c r="BD262" s="78"/>
      <c r="BE262" s="78"/>
      <c r="BF262" s="78"/>
      <c r="BG262" s="78"/>
      <c r="BH262" s="78"/>
      <c r="BI262" s="78"/>
      <c r="BJ262" s="78"/>
      <c r="BK262" s="78"/>
      <c r="BL262" s="78"/>
      <c r="BM262" s="231" t="s">
        <v>504</v>
      </c>
      <c r="BN262" s="78"/>
      <c r="BO262" s="78"/>
      <c r="BP262" s="78"/>
      <c r="BQ262" s="78"/>
      <c r="BR262" s="78"/>
      <c r="BS262" s="78"/>
      <c r="BT262" s="78"/>
      <c r="BU262" s="78"/>
      <c r="BV262" s="78"/>
      <c r="BW262" s="78"/>
      <c r="BX262" s="78"/>
      <c r="BY262" s="78"/>
      <c r="BZ262" s="78"/>
      <c r="CA262" s="78"/>
      <c r="CB262" s="78"/>
      <c r="CC262" s="78"/>
      <c r="CD262" s="78"/>
      <c r="CE262" s="78"/>
      <c r="CF262" s="78"/>
      <c r="CG262" s="78"/>
      <c r="CH262" s="78"/>
    </row>
    <row r="263" spans="1:86" s="348" customFormat="1">
      <c r="A263" s="78"/>
      <c r="B263" s="78"/>
      <c r="C263" s="78"/>
      <c r="D263" s="78"/>
      <c r="E263" s="37"/>
      <c r="F263" s="37"/>
      <c r="G263" s="37"/>
      <c r="H263" s="266"/>
      <c r="I263" s="37"/>
      <c r="J263" s="78"/>
      <c r="L263" s="412"/>
      <c r="N263" s="878"/>
      <c r="BA263" s="78" t="s">
        <v>404</v>
      </c>
      <c r="BB263" s="78"/>
      <c r="BC263" s="78"/>
      <c r="BD263" s="78"/>
      <c r="BE263" s="78"/>
      <c r="BF263" s="78"/>
      <c r="BG263" s="78"/>
      <c r="BH263" s="78"/>
      <c r="BI263" s="78"/>
      <c r="BJ263" s="78"/>
      <c r="BK263" s="78"/>
      <c r="BL263" s="78"/>
      <c r="BM263" s="231" t="s">
        <v>505</v>
      </c>
      <c r="BN263" s="78"/>
      <c r="BO263" s="78"/>
      <c r="BP263" s="78"/>
      <c r="BQ263" s="78"/>
      <c r="BR263" s="78"/>
      <c r="BS263" s="78"/>
      <c r="BT263" s="78"/>
      <c r="BU263" s="78"/>
      <c r="BV263" s="78"/>
      <c r="BW263" s="78"/>
      <c r="BX263" s="78"/>
      <c r="BY263" s="78"/>
      <c r="BZ263" s="78"/>
      <c r="CA263" s="78"/>
      <c r="CB263" s="78"/>
      <c r="CC263" s="78"/>
      <c r="CD263" s="78"/>
      <c r="CE263" s="78"/>
      <c r="CF263" s="78"/>
      <c r="CG263" s="78"/>
      <c r="CH263" s="78"/>
    </row>
    <row r="264" spans="1:86" s="348" customFormat="1">
      <c r="A264" s="78"/>
      <c r="B264" s="78"/>
      <c r="C264" s="78"/>
      <c r="D264" s="78"/>
      <c r="E264" s="37"/>
      <c r="F264" s="37"/>
      <c r="G264" s="37"/>
      <c r="H264" s="266"/>
      <c r="I264" s="37"/>
      <c r="J264" s="78"/>
      <c r="L264" s="412"/>
      <c r="N264" s="878"/>
      <c r="BA264" s="78" t="s">
        <v>405</v>
      </c>
      <c r="BB264" s="78"/>
      <c r="BC264" s="78"/>
      <c r="BD264" s="78"/>
      <c r="BE264" s="78"/>
      <c r="BF264" s="78"/>
      <c r="BG264" s="78"/>
      <c r="BH264" s="78"/>
      <c r="BI264" s="78"/>
      <c r="BJ264" s="78"/>
      <c r="BK264" s="78"/>
      <c r="BL264" s="78"/>
      <c r="BM264" s="231" t="s">
        <v>506</v>
      </c>
      <c r="BN264" s="78"/>
      <c r="BO264" s="78"/>
      <c r="BP264" s="78"/>
      <c r="BQ264" s="78"/>
      <c r="BR264" s="78"/>
      <c r="BS264" s="78"/>
      <c r="BT264" s="78"/>
      <c r="BU264" s="78"/>
      <c r="BV264" s="78"/>
      <c r="BW264" s="78"/>
      <c r="BX264" s="78"/>
      <c r="BY264" s="78"/>
      <c r="BZ264" s="78"/>
      <c r="CA264" s="78"/>
      <c r="CB264" s="78"/>
      <c r="CC264" s="78"/>
      <c r="CD264" s="78"/>
      <c r="CE264" s="78"/>
      <c r="CF264" s="78"/>
      <c r="CG264" s="78"/>
      <c r="CH264" s="78"/>
    </row>
    <row r="265" spans="1:86" s="348" customFormat="1">
      <c r="A265" s="78"/>
      <c r="B265" s="78"/>
      <c r="C265" s="78"/>
      <c r="D265" s="78"/>
      <c r="E265" s="37"/>
      <c r="F265" s="37"/>
      <c r="G265" s="37"/>
      <c r="H265" s="266"/>
      <c r="I265" s="37"/>
      <c r="J265" s="78"/>
      <c r="L265" s="412"/>
      <c r="N265" s="878"/>
      <c r="BA265" s="78" t="s">
        <v>406</v>
      </c>
      <c r="BB265" s="78"/>
      <c r="BC265" s="78"/>
      <c r="BD265" s="78"/>
      <c r="BE265" s="78"/>
      <c r="BF265" s="78"/>
      <c r="BG265" s="78"/>
      <c r="BH265" s="78"/>
      <c r="BI265" s="78"/>
      <c r="BJ265" s="78"/>
      <c r="BK265" s="78"/>
      <c r="BL265" s="78"/>
      <c r="BM265" s="231" t="s">
        <v>507</v>
      </c>
      <c r="BN265" s="78"/>
      <c r="BO265" s="78"/>
      <c r="BP265" s="78"/>
      <c r="BQ265" s="78"/>
      <c r="BR265" s="78"/>
      <c r="BS265" s="78"/>
      <c r="BT265" s="78"/>
      <c r="BU265" s="78"/>
      <c r="BV265" s="78"/>
      <c r="BW265" s="78"/>
      <c r="BX265" s="78"/>
      <c r="BY265" s="78"/>
      <c r="BZ265" s="78"/>
      <c r="CA265" s="78"/>
      <c r="CB265" s="78"/>
      <c r="CC265" s="78"/>
      <c r="CD265" s="78"/>
      <c r="CE265" s="78"/>
      <c r="CF265" s="78"/>
      <c r="CG265" s="78"/>
      <c r="CH265" s="78"/>
    </row>
    <row r="266" spans="1:86" s="348" customFormat="1">
      <c r="A266" s="78"/>
      <c r="B266" s="78"/>
      <c r="C266" s="78"/>
      <c r="D266" s="78"/>
      <c r="E266" s="37"/>
      <c r="F266" s="37"/>
      <c r="G266" s="37"/>
      <c r="H266" s="266"/>
      <c r="I266" s="37"/>
      <c r="J266" s="78"/>
      <c r="L266" s="412"/>
      <c r="N266" s="878"/>
      <c r="BA266" s="78" t="s">
        <v>407</v>
      </c>
      <c r="BB266" s="78"/>
      <c r="BC266" s="78"/>
      <c r="BD266" s="78"/>
      <c r="BE266" s="78"/>
      <c r="BF266" s="78"/>
      <c r="BG266" s="78"/>
      <c r="BH266" s="78"/>
      <c r="BI266" s="78"/>
      <c r="BJ266" s="78"/>
      <c r="BK266" s="78"/>
      <c r="BL266" s="78"/>
      <c r="BM266" s="231" t="s">
        <v>508</v>
      </c>
      <c r="BN266" s="78"/>
      <c r="BO266" s="78"/>
      <c r="BP266" s="78"/>
      <c r="BQ266" s="78"/>
      <c r="BR266" s="78"/>
      <c r="BS266" s="78"/>
      <c r="BT266" s="78"/>
      <c r="BU266" s="78"/>
      <c r="BV266" s="78"/>
      <c r="BW266" s="78"/>
      <c r="BX266" s="78"/>
      <c r="BY266" s="78"/>
      <c r="BZ266" s="78"/>
      <c r="CA266" s="78"/>
      <c r="CB266" s="78"/>
      <c r="CC266" s="78"/>
      <c r="CD266" s="78"/>
      <c r="CE266" s="78"/>
      <c r="CF266" s="78"/>
      <c r="CG266" s="78"/>
      <c r="CH266" s="78"/>
    </row>
    <row r="267" spans="1:86" s="348" customFormat="1">
      <c r="A267" s="78"/>
      <c r="B267" s="78"/>
      <c r="C267" s="78"/>
      <c r="D267" s="78"/>
      <c r="E267" s="37"/>
      <c r="F267" s="37"/>
      <c r="G267" s="37"/>
      <c r="H267" s="266"/>
      <c r="I267" s="37"/>
      <c r="J267" s="78"/>
      <c r="L267" s="412"/>
      <c r="N267" s="878"/>
      <c r="BA267" s="78" t="s">
        <v>408</v>
      </c>
      <c r="BB267" s="78"/>
      <c r="BC267" s="78"/>
      <c r="BD267" s="78"/>
      <c r="BE267" s="78"/>
      <c r="BF267" s="78"/>
      <c r="BG267" s="78"/>
      <c r="BH267" s="78"/>
      <c r="BI267" s="78"/>
      <c r="BJ267" s="78"/>
      <c r="BK267" s="78"/>
      <c r="BL267" s="78"/>
      <c r="BM267" s="231" t="s">
        <v>509</v>
      </c>
      <c r="BN267" s="78"/>
      <c r="BO267" s="78"/>
      <c r="BP267" s="78"/>
      <c r="BQ267" s="78"/>
      <c r="BR267" s="78"/>
      <c r="BS267" s="78"/>
      <c r="BT267" s="78"/>
      <c r="BU267" s="78"/>
      <c r="BV267" s="78"/>
      <c r="BW267" s="78"/>
      <c r="BX267" s="78"/>
      <c r="BY267" s="78"/>
      <c r="BZ267" s="78"/>
      <c r="CA267" s="78"/>
      <c r="CB267" s="78"/>
      <c r="CC267" s="78"/>
      <c r="CD267" s="78"/>
      <c r="CE267" s="78"/>
      <c r="CF267" s="78"/>
      <c r="CG267" s="78"/>
      <c r="CH267" s="78"/>
    </row>
    <row r="268" spans="1:86" s="348" customFormat="1">
      <c r="A268" s="78"/>
      <c r="B268" s="78"/>
      <c r="C268" s="78"/>
      <c r="D268" s="78"/>
      <c r="E268" s="37"/>
      <c r="F268" s="37"/>
      <c r="G268" s="37"/>
      <c r="H268" s="266"/>
      <c r="I268" s="37"/>
      <c r="J268" s="78"/>
      <c r="L268" s="412"/>
      <c r="N268" s="878"/>
      <c r="BA268" s="78" t="s">
        <v>409</v>
      </c>
      <c r="BB268" s="78"/>
      <c r="BC268" s="78"/>
      <c r="BD268" s="78"/>
      <c r="BE268" s="78"/>
      <c r="BF268" s="78"/>
      <c r="BG268" s="78"/>
      <c r="BH268" s="78"/>
      <c r="BI268" s="78"/>
      <c r="BJ268" s="78"/>
      <c r="BK268" s="78"/>
      <c r="BL268" s="78"/>
      <c r="BM268" s="231" t="s">
        <v>510</v>
      </c>
      <c r="BN268" s="78"/>
      <c r="BO268" s="78"/>
      <c r="BP268" s="78"/>
      <c r="BQ268" s="78"/>
      <c r="BR268" s="78"/>
      <c r="BS268" s="78"/>
      <c r="BT268" s="78"/>
      <c r="BU268" s="78"/>
      <c r="BV268" s="78"/>
      <c r="BW268" s="78"/>
      <c r="BX268" s="78"/>
      <c r="BY268" s="78"/>
      <c r="BZ268" s="78"/>
      <c r="CA268" s="78"/>
      <c r="CB268" s="78"/>
      <c r="CC268" s="78"/>
      <c r="CD268" s="78"/>
      <c r="CE268" s="78"/>
      <c r="CF268" s="78"/>
      <c r="CG268" s="78"/>
      <c r="CH268" s="78"/>
    </row>
    <row r="269" spans="1:86" s="348" customFormat="1">
      <c r="A269" s="78"/>
      <c r="B269" s="78"/>
      <c r="C269" s="78"/>
      <c r="D269" s="78"/>
      <c r="E269" s="37"/>
      <c r="F269" s="37"/>
      <c r="G269" s="37"/>
      <c r="H269" s="266"/>
      <c r="I269" s="37"/>
      <c r="J269" s="78"/>
      <c r="L269" s="412"/>
      <c r="N269" s="878"/>
      <c r="BA269" s="78" t="s">
        <v>410</v>
      </c>
      <c r="BB269" s="78"/>
      <c r="BC269" s="78"/>
      <c r="BD269" s="78"/>
      <c r="BE269" s="78"/>
      <c r="BF269" s="78"/>
      <c r="BG269" s="78"/>
      <c r="BH269" s="78"/>
      <c r="BI269" s="78"/>
      <c r="BJ269" s="78"/>
      <c r="BK269" s="78"/>
      <c r="BL269" s="78"/>
      <c r="BM269" s="231" t="s">
        <v>511</v>
      </c>
      <c r="BN269" s="78"/>
      <c r="BO269" s="78"/>
      <c r="BP269" s="78"/>
      <c r="BQ269" s="78"/>
      <c r="BR269" s="78"/>
      <c r="BS269" s="78"/>
      <c r="BT269" s="78"/>
      <c r="BU269" s="78"/>
      <c r="BV269" s="78"/>
      <c r="BW269" s="78"/>
      <c r="BX269" s="78"/>
      <c r="BY269" s="78"/>
      <c r="BZ269" s="78"/>
      <c r="CA269" s="78"/>
      <c r="CB269" s="78"/>
      <c r="CC269" s="78"/>
      <c r="CD269" s="78"/>
      <c r="CE269" s="78"/>
      <c r="CF269" s="78"/>
      <c r="CG269" s="78"/>
      <c r="CH269" s="78"/>
    </row>
    <row r="270" spans="1:86" s="348" customFormat="1">
      <c r="A270" s="78"/>
      <c r="B270" s="78"/>
      <c r="C270" s="78"/>
      <c r="D270" s="78"/>
      <c r="E270" s="37"/>
      <c r="F270" s="37"/>
      <c r="G270" s="37"/>
      <c r="H270" s="266"/>
      <c r="I270" s="37"/>
      <c r="J270" s="78"/>
      <c r="L270" s="412"/>
      <c r="N270" s="878"/>
      <c r="BA270" s="78"/>
      <c r="BB270" s="78"/>
      <c r="BC270" s="78"/>
      <c r="BD270" s="78"/>
      <c r="BE270" s="78"/>
      <c r="BF270" s="78"/>
      <c r="BG270" s="78"/>
      <c r="BH270" s="78"/>
      <c r="BI270" s="78"/>
      <c r="BJ270" s="78"/>
      <c r="BK270" s="78"/>
      <c r="BL270" s="78"/>
      <c r="BM270" s="231" t="s">
        <v>512</v>
      </c>
      <c r="BN270" s="78"/>
      <c r="BO270" s="78"/>
      <c r="BP270" s="78"/>
      <c r="BQ270" s="78"/>
      <c r="BR270" s="78"/>
      <c r="BS270" s="78"/>
      <c r="BT270" s="78"/>
      <c r="BU270" s="78"/>
      <c r="BV270" s="78"/>
      <c r="BW270" s="78"/>
      <c r="BX270" s="78"/>
      <c r="BY270" s="78"/>
      <c r="BZ270" s="78"/>
      <c r="CA270" s="78"/>
      <c r="CB270" s="78"/>
      <c r="CC270" s="78"/>
      <c r="CD270" s="78"/>
      <c r="CE270" s="78"/>
      <c r="CF270" s="78"/>
      <c r="CG270" s="78"/>
      <c r="CH270" s="78"/>
    </row>
    <row r="271" spans="1:86" s="348" customFormat="1">
      <c r="A271" s="78"/>
      <c r="B271" s="78"/>
      <c r="C271" s="78"/>
      <c r="D271" s="78"/>
      <c r="E271" s="37"/>
      <c r="F271" s="37"/>
      <c r="G271" s="37"/>
      <c r="H271" s="266"/>
      <c r="I271" s="37"/>
      <c r="J271" s="78"/>
      <c r="L271" s="412"/>
      <c r="N271" s="878"/>
      <c r="BA271" s="78"/>
      <c r="BB271" s="78"/>
      <c r="BC271" s="78"/>
      <c r="BD271" s="78"/>
      <c r="BE271" s="78"/>
      <c r="BF271" s="78"/>
      <c r="BG271" s="78"/>
      <c r="BH271" s="78"/>
      <c r="BI271" s="78"/>
      <c r="BJ271" s="78"/>
      <c r="BK271" s="78"/>
      <c r="BL271" s="78"/>
      <c r="BM271" s="231" t="s">
        <v>513</v>
      </c>
      <c r="BN271" s="78"/>
      <c r="BO271" s="78"/>
      <c r="BP271" s="78"/>
      <c r="BQ271" s="78"/>
      <c r="BR271" s="78"/>
      <c r="BS271" s="78"/>
      <c r="BT271" s="78"/>
      <c r="BU271" s="78"/>
      <c r="BV271" s="78"/>
      <c r="BW271" s="78"/>
      <c r="BX271" s="78"/>
      <c r="BY271" s="78"/>
      <c r="BZ271" s="78"/>
      <c r="CA271" s="78"/>
      <c r="CB271" s="78"/>
      <c r="CC271" s="78"/>
      <c r="CD271" s="78"/>
      <c r="CE271" s="78"/>
      <c r="CF271" s="78"/>
      <c r="CG271" s="78"/>
      <c r="CH271" s="78"/>
    </row>
    <row r="272" spans="1:86" s="348" customFormat="1">
      <c r="A272" s="78"/>
      <c r="B272" s="78"/>
      <c r="C272" s="78"/>
      <c r="D272" s="78"/>
      <c r="E272" s="37"/>
      <c r="F272" s="37"/>
      <c r="G272" s="37"/>
      <c r="H272" s="266"/>
      <c r="I272" s="37"/>
      <c r="J272" s="78"/>
      <c r="L272" s="412"/>
      <c r="N272" s="878"/>
      <c r="BA272" s="379" t="s">
        <v>745</v>
      </c>
      <c r="BB272" s="78"/>
      <c r="BC272" s="78"/>
      <c r="BD272" s="78"/>
      <c r="BE272" s="78"/>
      <c r="BF272" s="78"/>
      <c r="BG272" s="78"/>
      <c r="BH272" s="78"/>
      <c r="BI272" s="78"/>
      <c r="BJ272" s="78"/>
      <c r="BK272" s="78"/>
      <c r="BL272" s="78"/>
      <c r="BM272" s="231" t="s">
        <v>642</v>
      </c>
      <c r="BN272" s="78"/>
      <c r="BO272" s="78"/>
      <c r="BP272" s="78"/>
      <c r="BQ272" s="78"/>
      <c r="BR272" s="78"/>
      <c r="BS272" s="78"/>
      <c r="BT272" s="78"/>
      <c r="BU272" s="78"/>
      <c r="BV272" s="78"/>
      <c r="BW272" s="78"/>
      <c r="BX272" s="78"/>
      <c r="BY272" s="78"/>
      <c r="BZ272" s="78"/>
      <c r="CA272" s="78"/>
      <c r="CB272" s="78"/>
      <c r="CC272" s="78"/>
      <c r="CD272" s="78"/>
      <c r="CE272" s="78"/>
      <c r="CF272" s="78"/>
      <c r="CG272" s="78"/>
      <c r="CH272" s="78"/>
    </row>
    <row r="273" spans="1:86" s="348" customFormat="1" ht="15">
      <c r="A273" s="78"/>
      <c r="B273" s="78"/>
      <c r="C273" s="78"/>
      <c r="D273" s="78"/>
      <c r="E273" s="37"/>
      <c r="F273" s="37"/>
      <c r="G273" s="37"/>
      <c r="H273" s="266"/>
      <c r="I273" s="37"/>
      <c r="J273" s="78"/>
      <c r="L273" s="412"/>
      <c r="N273" s="878"/>
      <c r="BA273" s="380" t="s">
        <v>746</v>
      </c>
      <c r="BB273" s="78"/>
      <c r="BC273" s="78"/>
      <c r="BD273" s="78"/>
      <c r="BE273" s="78"/>
      <c r="BF273" s="78"/>
      <c r="BG273" s="78"/>
      <c r="BH273" s="78"/>
      <c r="BI273" s="78"/>
      <c r="BJ273" s="78"/>
      <c r="BK273" s="78"/>
      <c r="BL273" s="78"/>
      <c r="BM273" s="232" t="s">
        <v>514</v>
      </c>
      <c r="BN273" s="78"/>
      <c r="BO273" s="78"/>
      <c r="BP273" s="78"/>
      <c r="BQ273" s="78"/>
      <c r="BR273" s="78"/>
      <c r="BS273" s="78"/>
      <c r="BT273" s="78"/>
      <c r="BU273" s="78"/>
      <c r="BV273" s="78"/>
      <c r="BW273" s="78"/>
      <c r="BX273" s="78"/>
      <c r="BY273" s="78"/>
      <c r="BZ273" s="78"/>
      <c r="CA273" s="78"/>
      <c r="CB273" s="78"/>
      <c r="CC273" s="78"/>
      <c r="CD273" s="78"/>
      <c r="CE273" s="78"/>
      <c r="CF273" s="78"/>
      <c r="CG273" s="78"/>
      <c r="CH273" s="78"/>
    </row>
    <row r="274" spans="1:86" s="348" customFormat="1">
      <c r="A274" s="78"/>
      <c r="B274" s="78"/>
      <c r="C274" s="78"/>
      <c r="D274" s="78"/>
      <c r="E274" s="37"/>
      <c r="F274" s="37"/>
      <c r="G274" s="37"/>
      <c r="H274" s="266"/>
      <c r="I274" s="37"/>
      <c r="J274" s="78"/>
      <c r="L274" s="412"/>
      <c r="N274" s="878"/>
      <c r="BA274" s="247" t="s">
        <v>194</v>
      </c>
      <c r="BB274" s="78"/>
      <c r="BC274" s="78"/>
      <c r="BD274" s="78"/>
      <c r="BE274" s="78"/>
      <c r="BF274" s="78"/>
      <c r="BG274" s="78"/>
      <c r="BH274" s="78"/>
      <c r="BI274" s="78"/>
      <c r="BJ274" s="78"/>
      <c r="BK274" s="78"/>
      <c r="BL274" s="78"/>
      <c r="BM274" s="231" t="s">
        <v>515</v>
      </c>
      <c r="BN274" s="78"/>
      <c r="BO274" s="78"/>
      <c r="BP274" s="78"/>
      <c r="BQ274" s="78"/>
      <c r="BR274" s="78"/>
      <c r="BS274" s="78"/>
      <c r="BT274" s="78"/>
      <c r="BU274" s="78"/>
      <c r="BV274" s="78"/>
      <c r="BW274" s="78"/>
      <c r="BX274" s="78"/>
      <c r="BY274" s="78"/>
      <c r="BZ274" s="78"/>
      <c r="CA274" s="78"/>
      <c r="CB274" s="78"/>
      <c r="CC274" s="78"/>
      <c r="CD274" s="78"/>
      <c r="CE274" s="78"/>
      <c r="CF274" s="78"/>
      <c r="CG274" s="78"/>
      <c r="CH274" s="78"/>
    </row>
    <row r="275" spans="1:86" s="348" customFormat="1">
      <c r="A275" s="78"/>
      <c r="B275" s="78"/>
      <c r="C275" s="78"/>
      <c r="D275" s="78"/>
      <c r="E275" s="37"/>
      <c r="F275" s="37"/>
      <c r="G275" s="37"/>
      <c r="H275" s="266"/>
      <c r="I275" s="37"/>
      <c r="J275" s="78"/>
      <c r="L275" s="412"/>
      <c r="N275" s="878"/>
      <c r="BA275" s="247" t="s">
        <v>803</v>
      </c>
      <c r="BB275" s="78"/>
      <c r="BC275" s="78"/>
      <c r="BD275" s="78"/>
      <c r="BE275" s="78"/>
      <c r="BF275" s="78"/>
      <c r="BG275" s="78"/>
      <c r="BH275" s="78"/>
      <c r="BI275" s="78"/>
      <c r="BJ275" s="78"/>
      <c r="BK275" s="78"/>
      <c r="BL275" s="78"/>
      <c r="BM275" s="231" t="s">
        <v>516</v>
      </c>
      <c r="BN275" s="78"/>
      <c r="BO275" s="78"/>
      <c r="BP275" s="78"/>
      <c r="BQ275" s="78"/>
      <c r="BR275" s="78"/>
      <c r="BS275" s="78"/>
      <c r="BT275" s="78"/>
      <c r="BU275" s="78"/>
      <c r="BV275" s="78"/>
      <c r="BW275" s="78"/>
      <c r="BX275" s="78"/>
      <c r="BY275" s="78"/>
      <c r="BZ275" s="78"/>
      <c r="CA275" s="78"/>
      <c r="CB275" s="78"/>
      <c r="CC275" s="78"/>
      <c r="CD275" s="78"/>
      <c r="CE275" s="78"/>
      <c r="CF275" s="78"/>
      <c r="CG275" s="78"/>
      <c r="CH275" s="78"/>
    </row>
    <row r="276" spans="1:86" s="348" customFormat="1">
      <c r="A276" s="78"/>
      <c r="B276" s="78"/>
      <c r="C276" s="78"/>
      <c r="D276" s="78"/>
      <c r="E276" s="37"/>
      <c r="F276" s="37"/>
      <c r="G276" s="37"/>
      <c r="H276" s="266"/>
      <c r="I276" s="37"/>
      <c r="J276" s="78"/>
      <c r="L276" s="412"/>
      <c r="N276" s="878"/>
      <c r="BA276" s="247" t="s">
        <v>804</v>
      </c>
      <c r="BB276" s="78"/>
      <c r="BC276" s="78"/>
      <c r="BD276" s="78"/>
      <c r="BE276" s="78"/>
      <c r="BF276" s="78"/>
      <c r="BG276" s="78"/>
      <c r="BH276" s="78"/>
      <c r="BI276" s="78"/>
      <c r="BJ276" s="78"/>
      <c r="BK276" s="78"/>
      <c r="BL276" s="78"/>
      <c r="BM276" s="231" t="s">
        <v>517</v>
      </c>
      <c r="BN276" s="78"/>
      <c r="BO276" s="78"/>
      <c r="BP276" s="78"/>
      <c r="BQ276" s="78"/>
      <c r="BR276" s="78"/>
      <c r="BS276" s="78"/>
      <c r="BT276" s="78"/>
      <c r="BU276" s="78"/>
      <c r="BV276" s="78"/>
      <c r="BW276" s="78"/>
      <c r="BX276" s="78"/>
      <c r="BY276" s="78"/>
      <c r="BZ276" s="78"/>
      <c r="CA276" s="78"/>
      <c r="CB276" s="78"/>
      <c r="CC276" s="78"/>
      <c r="CD276" s="78"/>
      <c r="CE276" s="78"/>
      <c r="CF276" s="78"/>
      <c r="CG276" s="78"/>
      <c r="CH276" s="78"/>
    </row>
    <row r="277" spans="1:86" s="348" customFormat="1">
      <c r="A277" s="78"/>
      <c r="B277" s="78"/>
      <c r="C277" s="78"/>
      <c r="D277" s="78"/>
      <c r="E277" s="37"/>
      <c r="F277" s="37"/>
      <c r="G277" s="37"/>
      <c r="H277" s="266"/>
      <c r="I277" s="37"/>
      <c r="J277" s="78"/>
      <c r="L277" s="412"/>
      <c r="N277" s="878"/>
      <c r="BA277" s="247" t="s">
        <v>64</v>
      </c>
      <c r="BB277" s="78"/>
      <c r="BC277" s="78"/>
      <c r="BD277" s="78"/>
      <c r="BE277" s="78"/>
      <c r="BF277" s="78"/>
      <c r="BG277" s="78"/>
      <c r="BH277" s="78"/>
      <c r="BI277" s="78"/>
      <c r="BJ277" s="78"/>
      <c r="BK277" s="78"/>
      <c r="BL277" s="78"/>
      <c r="BM277" s="231" t="s">
        <v>518</v>
      </c>
      <c r="BN277" s="78"/>
      <c r="BO277" s="78"/>
      <c r="BP277" s="78"/>
      <c r="BQ277" s="78"/>
      <c r="BR277" s="78"/>
      <c r="BS277" s="78"/>
      <c r="BT277" s="78"/>
      <c r="BU277" s="78"/>
      <c r="BV277" s="78"/>
      <c r="BW277" s="78"/>
      <c r="BX277" s="78"/>
      <c r="BY277" s="78"/>
      <c r="BZ277" s="78"/>
      <c r="CA277" s="78"/>
      <c r="CB277" s="78"/>
      <c r="CC277" s="78"/>
      <c r="CD277" s="78"/>
      <c r="CE277" s="78"/>
      <c r="CF277" s="78"/>
      <c r="CG277" s="78"/>
      <c r="CH277" s="78"/>
    </row>
    <row r="278" spans="1:86" s="348" customFormat="1">
      <c r="A278" s="78"/>
      <c r="B278" s="78"/>
      <c r="C278" s="78"/>
      <c r="D278" s="78"/>
      <c r="E278" s="37"/>
      <c r="F278" s="37"/>
      <c r="G278" s="37"/>
      <c r="H278" s="266"/>
      <c r="I278" s="37"/>
      <c r="J278" s="78"/>
      <c r="L278" s="412"/>
      <c r="N278" s="878"/>
      <c r="BA278" s="247" t="s">
        <v>805</v>
      </c>
      <c r="BB278" s="78"/>
      <c r="BC278" s="78"/>
      <c r="BD278" s="78"/>
      <c r="BE278" s="78"/>
      <c r="BF278" s="78"/>
      <c r="BG278" s="78"/>
      <c r="BH278" s="78"/>
      <c r="BI278" s="78"/>
      <c r="BJ278" s="78"/>
      <c r="BK278" s="78"/>
      <c r="BL278" s="78"/>
      <c r="BM278" s="231" t="s">
        <v>519</v>
      </c>
      <c r="BN278" s="78"/>
      <c r="BO278" s="78"/>
      <c r="BP278" s="78"/>
      <c r="BQ278" s="78"/>
      <c r="BR278" s="78"/>
      <c r="BS278" s="78"/>
      <c r="BT278" s="78"/>
      <c r="BU278" s="78"/>
      <c r="BV278" s="78"/>
      <c r="BW278" s="78"/>
      <c r="BX278" s="78"/>
      <c r="BY278" s="78"/>
      <c r="BZ278" s="78"/>
      <c r="CA278" s="78"/>
      <c r="CB278" s="78"/>
      <c r="CC278" s="78"/>
      <c r="CD278" s="78"/>
      <c r="CE278" s="78"/>
      <c r="CF278" s="78"/>
      <c r="CG278" s="78"/>
      <c r="CH278" s="78"/>
    </row>
    <row r="279" spans="1:86" s="348" customFormat="1" ht="15">
      <c r="A279" s="78"/>
      <c r="B279" s="78"/>
      <c r="C279" s="78"/>
      <c r="D279" s="78"/>
      <c r="E279" s="37"/>
      <c r="F279" s="37"/>
      <c r="G279" s="37"/>
      <c r="H279" s="266"/>
      <c r="I279" s="37"/>
      <c r="J279" s="78"/>
      <c r="L279" s="412"/>
      <c r="N279" s="878"/>
      <c r="BA279" s="380" t="s">
        <v>747</v>
      </c>
      <c r="BB279" s="78"/>
      <c r="BC279" s="78"/>
      <c r="BD279" s="78"/>
      <c r="BE279" s="78"/>
      <c r="BF279" s="78"/>
      <c r="BG279" s="78"/>
      <c r="BH279" s="78"/>
      <c r="BI279" s="78"/>
      <c r="BJ279" s="78"/>
      <c r="BK279" s="78"/>
      <c r="BL279" s="78"/>
      <c r="BM279" s="231" t="s">
        <v>520</v>
      </c>
      <c r="BN279" s="78"/>
      <c r="BO279" s="78"/>
      <c r="BP279" s="78"/>
      <c r="BQ279" s="78"/>
      <c r="BR279" s="78"/>
      <c r="BS279" s="78"/>
      <c r="BT279" s="78"/>
      <c r="BU279" s="78"/>
      <c r="BV279" s="78"/>
      <c r="BW279" s="78"/>
      <c r="BX279" s="78"/>
      <c r="BY279" s="78"/>
      <c r="BZ279" s="78"/>
      <c r="CA279" s="78"/>
      <c r="CB279" s="78"/>
      <c r="CC279" s="78"/>
      <c r="CD279" s="78"/>
      <c r="CE279" s="78"/>
      <c r="CF279" s="78"/>
      <c r="CG279" s="78"/>
      <c r="CH279" s="78"/>
    </row>
    <row r="280" spans="1:86" s="348" customFormat="1">
      <c r="A280" s="78"/>
      <c r="B280" s="78"/>
      <c r="C280" s="78"/>
      <c r="D280" s="78"/>
      <c r="E280" s="37"/>
      <c r="F280" s="37"/>
      <c r="G280" s="37"/>
      <c r="H280" s="266"/>
      <c r="I280" s="37"/>
      <c r="J280" s="78"/>
      <c r="L280" s="412"/>
      <c r="N280" s="878"/>
      <c r="BA280" s="348" t="s">
        <v>748</v>
      </c>
      <c r="BB280" s="78"/>
      <c r="BC280" s="78"/>
      <c r="BD280" s="78"/>
      <c r="BE280" s="78"/>
      <c r="BF280" s="78"/>
      <c r="BG280" s="78"/>
      <c r="BH280" s="78"/>
      <c r="BI280" s="78"/>
      <c r="BJ280" s="78"/>
      <c r="BK280" s="78"/>
      <c r="BL280" s="78"/>
      <c r="BM280" s="231" t="s">
        <v>521</v>
      </c>
      <c r="BN280" s="78"/>
      <c r="BO280" s="78"/>
      <c r="BP280" s="78"/>
      <c r="BQ280" s="78"/>
      <c r="BR280" s="78"/>
      <c r="BS280" s="78"/>
      <c r="BT280" s="78"/>
      <c r="BU280" s="78"/>
      <c r="BV280" s="78"/>
      <c r="BW280" s="78"/>
      <c r="BX280" s="78"/>
      <c r="BY280" s="78"/>
      <c r="BZ280" s="78"/>
      <c r="CA280" s="78"/>
      <c r="CB280" s="78"/>
      <c r="CC280" s="78"/>
      <c r="CD280" s="78"/>
      <c r="CE280" s="78"/>
      <c r="CF280" s="78"/>
      <c r="CG280" s="78"/>
      <c r="CH280" s="78"/>
    </row>
    <row r="281" spans="1:86" s="348" customFormat="1">
      <c r="A281" s="78"/>
      <c r="B281" s="78"/>
      <c r="C281" s="78"/>
      <c r="D281" s="78"/>
      <c r="E281" s="37"/>
      <c r="F281" s="37"/>
      <c r="G281" s="37"/>
      <c r="H281" s="266"/>
      <c r="I281" s="37"/>
      <c r="J281" s="78"/>
      <c r="L281" s="412"/>
      <c r="N281" s="878"/>
      <c r="BA281" s="348" t="s">
        <v>749</v>
      </c>
      <c r="BB281" s="78"/>
      <c r="BC281" s="78"/>
      <c r="BD281" s="78"/>
      <c r="BE281" s="78"/>
      <c r="BF281" s="78"/>
      <c r="BG281" s="78"/>
      <c r="BH281" s="78"/>
      <c r="BI281" s="78"/>
      <c r="BJ281" s="78"/>
      <c r="BK281" s="78"/>
      <c r="BL281" s="78"/>
      <c r="BM281" s="231" t="s">
        <v>522</v>
      </c>
      <c r="BN281" s="78"/>
      <c r="BO281" s="78"/>
      <c r="BP281" s="78"/>
      <c r="BQ281" s="78"/>
      <c r="BR281" s="78"/>
      <c r="BS281" s="78"/>
      <c r="BT281" s="78"/>
      <c r="BU281" s="78"/>
      <c r="BV281" s="78"/>
      <c r="BW281" s="78"/>
      <c r="BX281" s="78"/>
      <c r="BY281" s="78"/>
      <c r="BZ281" s="78"/>
      <c r="CA281" s="78"/>
      <c r="CB281" s="78"/>
      <c r="CC281" s="78"/>
      <c r="CD281" s="78"/>
      <c r="CE281" s="78"/>
      <c r="CF281" s="78"/>
      <c r="CG281" s="78"/>
      <c r="CH281" s="78"/>
    </row>
    <row r="282" spans="1:86" s="348" customFormat="1">
      <c r="A282" s="78"/>
      <c r="B282" s="78"/>
      <c r="C282" s="78"/>
      <c r="D282" s="78"/>
      <c r="E282" s="37"/>
      <c r="F282" s="37"/>
      <c r="G282" s="37"/>
      <c r="H282" s="266"/>
      <c r="I282" s="37"/>
      <c r="J282" s="78"/>
      <c r="L282" s="412"/>
      <c r="N282" s="878"/>
      <c r="BA282" s="348" t="s">
        <v>750</v>
      </c>
      <c r="BB282" s="78"/>
      <c r="BC282" s="78"/>
      <c r="BD282" s="78"/>
      <c r="BE282" s="78"/>
      <c r="BF282" s="78"/>
      <c r="BG282" s="78"/>
      <c r="BH282" s="78"/>
      <c r="BI282" s="78"/>
      <c r="BJ282" s="78"/>
      <c r="BK282" s="78"/>
      <c r="BL282" s="78"/>
      <c r="BM282" s="231" t="s">
        <v>523</v>
      </c>
      <c r="BN282" s="78"/>
      <c r="BO282" s="78"/>
      <c r="BP282" s="78"/>
      <c r="BQ282" s="78"/>
      <c r="BR282" s="78"/>
      <c r="BS282" s="78"/>
      <c r="BT282" s="78"/>
      <c r="BU282" s="78"/>
      <c r="BV282" s="78"/>
      <c r="BW282" s="78"/>
      <c r="BX282" s="78"/>
      <c r="BY282" s="78"/>
      <c r="BZ282" s="78"/>
      <c r="CA282" s="78"/>
      <c r="CB282" s="78"/>
      <c r="CC282" s="78"/>
      <c r="CD282" s="78"/>
      <c r="CE282" s="78"/>
      <c r="CF282" s="78"/>
      <c r="CG282" s="78"/>
      <c r="CH282" s="78"/>
    </row>
    <row r="283" spans="1:86" s="348" customFormat="1">
      <c r="A283" s="78"/>
      <c r="B283" s="78"/>
      <c r="C283" s="78"/>
      <c r="D283" s="78"/>
      <c r="E283" s="37"/>
      <c r="F283" s="37"/>
      <c r="G283" s="37"/>
      <c r="H283" s="266"/>
      <c r="I283" s="37"/>
      <c r="J283" s="78"/>
      <c r="L283" s="412"/>
      <c r="N283" s="878"/>
      <c r="BA283" s="348" t="s">
        <v>751</v>
      </c>
      <c r="BB283" s="78"/>
      <c r="BC283" s="78"/>
      <c r="BD283" s="78"/>
      <c r="BE283" s="78"/>
      <c r="BF283" s="78"/>
      <c r="BG283" s="78"/>
      <c r="BH283" s="78"/>
      <c r="BI283" s="78"/>
      <c r="BJ283" s="78"/>
      <c r="BK283" s="78"/>
      <c r="BL283" s="78"/>
      <c r="BM283" s="231" t="s">
        <v>524</v>
      </c>
      <c r="BN283" s="78"/>
      <c r="BO283" s="78"/>
      <c r="BP283" s="78"/>
      <c r="BQ283" s="78"/>
      <c r="BR283" s="78"/>
      <c r="BS283" s="78"/>
      <c r="BT283" s="78"/>
      <c r="BU283" s="78"/>
      <c r="BV283" s="78"/>
      <c r="BW283" s="78"/>
      <c r="BX283" s="78"/>
      <c r="BY283" s="78"/>
      <c r="BZ283" s="78"/>
      <c r="CA283" s="78"/>
      <c r="CB283" s="78"/>
      <c r="CC283" s="78"/>
      <c r="CD283" s="78"/>
      <c r="CE283" s="78"/>
      <c r="CF283" s="78"/>
      <c r="CG283" s="78"/>
      <c r="CH283" s="78"/>
    </row>
    <row r="284" spans="1:86" s="348" customFormat="1">
      <c r="A284" s="78"/>
      <c r="B284" s="78"/>
      <c r="C284" s="78"/>
      <c r="D284" s="78"/>
      <c r="E284" s="37"/>
      <c r="F284" s="37"/>
      <c r="G284" s="37"/>
      <c r="H284" s="266"/>
      <c r="I284" s="37"/>
      <c r="J284" s="78"/>
      <c r="L284" s="412"/>
      <c r="N284" s="878"/>
      <c r="BA284" s="348" t="s">
        <v>752</v>
      </c>
      <c r="BB284" s="78"/>
      <c r="BC284" s="78"/>
      <c r="BD284" s="78"/>
      <c r="BE284" s="78"/>
      <c r="BF284" s="78"/>
      <c r="BG284" s="78"/>
      <c r="BH284" s="78"/>
      <c r="BI284" s="78"/>
      <c r="BJ284" s="78"/>
      <c r="BK284" s="78"/>
      <c r="BL284" s="78"/>
      <c r="BM284" s="231" t="s">
        <v>525</v>
      </c>
      <c r="BN284" s="78"/>
      <c r="BO284" s="78"/>
      <c r="BP284" s="78"/>
      <c r="BQ284" s="78"/>
      <c r="BR284" s="78"/>
      <c r="BS284" s="78"/>
      <c r="BT284" s="78"/>
      <c r="BU284" s="78"/>
      <c r="BV284" s="78"/>
      <c r="BW284" s="78"/>
      <c r="BX284" s="78"/>
      <c r="BY284" s="78"/>
      <c r="BZ284" s="78"/>
      <c r="CA284" s="78"/>
      <c r="CB284" s="78"/>
      <c r="CC284" s="78"/>
      <c r="CD284" s="78"/>
      <c r="CE284" s="78"/>
      <c r="CF284" s="78"/>
      <c r="CG284" s="78"/>
      <c r="CH284" s="78"/>
    </row>
    <row r="285" spans="1:86" s="348" customFormat="1">
      <c r="A285" s="78"/>
      <c r="B285" s="78"/>
      <c r="C285" s="78"/>
      <c r="D285" s="78"/>
      <c r="E285" s="37"/>
      <c r="F285" s="37"/>
      <c r="G285" s="37"/>
      <c r="H285" s="266"/>
      <c r="I285" s="37"/>
      <c r="J285" s="78"/>
      <c r="L285" s="412"/>
      <c r="N285" s="878"/>
      <c r="BA285" s="348" t="s">
        <v>753</v>
      </c>
      <c r="BB285" s="78"/>
      <c r="BC285" s="78"/>
      <c r="BD285" s="78"/>
      <c r="BE285" s="78"/>
      <c r="BF285" s="78"/>
      <c r="BG285" s="78"/>
      <c r="BH285" s="78"/>
      <c r="BI285" s="78"/>
      <c r="BJ285" s="78"/>
      <c r="BK285" s="78"/>
      <c r="BL285" s="78"/>
      <c r="BM285" s="231" t="s">
        <v>526</v>
      </c>
      <c r="BN285" s="78"/>
      <c r="BO285" s="78"/>
      <c r="BP285" s="78"/>
      <c r="BQ285" s="78"/>
      <c r="BR285" s="78"/>
      <c r="BS285" s="78"/>
      <c r="BT285" s="78"/>
      <c r="BU285" s="78"/>
      <c r="BV285" s="78"/>
      <c r="BW285" s="78"/>
      <c r="BX285" s="78"/>
      <c r="BY285" s="78"/>
      <c r="BZ285" s="78"/>
      <c r="CA285" s="78"/>
      <c r="CB285" s="78"/>
      <c r="CC285" s="78"/>
      <c r="CD285" s="78"/>
      <c r="CE285" s="78"/>
      <c r="CF285" s="78"/>
      <c r="CG285" s="78"/>
      <c r="CH285" s="78"/>
    </row>
    <row r="286" spans="1:86" s="348" customFormat="1">
      <c r="A286" s="78"/>
      <c r="B286" s="78"/>
      <c r="C286" s="78"/>
      <c r="D286" s="78"/>
      <c r="E286" s="37"/>
      <c r="F286" s="37"/>
      <c r="G286" s="37"/>
      <c r="H286" s="266"/>
      <c r="I286" s="37"/>
      <c r="J286" s="78"/>
      <c r="L286" s="412"/>
      <c r="N286" s="878"/>
      <c r="BA286" s="348" t="s">
        <v>754</v>
      </c>
      <c r="BB286" s="78"/>
      <c r="BC286" s="78"/>
      <c r="BD286" s="78"/>
      <c r="BE286" s="78"/>
      <c r="BF286" s="78"/>
      <c r="BG286" s="78"/>
      <c r="BH286" s="78"/>
      <c r="BI286" s="78"/>
      <c r="BJ286" s="78"/>
      <c r="BK286" s="78"/>
      <c r="BL286" s="78"/>
      <c r="BM286" s="231" t="s">
        <v>527</v>
      </c>
      <c r="BN286" s="78"/>
      <c r="BO286" s="78"/>
      <c r="BP286" s="78"/>
      <c r="BQ286" s="78"/>
      <c r="BR286" s="78"/>
      <c r="BS286" s="78"/>
      <c r="BT286" s="78"/>
      <c r="BU286" s="78"/>
      <c r="BV286" s="78"/>
      <c r="BW286" s="78"/>
      <c r="BX286" s="78"/>
      <c r="BY286" s="78"/>
      <c r="BZ286" s="78"/>
      <c r="CA286" s="78"/>
      <c r="CB286" s="78"/>
      <c r="CC286" s="78"/>
      <c r="CD286" s="78"/>
      <c r="CE286" s="78"/>
      <c r="CF286" s="78"/>
      <c r="CG286" s="78"/>
      <c r="CH286" s="78"/>
    </row>
    <row r="287" spans="1:86" s="348" customFormat="1">
      <c r="A287" s="78"/>
      <c r="B287" s="78"/>
      <c r="C287" s="78"/>
      <c r="D287" s="78"/>
      <c r="E287" s="37"/>
      <c r="F287" s="37"/>
      <c r="G287" s="37"/>
      <c r="H287" s="266"/>
      <c r="I287" s="37"/>
      <c r="J287" s="78"/>
      <c r="L287" s="412"/>
      <c r="N287" s="878"/>
      <c r="BA287" s="348" t="s">
        <v>755</v>
      </c>
      <c r="BB287" s="78"/>
      <c r="BC287" s="78"/>
      <c r="BD287" s="78"/>
      <c r="BE287" s="78"/>
      <c r="BF287" s="78"/>
      <c r="BG287" s="78"/>
      <c r="BH287" s="78"/>
      <c r="BI287" s="78"/>
      <c r="BJ287" s="78"/>
      <c r="BK287" s="78"/>
      <c r="BL287" s="78"/>
      <c r="BM287" s="231" t="s">
        <v>528</v>
      </c>
      <c r="BN287" s="78"/>
      <c r="BO287" s="78"/>
      <c r="BP287" s="78"/>
      <c r="BQ287" s="78"/>
      <c r="BR287" s="78"/>
      <c r="BS287" s="78"/>
      <c r="BT287" s="78"/>
      <c r="BU287" s="78"/>
      <c r="BV287" s="78"/>
      <c r="BW287" s="78"/>
      <c r="BX287" s="78"/>
      <c r="BY287" s="78"/>
      <c r="BZ287" s="78"/>
      <c r="CA287" s="78"/>
      <c r="CB287" s="78"/>
      <c r="CC287" s="78"/>
      <c r="CD287" s="78"/>
      <c r="CE287" s="78"/>
      <c r="CF287" s="78"/>
      <c r="CG287" s="78"/>
      <c r="CH287" s="78"/>
    </row>
    <row r="288" spans="1:86" s="348" customFormat="1">
      <c r="A288" s="78"/>
      <c r="B288" s="78"/>
      <c r="C288" s="78"/>
      <c r="D288" s="78"/>
      <c r="E288" s="37"/>
      <c r="F288" s="37"/>
      <c r="G288" s="37"/>
      <c r="H288" s="266"/>
      <c r="I288" s="37"/>
      <c r="J288" s="78"/>
      <c r="L288" s="412"/>
      <c r="N288" s="878"/>
      <c r="BA288" s="348" t="s">
        <v>756</v>
      </c>
      <c r="BB288" s="78"/>
      <c r="BC288" s="78"/>
      <c r="BD288" s="78"/>
      <c r="BE288" s="78"/>
      <c r="BF288" s="78"/>
      <c r="BG288" s="78"/>
      <c r="BH288" s="78"/>
      <c r="BI288" s="78"/>
      <c r="BJ288" s="78"/>
      <c r="BK288" s="78"/>
      <c r="BL288" s="78"/>
      <c r="BM288" s="231" t="s">
        <v>529</v>
      </c>
      <c r="BN288" s="78"/>
      <c r="BO288" s="78"/>
      <c r="BP288" s="78"/>
      <c r="BQ288" s="78"/>
      <c r="BR288" s="78"/>
      <c r="BS288" s="78"/>
      <c r="BT288" s="78"/>
      <c r="BU288" s="78"/>
      <c r="BV288" s="78"/>
      <c r="BW288" s="78"/>
      <c r="BX288" s="78"/>
      <c r="BY288" s="78"/>
      <c r="BZ288" s="78"/>
      <c r="CA288" s="78"/>
      <c r="CB288" s="78"/>
      <c r="CC288" s="78"/>
      <c r="CD288" s="78"/>
      <c r="CE288" s="78"/>
      <c r="CF288" s="78"/>
      <c r="CG288" s="78"/>
      <c r="CH288" s="78"/>
    </row>
    <row r="289" spans="1:86" s="348" customFormat="1" ht="15">
      <c r="A289" s="78"/>
      <c r="B289" s="78"/>
      <c r="C289" s="78"/>
      <c r="D289" s="78"/>
      <c r="E289" s="37"/>
      <c r="F289" s="37"/>
      <c r="G289" s="37"/>
      <c r="H289" s="266"/>
      <c r="I289" s="37"/>
      <c r="J289" s="78"/>
      <c r="L289" s="412"/>
      <c r="N289" s="878"/>
      <c r="BA289" s="380" t="s">
        <v>799</v>
      </c>
      <c r="BB289" s="78"/>
      <c r="BC289" s="78"/>
      <c r="BD289" s="78"/>
      <c r="BE289" s="78"/>
      <c r="BF289" s="78"/>
      <c r="BG289" s="78"/>
      <c r="BH289" s="78"/>
      <c r="BI289" s="78"/>
      <c r="BJ289" s="78"/>
      <c r="BK289" s="78"/>
      <c r="BL289" s="78"/>
      <c r="BM289" s="232" t="s">
        <v>530</v>
      </c>
      <c r="BN289" s="78"/>
      <c r="BO289" s="78"/>
      <c r="BP289" s="78"/>
      <c r="BQ289" s="78"/>
      <c r="BR289" s="78"/>
      <c r="BS289" s="78"/>
      <c r="BT289" s="78"/>
      <c r="BU289" s="78"/>
      <c r="BV289" s="78"/>
      <c r="BW289" s="78"/>
      <c r="BX289" s="78"/>
      <c r="BY289" s="78"/>
      <c r="BZ289" s="78"/>
      <c r="CA289" s="78"/>
      <c r="CB289" s="78"/>
      <c r="CC289" s="78"/>
      <c r="CD289" s="78"/>
      <c r="CE289" s="78"/>
      <c r="CF289" s="78"/>
      <c r="CG289" s="78"/>
      <c r="CH289" s="78"/>
    </row>
    <row r="290" spans="1:86" s="348" customFormat="1">
      <c r="A290" s="78"/>
      <c r="B290" s="78"/>
      <c r="C290" s="78"/>
      <c r="D290" s="78"/>
      <c r="E290" s="37"/>
      <c r="F290" s="37"/>
      <c r="G290" s="37"/>
      <c r="H290" s="266"/>
      <c r="I290" s="37"/>
      <c r="J290" s="78"/>
      <c r="L290" s="412"/>
      <c r="N290" s="878"/>
      <c r="BA290" s="348" t="s">
        <v>796</v>
      </c>
      <c r="BB290" s="78"/>
      <c r="BC290" s="78"/>
      <c r="BD290" s="78"/>
      <c r="BE290" s="78"/>
      <c r="BF290" s="78"/>
      <c r="BG290" s="78"/>
      <c r="BH290" s="78"/>
      <c r="BI290" s="78"/>
      <c r="BJ290" s="78"/>
      <c r="BK290" s="78"/>
      <c r="BL290" s="78"/>
      <c r="BM290" s="231" t="s">
        <v>531</v>
      </c>
      <c r="BN290" s="78"/>
      <c r="BO290" s="78"/>
      <c r="BP290" s="78"/>
      <c r="BQ290" s="78"/>
      <c r="BR290" s="78"/>
      <c r="BS290" s="78"/>
      <c r="BT290" s="78"/>
      <c r="BU290" s="78"/>
      <c r="BV290" s="78"/>
      <c r="BW290" s="78"/>
      <c r="BX290" s="78"/>
      <c r="BY290" s="78"/>
      <c r="BZ290" s="78"/>
      <c r="CA290" s="78"/>
      <c r="CB290" s="78"/>
      <c r="CC290" s="78"/>
      <c r="CD290" s="78"/>
      <c r="CE290" s="78"/>
      <c r="CF290" s="78"/>
      <c r="CG290" s="78"/>
      <c r="CH290" s="78"/>
    </row>
    <row r="291" spans="1:86" s="348" customFormat="1">
      <c r="A291" s="78"/>
      <c r="B291" s="78"/>
      <c r="C291" s="78"/>
      <c r="D291" s="78"/>
      <c r="E291" s="37"/>
      <c r="F291" s="37"/>
      <c r="G291" s="37"/>
      <c r="H291" s="266"/>
      <c r="I291" s="37"/>
      <c r="J291" s="78"/>
      <c r="L291" s="412"/>
      <c r="N291" s="878"/>
      <c r="BA291" s="348" t="s">
        <v>797</v>
      </c>
      <c r="BB291" s="78"/>
      <c r="BC291" s="78"/>
      <c r="BD291" s="78"/>
      <c r="BE291" s="78"/>
      <c r="BF291" s="78"/>
      <c r="BG291" s="78"/>
      <c r="BH291" s="78"/>
      <c r="BI291" s="78"/>
      <c r="BJ291" s="78"/>
      <c r="BK291" s="78"/>
      <c r="BL291" s="78"/>
      <c r="BM291" s="231" t="s">
        <v>532</v>
      </c>
      <c r="BN291" s="78"/>
      <c r="BO291" s="78"/>
      <c r="BP291" s="78"/>
      <c r="BQ291" s="78"/>
      <c r="BR291" s="78"/>
      <c r="BS291" s="78"/>
      <c r="BT291" s="78"/>
      <c r="BU291" s="78"/>
      <c r="BV291" s="78"/>
      <c r="BW291" s="78"/>
      <c r="BX291" s="78"/>
      <c r="BY291" s="78"/>
      <c r="BZ291" s="78"/>
      <c r="CA291" s="78"/>
      <c r="CB291" s="78"/>
      <c r="CC291" s="78"/>
      <c r="CD291" s="78"/>
      <c r="CE291" s="78"/>
      <c r="CF291" s="78"/>
      <c r="CG291" s="78"/>
      <c r="CH291" s="78"/>
    </row>
    <row r="292" spans="1:86" s="348" customFormat="1">
      <c r="A292" s="78"/>
      <c r="B292" s="78"/>
      <c r="C292" s="78"/>
      <c r="D292" s="78"/>
      <c r="E292" s="37"/>
      <c r="F292" s="37"/>
      <c r="G292" s="37"/>
      <c r="H292" s="266"/>
      <c r="I292" s="37"/>
      <c r="J292" s="78"/>
      <c r="L292" s="412"/>
      <c r="N292" s="878"/>
      <c r="BA292" s="348" t="s">
        <v>798</v>
      </c>
      <c r="BB292" s="78"/>
      <c r="BC292" s="78"/>
      <c r="BD292" s="78"/>
      <c r="BE292" s="78"/>
      <c r="BF292" s="78"/>
      <c r="BG292" s="78"/>
      <c r="BH292" s="78"/>
      <c r="BI292" s="78"/>
      <c r="BJ292" s="78"/>
      <c r="BK292" s="78"/>
      <c r="BL292" s="78"/>
      <c r="BM292" s="231" t="s">
        <v>533</v>
      </c>
      <c r="BN292" s="78"/>
      <c r="BO292" s="78"/>
      <c r="BP292" s="78"/>
      <c r="BQ292" s="78"/>
      <c r="BR292" s="78"/>
      <c r="BS292" s="78"/>
      <c r="BT292" s="78"/>
      <c r="BU292" s="78"/>
      <c r="BV292" s="78"/>
      <c r="BW292" s="78"/>
      <c r="BX292" s="78"/>
      <c r="BY292" s="78"/>
      <c r="BZ292" s="78"/>
      <c r="CA292" s="78"/>
      <c r="CB292" s="78"/>
      <c r="CC292" s="78"/>
      <c r="CD292" s="78"/>
      <c r="CE292" s="78"/>
      <c r="CF292" s="78"/>
      <c r="CG292" s="78"/>
      <c r="CH292" s="78"/>
    </row>
    <row r="293" spans="1:86" s="348" customFormat="1" ht="15">
      <c r="A293" s="78"/>
      <c r="B293" s="78"/>
      <c r="C293" s="78"/>
      <c r="D293" s="78"/>
      <c r="E293" s="37"/>
      <c r="F293" s="37"/>
      <c r="G293" s="37"/>
      <c r="H293" s="266"/>
      <c r="I293" s="37"/>
      <c r="J293" s="78"/>
      <c r="L293" s="412"/>
      <c r="N293" s="878"/>
      <c r="BA293" s="380" t="s">
        <v>757</v>
      </c>
      <c r="BB293" s="78"/>
      <c r="BC293" s="78"/>
      <c r="BD293" s="78"/>
      <c r="BE293" s="78"/>
      <c r="BF293" s="78"/>
      <c r="BG293" s="78"/>
      <c r="BH293" s="78"/>
      <c r="BI293" s="78"/>
      <c r="BJ293" s="78"/>
      <c r="BK293" s="78"/>
      <c r="BL293" s="78"/>
      <c r="BM293" s="231" t="s">
        <v>534</v>
      </c>
      <c r="BN293" s="78"/>
      <c r="BO293" s="78"/>
      <c r="BP293" s="78"/>
      <c r="BQ293" s="78"/>
      <c r="BR293" s="78"/>
      <c r="BS293" s="78"/>
      <c r="BT293" s="78"/>
      <c r="BU293" s="78"/>
      <c r="BV293" s="78"/>
      <c r="BW293" s="78"/>
      <c r="BX293" s="78"/>
      <c r="BY293" s="78"/>
      <c r="BZ293" s="78"/>
      <c r="CA293" s="78"/>
      <c r="CB293" s="78"/>
      <c r="CC293" s="78"/>
      <c r="CD293" s="78"/>
      <c r="CE293" s="78"/>
      <c r="CF293" s="78"/>
      <c r="CG293" s="78"/>
      <c r="CH293" s="78"/>
    </row>
    <row r="294" spans="1:86" s="348" customFormat="1">
      <c r="A294" s="78"/>
      <c r="B294" s="78"/>
      <c r="C294" s="78"/>
      <c r="D294" s="78"/>
      <c r="E294" s="37"/>
      <c r="F294" s="37"/>
      <c r="G294" s="37"/>
      <c r="H294" s="266"/>
      <c r="I294" s="37"/>
      <c r="J294" s="78"/>
      <c r="L294" s="412"/>
      <c r="N294" s="878"/>
      <c r="BA294" s="348" t="s">
        <v>758</v>
      </c>
      <c r="BB294" s="78"/>
      <c r="BC294" s="78"/>
      <c r="BD294" s="78"/>
      <c r="BE294" s="78"/>
      <c r="BF294" s="78"/>
      <c r="BG294" s="78"/>
      <c r="BH294" s="78"/>
      <c r="BI294" s="78"/>
      <c r="BJ294" s="78"/>
      <c r="BK294" s="78"/>
      <c r="BL294" s="78"/>
      <c r="BM294" s="231" t="s">
        <v>97</v>
      </c>
      <c r="BN294" s="78"/>
      <c r="BO294" s="78"/>
      <c r="BP294" s="78"/>
      <c r="BQ294" s="78"/>
      <c r="BR294" s="78"/>
      <c r="BS294" s="78"/>
      <c r="BT294" s="78"/>
      <c r="BU294" s="78"/>
      <c r="BV294" s="78"/>
      <c r="BW294" s="78"/>
      <c r="BX294" s="78"/>
      <c r="BY294" s="78"/>
      <c r="BZ294" s="78"/>
      <c r="CA294" s="78"/>
      <c r="CB294" s="78"/>
      <c r="CC294" s="78"/>
      <c r="CD294" s="78"/>
      <c r="CE294" s="78"/>
      <c r="CF294" s="78"/>
      <c r="CG294" s="78"/>
      <c r="CH294" s="78"/>
    </row>
    <row r="295" spans="1:86" s="348" customFormat="1">
      <c r="A295" s="78"/>
      <c r="B295" s="78"/>
      <c r="C295" s="78"/>
      <c r="D295" s="78"/>
      <c r="E295" s="37"/>
      <c r="F295" s="37"/>
      <c r="G295" s="37"/>
      <c r="H295" s="266"/>
      <c r="I295" s="37"/>
      <c r="J295" s="78"/>
      <c r="L295" s="412"/>
      <c r="N295" s="878"/>
      <c r="BA295" s="348" t="s">
        <v>759</v>
      </c>
      <c r="BB295" s="78"/>
      <c r="BC295" s="78"/>
      <c r="BD295" s="78"/>
      <c r="BE295" s="78"/>
      <c r="BF295" s="78"/>
      <c r="BG295" s="78"/>
      <c r="BH295" s="78"/>
      <c r="BI295" s="78"/>
      <c r="BJ295" s="78"/>
      <c r="BK295" s="78"/>
      <c r="BL295" s="78"/>
      <c r="BM295" s="231" t="s">
        <v>643</v>
      </c>
      <c r="BN295" s="78"/>
      <c r="BO295" s="78"/>
      <c r="BP295" s="78"/>
      <c r="BQ295" s="78"/>
      <c r="BR295" s="78"/>
      <c r="BS295" s="78"/>
      <c r="BT295" s="78"/>
      <c r="BU295" s="78"/>
      <c r="BV295" s="78"/>
      <c r="BW295" s="78"/>
      <c r="BX295" s="78"/>
      <c r="BY295" s="78"/>
      <c r="BZ295" s="78"/>
      <c r="CA295" s="78"/>
      <c r="CB295" s="78"/>
      <c r="CC295" s="78"/>
      <c r="CD295" s="78"/>
      <c r="CE295" s="78"/>
      <c r="CF295" s="78"/>
      <c r="CG295" s="78"/>
      <c r="CH295" s="78"/>
    </row>
    <row r="296" spans="1:86" s="348" customFormat="1">
      <c r="A296" s="78"/>
      <c r="B296" s="78"/>
      <c r="C296" s="78"/>
      <c r="D296" s="78"/>
      <c r="E296" s="37"/>
      <c r="F296" s="37"/>
      <c r="G296" s="37"/>
      <c r="H296" s="266"/>
      <c r="I296" s="37"/>
      <c r="J296" s="78"/>
      <c r="L296" s="412"/>
      <c r="N296" s="878"/>
      <c r="BA296" s="348" t="s">
        <v>760</v>
      </c>
      <c r="BB296" s="78"/>
      <c r="BC296" s="78"/>
      <c r="BD296" s="78"/>
      <c r="BE296" s="78"/>
      <c r="BF296" s="78"/>
      <c r="BG296" s="78"/>
      <c r="BH296" s="78"/>
      <c r="BI296" s="78"/>
      <c r="BJ296" s="78"/>
      <c r="BK296" s="78"/>
      <c r="BL296" s="78"/>
      <c r="BM296" s="231" t="s">
        <v>535</v>
      </c>
      <c r="BN296" s="78"/>
      <c r="BO296" s="78"/>
      <c r="BP296" s="78"/>
      <c r="BQ296" s="78"/>
      <c r="BR296" s="78"/>
      <c r="BS296" s="78"/>
      <c r="BT296" s="78"/>
      <c r="BU296" s="78"/>
      <c r="BV296" s="78"/>
      <c r="BW296" s="78"/>
      <c r="BX296" s="78"/>
      <c r="BY296" s="78"/>
      <c r="BZ296" s="78"/>
      <c r="CA296" s="78"/>
      <c r="CB296" s="78"/>
      <c r="CC296" s="78"/>
      <c r="CD296" s="78"/>
      <c r="CE296" s="78"/>
      <c r="CF296" s="78"/>
      <c r="CG296" s="78"/>
      <c r="CH296" s="78"/>
    </row>
    <row r="297" spans="1:86" s="348" customFormat="1">
      <c r="A297" s="78"/>
      <c r="B297" s="78"/>
      <c r="C297" s="78"/>
      <c r="D297" s="78"/>
      <c r="E297" s="37"/>
      <c r="F297" s="37"/>
      <c r="G297" s="37"/>
      <c r="H297" s="266"/>
      <c r="I297" s="37"/>
      <c r="J297" s="78"/>
      <c r="L297" s="412"/>
      <c r="N297" s="878"/>
      <c r="BA297" s="348" t="s">
        <v>761</v>
      </c>
      <c r="BB297" s="78"/>
      <c r="BC297" s="78"/>
      <c r="BD297" s="78"/>
      <c r="BE297" s="78"/>
      <c r="BF297" s="78"/>
      <c r="BG297" s="78"/>
      <c r="BH297" s="78"/>
      <c r="BI297" s="78"/>
      <c r="BJ297" s="78"/>
      <c r="BK297" s="78"/>
      <c r="BL297" s="78"/>
      <c r="BM297" s="231" t="s">
        <v>536</v>
      </c>
      <c r="BN297" s="78"/>
      <c r="BO297" s="78"/>
      <c r="BP297" s="78"/>
      <c r="BQ297" s="78"/>
      <c r="BR297" s="78"/>
      <c r="BS297" s="78"/>
      <c r="BT297" s="78"/>
      <c r="BU297" s="78"/>
      <c r="BV297" s="78"/>
      <c r="BW297" s="78"/>
      <c r="BX297" s="78"/>
      <c r="BY297" s="78"/>
      <c r="BZ297" s="78"/>
      <c r="CA297" s="78"/>
      <c r="CB297" s="78"/>
      <c r="CC297" s="78"/>
      <c r="CD297" s="78"/>
      <c r="CE297" s="78"/>
      <c r="CF297" s="78"/>
      <c r="CG297" s="78"/>
      <c r="CH297" s="78"/>
    </row>
    <row r="298" spans="1:86" s="348" customFormat="1">
      <c r="A298" s="78"/>
      <c r="B298" s="78"/>
      <c r="C298" s="78"/>
      <c r="D298" s="78"/>
      <c r="E298" s="37"/>
      <c r="F298" s="37"/>
      <c r="G298" s="37"/>
      <c r="H298" s="266"/>
      <c r="I298" s="37"/>
      <c r="J298" s="78"/>
      <c r="L298" s="412"/>
      <c r="N298" s="878"/>
      <c r="BA298" s="348" t="s">
        <v>82</v>
      </c>
      <c r="BB298" s="78"/>
      <c r="BC298" s="78"/>
      <c r="BD298" s="78"/>
      <c r="BE298" s="78"/>
      <c r="BF298" s="78"/>
      <c r="BG298" s="78"/>
      <c r="BH298" s="78"/>
      <c r="BI298" s="78"/>
      <c r="BJ298" s="78"/>
      <c r="BK298" s="78"/>
      <c r="BL298" s="78"/>
      <c r="BM298" s="231" t="s">
        <v>537</v>
      </c>
      <c r="BN298" s="78"/>
      <c r="BO298" s="78"/>
      <c r="BP298" s="78"/>
      <c r="BQ298" s="78"/>
      <c r="BR298" s="78"/>
      <c r="BS298" s="78"/>
      <c r="BT298" s="78"/>
      <c r="BU298" s="78"/>
      <c r="BV298" s="78"/>
      <c r="BW298" s="78"/>
      <c r="BX298" s="78"/>
      <c r="BY298" s="78"/>
      <c r="BZ298" s="78"/>
      <c r="CA298" s="78"/>
      <c r="CB298" s="78"/>
      <c r="CC298" s="78"/>
      <c r="CD298" s="78"/>
      <c r="CE298" s="78"/>
      <c r="CF298" s="78"/>
      <c r="CG298" s="78"/>
      <c r="CH298" s="78"/>
    </row>
    <row r="299" spans="1:86" s="348" customFormat="1">
      <c r="A299" s="78"/>
      <c r="B299" s="78"/>
      <c r="C299" s="78"/>
      <c r="D299" s="78"/>
      <c r="E299" s="37"/>
      <c r="F299" s="37"/>
      <c r="G299" s="37"/>
      <c r="H299" s="266"/>
      <c r="I299" s="37"/>
      <c r="J299" s="78"/>
      <c r="L299" s="412"/>
      <c r="N299" s="878"/>
      <c r="BA299" s="348" t="s">
        <v>762</v>
      </c>
      <c r="BB299" s="78"/>
      <c r="BC299" s="78"/>
      <c r="BD299" s="78"/>
      <c r="BE299" s="78"/>
      <c r="BF299" s="78"/>
      <c r="BG299" s="78"/>
      <c r="BH299" s="78"/>
      <c r="BI299" s="78"/>
      <c r="BJ299" s="78"/>
      <c r="BK299" s="78"/>
      <c r="BL299" s="78"/>
      <c r="BM299" s="231" t="s">
        <v>538</v>
      </c>
      <c r="BN299" s="78"/>
      <c r="BO299" s="78"/>
      <c r="BP299" s="78"/>
      <c r="BQ299" s="78"/>
      <c r="BR299" s="78"/>
      <c r="BS299" s="78"/>
      <c r="BT299" s="78"/>
      <c r="BU299" s="78"/>
      <c r="BV299" s="78"/>
      <c r="BW299" s="78"/>
      <c r="BX299" s="78"/>
      <c r="BY299" s="78"/>
      <c r="BZ299" s="78"/>
      <c r="CA299" s="78"/>
      <c r="CB299" s="78"/>
      <c r="CC299" s="78"/>
      <c r="CD299" s="78"/>
      <c r="CE299" s="78"/>
      <c r="CF299" s="78"/>
      <c r="CG299" s="78"/>
      <c r="CH299" s="78"/>
    </row>
    <row r="300" spans="1:86" s="348" customFormat="1">
      <c r="A300" s="78"/>
      <c r="B300" s="78"/>
      <c r="C300" s="78"/>
      <c r="D300" s="78"/>
      <c r="E300" s="37"/>
      <c r="F300" s="37"/>
      <c r="G300" s="37"/>
      <c r="H300" s="266"/>
      <c r="I300" s="37"/>
      <c r="J300" s="78"/>
      <c r="L300" s="412"/>
      <c r="N300" s="878"/>
      <c r="BA300" s="348" t="s">
        <v>763</v>
      </c>
      <c r="BB300" s="78"/>
      <c r="BC300" s="78"/>
      <c r="BD300" s="78"/>
      <c r="BE300" s="78"/>
      <c r="BF300" s="78"/>
      <c r="BG300" s="78"/>
      <c r="BH300" s="78"/>
      <c r="BI300" s="78"/>
      <c r="BJ300" s="78"/>
      <c r="BK300" s="78"/>
      <c r="BL300" s="78"/>
      <c r="BM300" s="231" t="s">
        <v>539</v>
      </c>
      <c r="BN300" s="78"/>
      <c r="BO300" s="78"/>
      <c r="BP300" s="78"/>
      <c r="BQ300" s="78"/>
      <c r="BR300" s="78"/>
      <c r="BS300" s="78"/>
      <c r="BT300" s="78"/>
      <c r="BU300" s="78"/>
      <c r="BV300" s="78"/>
      <c r="BW300" s="78"/>
      <c r="BX300" s="78"/>
      <c r="BY300" s="78"/>
      <c r="BZ300" s="78"/>
      <c r="CA300" s="78"/>
      <c r="CB300" s="78"/>
      <c r="CC300" s="78"/>
      <c r="CD300" s="78"/>
      <c r="CE300" s="78"/>
      <c r="CF300" s="78"/>
      <c r="CG300" s="78"/>
      <c r="CH300" s="78"/>
    </row>
    <row r="301" spans="1:86" s="348" customFormat="1">
      <c r="A301" s="78"/>
      <c r="B301" s="78"/>
      <c r="C301" s="78"/>
      <c r="D301" s="78"/>
      <c r="E301" s="37"/>
      <c r="F301" s="37"/>
      <c r="G301" s="37"/>
      <c r="H301" s="266"/>
      <c r="I301" s="37"/>
      <c r="J301" s="78"/>
      <c r="L301" s="412"/>
      <c r="N301" s="878"/>
      <c r="BA301" s="348" t="s">
        <v>764</v>
      </c>
      <c r="BB301" s="78"/>
      <c r="BC301" s="78"/>
      <c r="BD301" s="78"/>
      <c r="BE301" s="78"/>
      <c r="BF301" s="78"/>
      <c r="BG301" s="78"/>
      <c r="BH301" s="78"/>
      <c r="BI301" s="78"/>
      <c r="BJ301" s="78"/>
      <c r="BK301" s="78"/>
      <c r="BL301" s="78"/>
      <c r="BM301" s="232" t="s">
        <v>540</v>
      </c>
      <c r="BN301" s="78"/>
      <c r="BO301" s="78"/>
      <c r="BP301" s="78"/>
      <c r="BQ301" s="78"/>
      <c r="BR301" s="78"/>
      <c r="BS301" s="78"/>
      <c r="BT301" s="78"/>
      <c r="BU301" s="78"/>
      <c r="BV301" s="78"/>
      <c r="BW301" s="78"/>
      <c r="BX301" s="78"/>
      <c r="BY301" s="78"/>
      <c r="BZ301" s="78"/>
      <c r="CA301" s="78"/>
      <c r="CB301" s="78"/>
      <c r="CC301" s="78"/>
      <c r="CD301" s="78"/>
      <c r="CE301" s="78"/>
      <c r="CF301" s="78"/>
      <c r="CG301" s="78"/>
      <c r="CH301" s="78"/>
    </row>
    <row r="302" spans="1:86" s="348" customFormat="1">
      <c r="A302" s="78"/>
      <c r="B302" s="78"/>
      <c r="C302" s="78"/>
      <c r="D302" s="78"/>
      <c r="E302" s="37"/>
      <c r="F302" s="37"/>
      <c r="G302" s="37"/>
      <c r="H302" s="266"/>
      <c r="I302" s="37"/>
      <c r="J302" s="78"/>
      <c r="L302" s="412"/>
      <c r="N302" s="878"/>
      <c r="BA302" s="348" t="s">
        <v>765</v>
      </c>
      <c r="BB302" s="78"/>
      <c r="BC302" s="78"/>
      <c r="BD302" s="78"/>
      <c r="BE302" s="78"/>
      <c r="BF302" s="78"/>
      <c r="BG302" s="78"/>
      <c r="BH302" s="78"/>
      <c r="BI302" s="78"/>
      <c r="BJ302" s="78"/>
      <c r="BK302" s="78"/>
      <c r="BL302" s="78"/>
      <c r="BM302" s="231" t="s">
        <v>541</v>
      </c>
      <c r="BN302" s="78"/>
      <c r="BO302" s="78"/>
      <c r="BP302" s="78"/>
      <c r="BQ302" s="78"/>
      <c r="BR302" s="78"/>
      <c r="BS302" s="78"/>
      <c r="BT302" s="78"/>
      <c r="BU302" s="78"/>
      <c r="BV302" s="78"/>
      <c r="BW302" s="78"/>
      <c r="BX302" s="78"/>
      <c r="BY302" s="78"/>
      <c r="BZ302" s="78"/>
      <c r="CA302" s="78"/>
      <c r="CB302" s="78"/>
      <c r="CC302" s="78"/>
      <c r="CD302" s="78"/>
      <c r="CE302" s="78"/>
      <c r="CF302" s="78"/>
      <c r="CG302" s="78"/>
      <c r="CH302" s="78"/>
    </row>
    <row r="303" spans="1:86" s="348" customFormat="1">
      <c r="A303" s="78"/>
      <c r="B303" s="78"/>
      <c r="C303" s="78"/>
      <c r="D303" s="78"/>
      <c r="E303" s="37"/>
      <c r="F303" s="37"/>
      <c r="G303" s="37"/>
      <c r="H303" s="266"/>
      <c r="I303" s="37"/>
      <c r="J303" s="78"/>
      <c r="L303" s="412"/>
      <c r="N303" s="878"/>
      <c r="BA303" s="348" t="s">
        <v>766</v>
      </c>
      <c r="BB303" s="78"/>
      <c r="BC303" s="78"/>
      <c r="BD303" s="78"/>
      <c r="BE303" s="78"/>
      <c r="BF303" s="78"/>
      <c r="BG303" s="78"/>
      <c r="BH303" s="78"/>
      <c r="BI303" s="78"/>
      <c r="BJ303" s="78"/>
      <c r="BK303" s="78"/>
      <c r="BL303" s="78"/>
      <c r="BM303" s="231" t="s">
        <v>542</v>
      </c>
      <c r="BN303" s="78"/>
      <c r="BO303" s="78"/>
      <c r="BP303" s="78"/>
      <c r="BQ303" s="78"/>
      <c r="BR303" s="78"/>
      <c r="BS303" s="78"/>
      <c r="BT303" s="78"/>
      <c r="BU303" s="78"/>
      <c r="BV303" s="78"/>
      <c r="BW303" s="78"/>
      <c r="BX303" s="78"/>
      <c r="BY303" s="78"/>
      <c r="BZ303" s="78"/>
      <c r="CA303" s="78"/>
      <c r="CB303" s="78"/>
      <c r="CC303" s="78"/>
      <c r="CD303" s="78"/>
      <c r="CE303" s="78"/>
      <c r="CF303" s="78"/>
      <c r="CG303" s="78"/>
      <c r="CH303" s="78"/>
    </row>
    <row r="304" spans="1:86" s="348" customFormat="1">
      <c r="A304" s="78"/>
      <c r="B304" s="78"/>
      <c r="C304" s="78"/>
      <c r="D304" s="78"/>
      <c r="E304" s="37"/>
      <c r="F304" s="37"/>
      <c r="G304" s="37"/>
      <c r="H304" s="266"/>
      <c r="I304" s="37"/>
      <c r="J304" s="78"/>
      <c r="L304" s="412"/>
      <c r="N304" s="878"/>
      <c r="BA304" s="348" t="s">
        <v>767</v>
      </c>
      <c r="BB304" s="78"/>
      <c r="BC304" s="78"/>
      <c r="BD304" s="78"/>
      <c r="BE304" s="78"/>
      <c r="BF304" s="78"/>
      <c r="BG304" s="78"/>
      <c r="BH304" s="78"/>
      <c r="BI304" s="78"/>
      <c r="BJ304" s="78"/>
      <c r="BK304" s="78"/>
      <c r="BL304" s="78"/>
      <c r="BM304" s="231" t="s">
        <v>543</v>
      </c>
      <c r="BN304" s="78"/>
      <c r="BO304" s="78"/>
      <c r="BP304" s="78"/>
      <c r="BQ304" s="78"/>
      <c r="BR304" s="78"/>
      <c r="BS304" s="78"/>
      <c r="BT304" s="78"/>
      <c r="BU304" s="78"/>
      <c r="BV304" s="78"/>
      <c r="BW304" s="78"/>
      <c r="BX304" s="78"/>
      <c r="BY304" s="78"/>
      <c r="BZ304" s="78"/>
      <c r="CA304" s="78"/>
      <c r="CB304" s="78"/>
      <c r="CC304" s="78"/>
      <c r="CD304" s="78"/>
      <c r="CE304" s="78"/>
      <c r="CF304" s="78"/>
      <c r="CG304" s="78"/>
      <c r="CH304" s="78"/>
    </row>
    <row r="305" spans="1:86" s="348" customFormat="1">
      <c r="A305" s="78"/>
      <c r="B305" s="78"/>
      <c r="C305" s="78"/>
      <c r="D305" s="78"/>
      <c r="E305" s="37"/>
      <c r="F305" s="37"/>
      <c r="G305" s="37"/>
      <c r="H305" s="266"/>
      <c r="I305" s="37"/>
      <c r="J305" s="78"/>
      <c r="L305" s="412"/>
      <c r="N305" s="878"/>
      <c r="BA305" s="348" t="s">
        <v>768</v>
      </c>
      <c r="BB305" s="78"/>
      <c r="BC305" s="78"/>
      <c r="BD305" s="78"/>
      <c r="BE305" s="78"/>
      <c r="BF305" s="78"/>
      <c r="BG305" s="78"/>
      <c r="BH305" s="78"/>
      <c r="BI305" s="78"/>
      <c r="BJ305" s="78"/>
      <c r="BK305" s="78"/>
      <c r="BL305" s="78"/>
      <c r="BM305" s="231" t="s">
        <v>544</v>
      </c>
      <c r="BN305" s="78"/>
      <c r="BO305" s="78"/>
      <c r="BP305" s="78"/>
      <c r="BQ305" s="78"/>
      <c r="BR305" s="78"/>
      <c r="BS305" s="78"/>
      <c r="BT305" s="78"/>
      <c r="BU305" s="78"/>
      <c r="BV305" s="78"/>
      <c r="BW305" s="78"/>
      <c r="BX305" s="78"/>
      <c r="BY305" s="78"/>
      <c r="BZ305" s="78"/>
      <c r="CA305" s="78"/>
      <c r="CB305" s="78"/>
      <c r="CC305" s="78"/>
      <c r="CD305" s="78"/>
      <c r="CE305" s="78"/>
      <c r="CF305" s="78"/>
      <c r="CG305" s="78"/>
      <c r="CH305" s="78"/>
    </row>
    <row r="306" spans="1:86" s="348" customFormat="1">
      <c r="A306" s="78"/>
      <c r="B306" s="78"/>
      <c r="C306" s="78"/>
      <c r="D306" s="78"/>
      <c r="E306" s="37"/>
      <c r="F306" s="37"/>
      <c r="G306" s="37"/>
      <c r="H306" s="266"/>
      <c r="I306" s="37"/>
      <c r="J306" s="78"/>
      <c r="L306" s="412"/>
      <c r="N306" s="878"/>
      <c r="BA306" s="348" t="s">
        <v>769</v>
      </c>
      <c r="BB306" s="78"/>
      <c r="BC306" s="78"/>
      <c r="BD306" s="78"/>
      <c r="BE306" s="78"/>
      <c r="BF306" s="78"/>
      <c r="BG306" s="78"/>
      <c r="BH306" s="78"/>
      <c r="BI306" s="78"/>
      <c r="BJ306" s="78"/>
      <c r="BK306" s="78"/>
      <c r="BL306" s="78"/>
      <c r="BM306" s="231" t="s">
        <v>545</v>
      </c>
      <c r="BN306" s="78"/>
      <c r="BO306" s="78"/>
      <c r="BP306" s="78"/>
      <c r="BQ306" s="78"/>
      <c r="BR306" s="78"/>
      <c r="BS306" s="78"/>
      <c r="BT306" s="78"/>
      <c r="BU306" s="78"/>
      <c r="BV306" s="78"/>
      <c r="BW306" s="78"/>
      <c r="BX306" s="78"/>
      <c r="BY306" s="78"/>
      <c r="BZ306" s="78"/>
      <c r="CA306" s="78"/>
      <c r="CB306" s="78"/>
      <c r="CC306" s="78"/>
      <c r="CD306" s="78"/>
      <c r="CE306" s="78"/>
      <c r="CF306" s="78"/>
      <c r="CG306" s="78"/>
      <c r="CH306" s="78"/>
    </row>
    <row r="307" spans="1:86" s="348" customFormat="1">
      <c r="A307" s="78"/>
      <c r="B307" s="78"/>
      <c r="C307" s="78"/>
      <c r="D307" s="78"/>
      <c r="E307" s="37"/>
      <c r="F307" s="37"/>
      <c r="G307" s="37"/>
      <c r="H307" s="266"/>
      <c r="I307" s="37"/>
      <c r="J307" s="78"/>
      <c r="L307" s="412"/>
      <c r="N307" s="878"/>
      <c r="BA307" s="348" t="s">
        <v>770</v>
      </c>
      <c r="BB307" s="78"/>
      <c r="BC307" s="78"/>
      <c r="BD307" s="78"/>
      <c r="BE307" s="78"/>
      <c r="BF307" s="78"/>
      <c r="BG307" s="78"/>
      <c r="BH307" s="78"/>
      <c r="BI307" s="78"/>
      <c r="BJ307" s="78"/>
      <c r="BK307" s="78"/>
      <c r="BL307" s="78"/>
      <c r="BM307" s="231" t="s">
        <v>644</v>
      </c>
      <c r="BN307" s="78"/>
      <c r="BO307" s="78"/>
      <c r="BP307" s="78"/>
      <c r="BQ307" s="78"/>
      <c r="BR307" s="78"/>
      <c r="BS307" s="78"/>
      <c r="BT307" s="78"/>
      <c r="BU307" s="78"/>
      <c r="BV307" s="78"/>
      <c r="BW307" s="78"/>
      <c r="BX307" s="78"/>
      <c r="BY307" s="78"/>
      <c r="BZ307" s="78"/>
      <c r="CA307" s="78"/>
      <c r="CB307" s="78"/>
      <c r="CC307" s="78"/>
      <c r="CD307" s="78"/>
      <c r="CE307" s="78"/>
      <c r="CF307" s="78"/>
      <c r="CG307" s="78"/>
      <c r="CH307" s="78"/>
    </row>
    <row r="308" spans="1:86" s="348" customFormat="1">
      <c r="A308" s="78"/>
      <c r="B308" s="78"/>
      <c r="C308" s="78"/>
      <c r="D308" s="78"/>
      <c r="E308" s="37"/>
      <c r="F308" s="37"/>
      <c r="G308" s="37"/>
      <c r="H308" s="266"/>
      <c r="I308" s="37"/>
      <c r="J308" s="78"/>
      <c r="L308" s="412"/>
      <c r="N308" s="878"/>
      <c r="BA308" s="348" t="s">
        <v>771</v>
      </c>
      <c r="BB308" s="78"/>
      <c r="BC308" s="78"/>
      <c r="BD308" s="78"/>
      <c r="BE308" s="78"/>
      <c r="BF308" s="78"/>
      <c r="BG308" s="78"/>
      <c r="BH308" s="78"/>
      <c r="BI308" s="78"/>
      <c r="BJ308" s="78"/>
      <c r="BK308" s="78"/>
      <c r="BL308" s="78"/>
      <c r="BM308" s="231" t="s">
        <v>546</v>
      </c>
      <c r="BN308" s="78"/>
      <c r="BO308" s="78"/>
      <c r="BP308" s="78"/>
      <c r="BQ308" s="78"/>
      <c r="BR308" s="78"/>
      <c r="BS308" s="78"/>
      <c r="BT308" s="78"/>
      <c r="BU308" s="78"/>
      <c r="BV308" s="78"/>
      <c r="BW308" s="78"/>
      <c r="BX308" s="78"/>
      <c r="BY308" s="78"/>
      <c r="BZ308" s="78"/>
      <c r="CA308" s="78"/>
      <c r="CB308" s="78"/>
      <c r="CC308" s="78"/>
      <c r="CD308" s="78"/>
      <c r="CE308" s="78"/>
      <c r="CF308" s="78"/>
      <c r="CG308" s="78"/>
      <c r="CH308" s="78"/>
    </row>
    <row r="309" spans="1:86" s="348" customFormat="1">
      <c r="A309" s="78"/>
      <c r="B309" s="78"/>
      <c r="C309" s="78"/>
      <c r="D309" s="78"/>
      <c r="E309" s="37"/>
      <c r="F309" s="37"/>
      <c r="G309" s="37"/>
      <c r="H309" s="266"/>
      <c r="I309" s="37"/>
      <c r="J309" s="78"/>
      <c r="L309" s="412"/>
      <c r="N309" s="878"/>
      <c r="BA309" s="348" t="s">
        <v>772</v>
      </c>
      <c r="BB309" s="78"/>
      <c r="BC309" s="78"/>
      <c r="BD309" s="78"/>
      <c r="BE309" s="78"/>
      <c r="BF309" s="78"/>
      <c r="BG309" s="78"/>
      <c r="BH309" s="78"/>
      <c r="BI309" s="78"/>
      <c r="BJ309" s="78"/>
      <c r="BK309" s="78"/>
      <c r="BL309" s="78"/>
      <c r="BM309" s="231" t="s">
        <v>93</v>
      </c>
      <c r="BN309" s="78"/>
      <c r="BO309" s="78"/>
      <c r="BP309" s="78"/>
      <c r="BQ309" s="78"/>
      <c r="BR309" s="78"/>
      <c r="BS309" s="78"/>
      <c r="BT309" s="78"/>
      <c r="BU309" s="78"/>
      <c r="BV309" s="78"/>
      <c r="BW309" s="78"/>
      <c r="BX309" s="78"/>
      <c r="BY309" s="78"/>
      <c r="BZ309" s="78"/>
      <c r="CA309" s="78"/>
      <c r="CB309" s="78"/>
      <c r="CC309" s="78"/>
      <c r="CD309" s="78"/>
      <c r="CE309" s="78"/>
      <c r="CF309" s="78"/>
      <c r="CG309" s="78"/>
      <c r="CH309" s="78"/>
    </row>
    <row r="310" spans="1:86" s="348" customFormat="1">
      <c r="A310" s="78"/>
      <c r="B310" s="78"/>
      <c r="C310" s="78"/>
      <c r="D310" s="78"/>
      <c r="E310" s="37"/>
      <c r="F310" s="37"/>
      <c r="G310" s="37"/>
      <c r="H310" s="266"/>
      <c r="I310" s="37"/>
      <c r="J310" s="78"/>
      <c r="L310" s="412"/>
      <c r="N310" s="878"/>
      <c r="BA310" s="348" t="s">
        <v>773</v>
      </c>
      <c r="BB310" s="78"/>
      <c r="BC310" s="78"/>
      <c r="BD310" s="78"/>
      <c r="BE310" s="78"/>
      <c r="BF310" s="78"/>
      <c r="BG310" s="78"/>
      <c r="BH310" s="78"/>
      <c r="BI310" s="78"/>
      <c r="BJ310" s="78"/>
      <c r="BK310" s="78"/>
      <c r="BL310" s="78"/>
      <c r="BM310" s="231" t="s">
        <v>547</v>
      </c>
      <c r="BN310" s="78"/>
      <c r="BO310" s="78"/>
      <c r="BP310" s="78"/>
      <c r="BQ310" s="78"/>
      <c r="BR310" s="78"/>
      <c r="BS310" s="78"/>
      <c r="BT310" s="78"/>
      <c r="BU310" s="78"/>
      <c r="BV310" s="78"/>
      <c r="BW310" s="78"/>
      <c r="BX310" s="78"/>
      <c r="BY310" s="78"/>
      <c r="BZ310" s="78"/>
      <c r="CA310" s="78"/>
      <c r="CB310" s="78"/>
      <c r="CC310" s="78"/>
      <c r="CD310" s="78"/>
      <c r="CE310" s="78"/>
      <c r="CF310" s="78"/>
      <c r="CG310" s="78"/>
      <c r="CH310" s="78"/>
    </row>
    <row r="311" spans="1:86" s="348" customFormat="1">
      <c r="A311" s="78"/>
      <c r="B311" s="78"/>
      <c r="C311" s="78"/>
      <c r="D311" s="78"/>
      <c r="E311" s="37"/>
      <c r="F311" s="37"/>
      <c r="G311" s="37"/>
      <c r="H311" s="266"/>
      <c r="I311" s="37"/>
      <c r="J311" s="78"/>
      <c r="L311" s="412"/>
      <c r="N311" s="878"/>
      <c r="BA311" s="348" t="s">
        <v>774</v>
      </c>
      <c r="BB311" s="78"/>
      <c r="BC311" s="78"/>
      <c r="BD311" s="78"/>
      <c r="BE311" s="78"/>
      <c r="BF311" s="78"/>
      <c r="BG311" s="78"/>
      <c r="BH311" s="78"/>
      <c r="BI311" s="78"/>
      <c r="BJ311" s="78"/>
      <c r="BK311" s="78"/>
      <c r="BL311" s="78"/>
      <c r="BM311" s="231" t="s">
        <v>548</v>
      </c>
      <c r="BN311" s="78"/>
      <c r="BO311" s="78"/>
      <c r="BP311" s="78"/>
      <c r="BQ311" s="78"/>
      <c r="BR311" s="78"/>
      <c r="BS311" s="78"/>
      <c r="BT311" s="78"/>
      <c r="BU311" s="78"/>
      <c r="BV311" s="78"/>
      <c r="BW311" s="78"/>
      <c r="BX311" s="78"/>
      <c r="BY311" s="78"/>
      <c r="BZ311" s="78"/>
      <c r="CA311" s="78"/>
      <c r="CB311" s="78"/>
      <c r="CC311" s="78"/>
      <c r="CD311" s="78"/>
      <c r="CE311" s="78"/>
      <c r="CF311" s="78"/>
      <c r="CG311" s="78"/>
      <c r="CH311" s="78"/>
    </row>
    <row r="312" spans="1:86" s="348" customFormat="1">
      <c r="A312" s="78"/>
      <c r="B312" s="78"/>
      <c r="C312" s="78"/>
      <c r="D312" s="78"/>
      <c r="E312" s="37"/>
      <c r="F312" s="37"/>
      <c r="G312" s="37"/>
      <c r="H312" s="266"/>
      <c r="I312" s="37"/>
      <c r="J312" s="78"/>
      <c r="L312" s="412"/>
      <c r="N312" s="878"/>
      <c r="BA312" s="348" t="s">
        <v>775</v>
      </c>
      <c r="BB312" s="78"/>
      <c r="BC312" s="78"/>
      <c r="BD312" s="78"/>
      <c r="BE312" s="78"/>
      <c r="BF312" s="78"/>
      <c r="BG312" s="78"/>
      <c r="BH312" s="78"/>
      <c r="BI312" s="78"/>
      <c r="BJ312" s="78"/>
      <c r="BK312" s="78"/>
      <c r="BL312" s="78"/>
      <c r="BM312" s="231" t="s">
        <v>549</v>
      </c>
      <c r="BN312" s="78"/>
      <c r="BO312" s="78"/>
      <c r="BP312" s="78"/>
      <c r="BQ312" s="78"/>
      <c r="BR312" s="78"/>
      <c r="BS312" s="78"/>
      <c r="BT312" s="78"/>
      <c r="BU312" s="78"/>
      <c r="BV312" s="78"/>
      <c r="BW312" s="78"/>
      <c r="BX312" s="78"/>
      <c r="BY312" s="78"/>
      <c r="BZ312" s="78"/>
      <c r="CA312" s="78"/>
      <c r="CB312" s="78"/>
      <c r="CC312" s="78"/>
      <c r="CD312" s="78"/>
      <c r="CE312" s="78"/>
      <c r="CF312" s="78"/>
      <c r="CG312" s="78"/>
      <c r="CH312" s="78"/>
    </row>
    <row r="313" spans="1:86" s="348" customFormat="1" ht="15">
      <c r="A313" s="78"/>
      <c r="B313" s="78"/>
      <c r="C313" s="78"/>
      <c r="D313" s="78"/>
      <c r="E313" s="37"/>
      <c r="F313" s="37"/>
      <c r="G313" s="37"/>
      <c r="H313" s="266"/>
      <c r="I313" s="37"/>
      <c r="J313" s="78"/>
      <c r="L313" s="412"/>
      <c r="N313" s="878"/>
      <c r="BA313" s="380" t="s">
        <v>776</v>
      </c>
      <c r="BB313" s="78"/>
      <c r="BC313" s="78"/>
      <c r="BD313" s="78"/>
      <c r="BE313" s="78"/>
      <c r="BF313" s="78"/>
      <c r="BG313" s="78"/>
      <c r="BH313" s="78"/>
      <c r="BI313" s="78"/>
      <c r="BJ313" s="78"/>
      <c r="BK313" s="78"/>
      <c r="BL313" s="78"/>
      <c r="BM313" s="231" t="s">
        <v>550</v>
      </c>
      <c r="BN313" s="78"/>
      <c r="BO313" s="78"/>
      <c r="BP313" s="78"/>
      <c r="BQ313" s="78"/>
      <c r="BR313" s="78"/>
      <c r="BS313" s="78"/>
      <c r="BT313" s="78"/>
      <c r="BU313" s="78"/>
      <c r="BV313" s="78"/>
      <c r="BW313" s="78"/>
      <c r="BX313" s="78"/>
      <c r="BY313" s="78"/>
      <c r="BZ313" s="78"/>
      <c r="CA313" s="78"/>
      <c r="CB313" s="78"/>
      <c r="CC313" s="78"/>
      <c r="CD313" s="78"/>
      <c r="CE313" s="78"/>
      <c r="CF313" s="78"/>
      <c r="CG313" s="78"/>
      <c r="CH313" s="78"/>
    </row>
    <row r="314" spans="1:86" s="348" customFormat="1">
      <c r="A314" s="78"/>
      <c r="B314" s="78"/>
      <c r="C314" s="78"/>
      <c r="D314" s="78"/>
      <c r="E314" s="37"/>
      <c r="F314" s="37"/>
      <c r="G314" s="37"/>
      <c r="H314" s="266"/>
      <c r="I314" s="37"/>
      <c r="J314" s="78"/>
      <c r="L314" s="412"/>
      <c r="N314" s="878"/>
      <c r="BA314" s="348" t="s">
        <v>800</v>
      </c>
      <c r="BB314" s="78"/>
      <c r="BC314" s="78"/>
      <c r="BD314" s="78"/>
      <c r="BE314" s="78"/>
      <c r="BF314" s="78"/>
      <c r="BG314" s="78"/>
      <c r="BH314" s="78"/>
      <c r="BI314" s="78"/>
      <c r="BJ314" s="78"/>
      <c r="BK314" s="78"/>
      <c r="BL314" s="78"/>
      <c r="BM314" s="231" t="s">
        <v>551</v>
      </c>
      <c r="BN314" s="78"/>
      <c r="BO314" s="78"/>
      <c r="BP314" s="78"/>
      <c r="BQ314" s="78"/>
      <c r="BR314" s="78"/>
      <c r="BS314" s="78"/>
      <c r="BT314" s="78"/>
      <c r="BU314" s="78"/>
      <c r="BV314" s="78"/>
      <c r="BW314" s="78"/>
      <c r="BX314" s="78"/>
      <c r="BY314" s="78"/>
      <c r="BZ314" s="78"/>
      <c r="CA314" s="78"/>
      <c r="CB314" s="78"/>
      <c r="CC314" s="78"/>
      <c r="CD314" s="78"/>
      <c r="CE314" s="78"/>
      <c r="CF314" s="78"/>
      <c r="CG314" s="78"/>
      <c r="CH314" s="78"/>
    </row>
    <row r="315" spans="1:86" s="348" customFormat="1">
      <c r="A315" s="78"/>
      <c r="B315" s="78"/>
      <c r="C315" s="78"/>
      <c r="D315" s="78"/>
      <c r="E315" s="37"/>
      <c r="F315" s="37"/>
      <c r="G315" s="37"/>
      <c r="H315" s="266"/>
      <c r="I315" s="37"/>
      <c r="J315" s="78"/>
      <c r="L315" s="412"/>
      <c r="N315" s="878"/>
      <c r="BA315" s="348" t="s">
        <v>801</v>
      </c>
      <c r="BB315" s="78"/>
      <c r="BC315" s="78"/>
      <c r="BD315" s="78"/>
      <c r="BE315" s="78"/>
      <c r="BF315" s="78"/>
      <c r="BG315" s="78"/>
      <c r="BH315" s="78"/>
      <c r="BI315" s="78"/>
      <c r="BJ315" s="78"/>
      <c r="BK315" s="78"/>
      <c r="BL315" s="78"/>
      <c r="BM315" s="231" t="s">
        <v>552</v>
      </c>
      <c r="BN315" s="78"/>
      <c r="BO315" s="78"/>
      <c r="BP315" s="78"/>
      <c r="BQ315" s="78"/>
      <c r="BR315" s="78"/>
      <c r="BS315" s="78"/>
      <c r="BT315" s="78"/>
      <c r="BU315" s="78"/>
      <c r="BV315" s="78"/>
      <c r="BW315" s="78"/>
      <c r="BX315" s="78"/>
      <c r="BY315" s="78"/>
      <c r="BZ315" s="78"/>
      <c r="CA315" s="78"/>
      <c r="CB315" s="78"/>
      <c r="CC315" s="78"/>
      <c r="CD315" s="78"/>
      <c r="CE315" s="78"/>
      <c r="CF315" s="78"/>
      <c r="CG315" s="78"/>
      <c r="CH315" s="78"/>
    </row>
    <row r="316" spans="1:86" s="348" customFormat="1">
      <c r="A316" s="78"/>
      <c r="B316" s="78"/>
      <c r="C316" s="78"/>
      <c r="D316" s="78"/>
      <c r="E316" s="37"/>
      <c r="F316" s="37"/>
      <c r="G316" s="37"/>
      <c r="H316" s="266"/>
      <c r="I316" s="37"/>
      <c r="J316" s="78"/>
      <c r="L316" s="412"/>
      <c r="N316" s="878"/>
      <c r="BA316" s="348" t="s">
        <v>802</v>
      </c>
      <c r="BB316" s="78"/>
      <c r="BC316" s="78"/>
      <c r="BD316" s="78"/>
      <c r="BE316" s="78"/>
      <c r="BF316" s="78"/>
      <c r="BG316" s="78"/>
      <c r="BH316" s="78"/>
      <c r="BI316" s="78"/>
      <c r="BJ316" s="78"/>
      <c r="BK316" s="78"/>
      <c r="BL316" s="78"/>
      <c r="BM316" s="231" t="s">
        <v>645</v>
      </c>
      <c r="BN316" s="78"/>
      <c r="BO316" s="78"/>
      <c r="BP316" s="78"/>
      <c r="BQ316" s="78"/>
      <c r="BR316" s="78"/>
      <c r="BS316" s="78"/>
      <c r="BT316" s="78"/>
      <c r="BU316" s="78"/>
      <c r="BV316" s="78"/>
      <c r="BW316" s="78"/>
      <c r="BX316" s="78"/>
      <c r="BY316" s="78"/>
      <c r="BZ316" s="78"/>
      <c r="CA316" s="78"/>
      <c r="CB316" s="78"/>
      <c r="CC316" s="78"/>
      <c r="CD316" s="78"/>
      <c r="CE316" s="78"/>
      <c r="CF316" s="78"/>
      <c r="CG316" s="78"/>
      <c r="CH316" s="78"/>
    </row>
    <row r="317" spans="1:86" s="348" customFormat="1" ht="15">
      <c r="A317" s="78"/>
      <c r="B317" s="78"/>
      <c r="C317" s="78"/>
      <c r="D317" s="78"/>
      <c r="E317" s="37"/>
      <c r="F317" s="37"/>
      <c r="G317" s="37"/>
      <c r="H317" s="266"/>
      <c r="I317" s="37"/>
      <c r="J317" s="78"/>
      <c r="L317" s="412"/>
      <c r="N317" s="878"/>
      <c r="BA317" s="380" t="s">
        <v>777</v>
      </c>
      <c r="BB317" s="78"/>
      <c r="BC317" s="78"/>
      <c r="BD317" s="78"/>
      <c r="BE317" s="78"/>
      <c r="BF317" s="78"/>
      <c r="BG317" s="78"/>
      <c r="BH317" s="78"/>
      <c r="BI317" s="78"/>
      <c r="BJ317" s="78"/>
      <c r="BK317" s="78"/>
      <c r="BL317" s="78"/>
      <c r="BM317" s="231" t="s">
        <v>83</v>
      </c>
      <c r="BN317" s="78"/>
      <c r="BO317" s="78"/>
      <c r="BP317" s="78"/>
      <c r="BQ317" s="78"/>
      <c r="BR317" s="78"/>
      <c r="BS317" s="78"/>
      <c r="BT317" s="78"/>
      <c r="BU317" s="78"/>
      <c r="BV317" s="78"/>
      <c r="BW317" s="78"/>
      <c r="BX317" s="78"/>
      <c r="BY317" s="78"/>
      <c r="BZ317" s="78"/>
      <c r="CA317" s="78"/>
      <c r="CB317" s="78"/>
      <c r="CC317" s="78"/>
      <c r="CD317" s="78"/>
      <c r="CE317" s="78"/>
      <c r="CF317" s="78"/>
      <c r="CG317" s="78"/>
      <c r="CH317" s="78"/>
    </row>
    <row r="318" spans="1:86" s="348" customFormat="1">
      <c r="A318" s="78"/>
      <c r="B318" s="78"/>
      <c r="C318" s="78"/>
      <c r="D318" s="78"/>
      <c r="E318" s="37"/>
      <c r="F318" s="37"/>
      <c r="G318" s="37"/>
      <c r="H318" s="266"/>
      <c r="I318" s="37"/>
      <c r="J318" s="78"/>
      <c r="L318" s="412"/>
      <c r="N318" s="878"/>
      <c r="BA318" s="348" t="s">
        <v>778</v>
      </c>
      <c r="BB318" s="78"/>
      <c r="BC318" s="78"/>
      <c r="BD318" s="78"/>
      <c r="BE318" s="78"/>
      <c r="BF318" s="78"/>
      <c r="BG318" s="78"/>
      <c r="BH318" s="78"/>
      <c r="BI318" s="78"/>
      <c r="BJ318" s="78"/>
      <c r="BK318" s="78"/>
      <c r="BL318" s="78"/>
      <c r="BM318" s="231" t="s">
        <v>553</v>
      </c>
      <c r="BN318" s="78"/>
      <c r="BO318" s="78"/>
      <c r="BP318" s="78"/>
      <c r="BQ318" s="78"/>
      <c r="BR318" s="78"/>
      <c r="BS318" s="78"/>
      <c r="BT318" s="78"/>
      <c r="BU318" s="78"/>
      <c r="BV318" s="78"/>
      <c r="BW318" s="78"/>
      <c r="BX318" s="78"/>
      <c r="BY318" s="78"/>
      <c r="BZ318" s="78"/>
      <c r="CA318" s="78"/>
      <c r="CB318" s="78"/>
      <c r="CC318" s="78"/>
      <c r="CD318" s="78"/>
      <c r="CE318" s="78"/>
      <c r="CF318" s="78"/>
      <c r="CG318" s="78"/>
      <c r="CH318" s="78"/>
    </row>
    <row r="319" spans="1:86" s="348" customFormat="1" ht="15">
      <c r="A319" s="78"/>
      <c r="B319" s="78"/>
      <c r="C319" s="78"/>
      <c r="D319" s="78"/>
      <c r="E319" s="37"/>
      <c r="F319" s="37"/>
      <c r="G319" s="37"/>
      <c r="H319" s="266"/>
      <c r="I319" s="37"/>
      <c r="J319" s="78"/>
      <c r="L319" s="412"/>
      <c r="N319" s="878"/>
      <c r="BA319" s="380" t="s">
        <v>779</v>
      </c>
      <c r="BB319" s="78"/>
      <c r="BC319" s="78"/>
      <c r="BD319" s="78"/>
      <c r="BE319" s="78"/>
      <c r="BF319" s="78"/>
      <c r="BG319" s="78"/>
      <c r="BH319" s="78"/>
      <c r="BI319" s="78"/>
      <c r="BJ319" s="78"/>
      <c r="BK319" s="78"/>
      <c r="BL319" s="78"/>
      <c r="BM319" s="231" t="s">
        <v>554</v>
      </c>
      <c r="BN319" s="78"/>
      <c r="BO319" s="78"/>
      <c r="BP319" s="78"/>
      <c r="BQ319" s="78"/>
      <c r="BR319" s="78"/>
      <c r="BS319" s="78"/>
      <c r="BT319" s="78"/>
      <c r="BU319" s="78"/>
      <c r="BV319" s="78"/>
      <c r="BW319" s="78"/>
      <c r="BX319" s="78"/>
      <c r="BY319" s="78"/>
      <c r="BZ319" s="78"/>
      <c r="CA319" s="78"/>
      <c r="CB319" s="78"/>
      <c r="CC319" s="78"/>
      <c r="CD319" s="78"/>
      <c r="CE319" s="78"/>
      <c r="CF319" s="78"/>
      <c r="CG319" s="78"/>
      <c r="CH319" s="78"/>
    </row>
    <row r="320" spans="1:86" s="348" customFormat="1">
      <c r="A320" s="78"/>
      <c r="B320" s="78"/>
      <c r="C320" s="78"/>
      <c r="D320" s="78"/>
      <c r="E320" s="37"/>
      <c r="F320" s="37"/>
      <c r="G320" s="37"/>
      <c r="H320" s="266"/>
      <c r="I320" s="37"/>
      <c r="J320" s="78"/>
      <c r="L320" s="412"/>
      <c r="N320" s="878"/>
      <c r="BA320" s="348" t="s">
        <v>780</v>
      </c>
      <c r="BB320" s="78"/>
      <c r="BC320" s="78"/>
      <c r="BD320" s="78"/>
      <c r="BE320" s="78"/>
      <c r="BF320" s="78"/>
      <c r="BG320" s="78"/>
      <c r="BH320" s="78"/>
      <c r="BI320" s="78"/>
      <c r="BJ320" s="78"/>
      <c r="BK320" s="78"/>
      <c r="BL320" s="78"/>
      <c r="BM320" s="231" t="s">
        <v>555</v>
      </c>
      <c r="BN320" s="78"/>
      <c r="BO320" s="78"/>
      <c r="BP320" s="78"/>
      <c r="BQ320" s="78"/>
      <c r="BR320" s="78"/>
      <c r="BS320" s="78"/>
      <c r="BT320" s="78"/>
      <c r="BU320" s="78"/>
      <c r="BV320" s="78"/>
      <c r="BW320" s="78"/>
      <c r="BX320" s="78"/>
      <c r="BY320" s="78"/>
      <c r="BZ320" s="78"/>
      <c r="CA320" s="78"/>
      <c r="CB320" s="78"/>
      <c r="CC320" s="78"/>
      <c r="CD320" s="78"/>
      <c r="CE320" s="78"/>
      <c r="CF320" s="78"/>
      <c r="CG320" s="78"/>
      <c r="CH320" s="78"/>
    </row>
    <row r="321" spans="1:86" s="348" customFormat="1">
      <c r="A321" s="78"/>
      <c r="B321" s="78"/>
      <c r="C321" s="78"/>
      <c r="D321" s="78"/>
      <c r="E321" s="37"/>
      <c r="F321" s="37"/>
      <c r="G321" s="37"/>
      <c r="H321" s="266"/>
      <c r="I321" s="37"/>
      <c r="J321" s="78"/>
      <c r="L321" s="412"/>
      <c r="N321" s="878"/>
      <c r="BA321" s="348" t="s">
        <v>781</v>
      </c>
      <c r="BB321" s="78"/>
      <c r="BC321" s="78"/>
      <c r="BD321" s="78"/>
      <c r="BE321" s="78"/>
      <c r="BF321" s="78"/>
      <c r="BG321" s="78"/>
      <c r="BH321" s="78"/>
      <c r="BI321" s="78"/>
      <c r="BJ321" s="78"/>
      <c r="BK321" s="78"/>
      <c r="BL321" s="78"/>
      <c r="BM321" s="231" t="s">
        <v>556</v>
      </c>
      <c r="BN321" s="78"/>
      <c r="BO321" s="78"/>
      <c r="BP321" s="78"/>
      <c r="BQ321" s="78"/>
      <c r="BR321" s="78"/>
      <c r="BS321" s="78"/>
      <c r="BT321" s="78"/>
      <c r="BU321" s="78"/>
      <c r="BV321" s="78"/>
      <c r="BW321" s="78"/>
      <c r="BX321" s="78"/>
      <c r="BY321" s="78"/>
      <c r="BZ321" s="78"/>
      <c r="CA321" s="78"/>
      <c r="CB321" s="78"/>
      <c r="CC321" s="78"/>
      <c r="CD321" s="78"/>
      <c r="CE321" s="78"/>
      <c r="CF321" s="78"/>
      <c r="CG321" s="78"/>
      <c r="CH321" s="78"/>
    </row>
    <row r="322" spans="1:86">
      <c r="BA322" t="s">
        <v>782</v>
      </c>
      <c r="BB322" s="84"/>
      <c r="BC322" s="84"/>
      <c r="BD322" s="84"/>
      <c r="BE322" s="84"/>
      <c r="BF322" s="84"/>
      <c r="BG322" s="84"/>
      <c r="BH322" s="84"/>
      <c r="BI322" s="84"/>
      <c r="BJ322" s="84"/>
      <c r="BK322" s="84"/>
      <c r="BL322" s="84"/>
      <c r="BM322" s="231" t="s">
        <v>557</v>
      </c>
      <c r="BN322" s="84"/>
      <c r="BO322" s="84"/>
      <c r="BP322" s="84"/>
      <c r="BQ322" s="84"/>
      <c r="BR322" s="84"/>
      <c r="BS322" s="84"/>
      <c r="BT322" s="84"/>
      <c r="BU322" s="84"/>
      <c r="BV322" s="84"/>
      <c r="BW322" s="84"/>
      <c r="BX322" s="84"/>
      <c r="BY322" s="84"/>
      <c r="BZ322" s="84"/>
      <c r="CA322" s="84"/>
      <c r="CB322" s="84"/>
      <c r="CC322" s="84"/>
      <c r="CD322" s="84"/>
      <c r="CE322" s="84"/>
      <c r="CF322" s="84"/>
      <c r="CG322" s="84"/>
      <c r="CH322" s="84"/>
    </row>
    <row r="323" spans="1:86">
      <c r="BA323" t="s">
        <v>783</v>
      </c>
      <c r="BB323" s="84"/>
      <c r="BC323" s="84"/>
      <c r="BD323" s="84"/>
      <c r="BE323" s="84"/>
      <c r="BF323" s="84"/>
      <c r="BG323" s="84"/>
      <c r="BH323" s="84"/>
      <c r="BI323" s="84"/>
      <c r="BJ323" s="84"/>
      <c r="BK323" s="84"/>
      <c r="BL323" s="84"/>
      <c r="BM323" s="231" t="s">
        <v>558</v>
      </c>
      <c r="BN323" s="84"/>
      <c r="BO323" s="84"/>
      <c r="BP323" s="84"/>
      <c r="BQ323" s="84"/>
      <c r="BR323" s="84"/>
      <c r="BS323" s="84"/>
      <c r="BT323" s="84"/>
      <c r="BU323" s="84"/>
      <c r="BV323" s="84"/>
      <c r="BW323" s="84"/>
      <c r="BX323" s="84"/>
      <c r="BY323" s="84"/>
      <c r="BZ323" s="84"/>
      <c r="CA323" s="84"/>
      <c r="CB323" s="84"/>
      <c r="CC323" s="84"/>
      <c r="CD323" s="84"/>
      <c r="CE323" s="84"/>
      <c r="CF323" s="84"/>
      <c r="CG323" s="84"/>
      <c r="CH323" s="84"/>
    </row>
    <row r="324" spans="1:86" ht="15">
      <c r="BA324" s="246" t="s">
        <v>784</v>
      </c>
      <c r="BB324" s="84"/>
      <c r="BC324" s="84"/>
      <c r="BD324" s="84"/>
      <c r="BE324" s="84"/>
      <c r="BF324" s="84"/>
      <c r="BG324" s="84"/>
      <c r="BH324" s="84"/>
      <c r="BI324" s="84"/>
      <c r="BJ324" s="84"/>
      <c r="BK324" s="84"/>
      <c r="BL324" s="84"/>
      <c r="BM324" s="231" t="s">
        <v>559</v>
      </c>
      <c r="BN324" s="84"/>
      <c r="BO324" s="84"/>
      <c r="BP324" s="84"/>
      <c r="BQ324" s="84"/>
      <c r="BR324" s="84"/>
      <c r="BS324" s="84"/>
      <c r="BT324" s="84"/>
      <c r="BU324" s="84"/>
      <c r="BV324" s="84"/>
      <c r="BW324" s="84"/>
      <c r="BX324" s="84"/>
      <c r="BY324" s="84"/>
      <c r="BZ324" s="84"/>
      <c r="CA324" s="84"/>
      <c r="CB324" s="84"/>
      <c r="CC324" s="84"/>
      <c r="CD324" s="84"/>
      <c r="CE324" s="84"/>
      <c r="CF324" s="84"/>
      <c r="CG324" s="84"/>
      <c r="CH324" s="84"/>
    </row>
    <row r="325" spans="1:86">
      <c r="BA325" t="s">
        <v>785</v>
      </c>
      <c r="BB325" s="84"/>
      <c r="BC325" s="84"/>
      <c r="BD325" s="84"/>
      <c r="BE325" s="84"/>
      <c r="BF325" s="84"/>
      <c r="BG325" s="84"/>
      <c r="BH325" s="84"/>
      <c r="BI325" s="84"/>
      <c r="BJ325" s="84"/>
      <c r="BK325" s="84"/>
      <c r="BL325" s="84"/>
      <c r="BM325" s="231" t="s">
        <v>84</v>
      </c>
      <c r="BN325" s="84"/>
      <c r="BO325" s="84"/>
      <c r="BP325" s="84"/>
      <c r="BQ325" s="84"/>
      <c r="BR325" s="84"/>
      <c r="BS325" s="84"/>
      <c r="BT325" s="84"/>
      <c r="BU325" s="84"/>
      <c r="BV325" s="84"/>
      <c r="BW325" s="84"/>
      <c r="BX325" s="84"/>
      <c r="BY325" s="84"/>
      <c r="BZ325" s="84"/>
      <c r="CA325" s="84"/>
      <c r="CB325" s="84"/>
      <c r="CC325" s="84"/>
      <c r="CD325" s="84"/>
      <c r="CE325" s="84"/>
      <c r="CF325" s="84"/>
      <c r="CG325" s="84"/>
      <c r="CH325" s="84"/>
    </row>
    <row r="326" spans="1:86">
      <c r="BA326" t="s">
        <v>786</v>
      </c>
      <c r="BB326" s="84"/>
      <c r="BC326" s="84"/>
      <c r="BD326" s="84"/>
      <c r="BE326" s="84"/>
      <c r="BF326" s="84"/>
      <c r="BG326" s="84"/>
      <c r="BH326" s="84"/>
      <c r="BI326" s="84"/>
      <c r="BJ326" s="84"/>
      <c r="BK326" s="84"/>
      <c r="BL326" s="84"/>
      <c r="BM326" s="231" t="s">
        <v>560</v>
      </c>
      <c r="BN326" s="84"/>
      <c r="BO326" s="84"/>
      <c r="BP326" s="84"/>
      <c r="BQ326" s="84"/>
      <c r="BR326" s="84"/>
      <c r="BS326" s="84"/>
      <c r="BT326" s="84"/>
      <c r="BU326" s="84"/>
      <c r="BV326" s="84"/>
      <c r="BW326" s="84"/>
      <c r="BX326" s="84"/>
      <c r="BY326" s="84"/>
      <c r="BZ326" s="84"/>
      <c r="CA326" s="84"/>
      <c r="CB326" s="84"/>
      <c r="CC326" s="84"/>
      <c r="CD326" s="84"/>
      <c r="CE326" s="84"/>
      <c r="CF326" s="84"/>
      <c r="CG326" s="84"/>
      <c r="CH326" s="84"/>
    </row>
    <row r="327" spans="1:86">
      <c r="BA327" t="s">
        <v>787</v>
      </c>
      <c r="BB327" s="84"/>
      <c r="BC327" s="84"/>
      <c r="BD327" s="84"/>
      <c r="BE327" s="84"/>
      <c r="BF327" s="84"/>
      <c r="BG327" s="84"/>
      <c r="BH327" s="84"/>
      <c r="BI327" s="84"/>
      <c r="BJ327" s="84"/>
      <c r="BK327" s="84"/>
      <c r="BL327" s="84"/>
      <c r="BM327" s="231" t="s">
        <v>561</v>
      </c>
      <c r="BN327" s="84"/>
      <c r="BO327" s="84"/>
      <c r="BP327" s="84"/>
      <c r="BQ327" s="84"/>
      <c r="BR327" s="84"/>
      <c r="BS327" s="84"/>
      <c r="BT327" s="84"/>
      <c r="BU327" s="84"/>
      <c r="BV327" s="84"/>
      <c r="BW327" s="84"/>
      <c r="BX327" s="84"/>
      <c r="BY327" s="84"/>
      <c r="BZ327" s="84"/>
      <c r="CA327" s="84"/>
      <c r="CB327" s="84"/>
      <c r="CC327" s="84"/>
      <c r="CD327" s="84"/>
      <c r="CE327" s="84"/>
      <c r="CF327" s="84"/>
      <c r="CG327" s="84"/>
      <c r="CH327" s="84"/>
    </row>
    <row r="328" spans="1:86">
      <c r="BA328" t="s">
        <v>788</v>
      </c>
      <c r="BB328" s="84"/>
      <c r="BC328" s="84"/>
      <c r="BD328" s="84"/>
      <c r="BE328" s="84"/>
      <c r="BF328" s="84"/>
      <c r="BG328" s="84"/>
      <c r="BH328" s="84"/>
      <c r="BI328" s="84"/>
      <c r="BJ328" s="84"/>
      <c r="BK328" s="84"/>
      <c r="BL328" s="84"/>
      <c r="BM328" s="231" t="s">
        <v>562</v>
      </c>
      <c r="BN328" s="84"/>
      <c r="BO328" s="84"/>
      <c r="BP328" s="84"/>
      <c r="BQ328" s="84"/>
      <c r="BR328" s="84"/>
      <c r="BS328" s="84"/>
      <c r="BT328" s="84"/>
      <c r="BU328" s="84"/>
      <c r="BV328" s="84"/>
      <c r="BW328" s="84"/>
      <c r="BX328" s="84"/>
      <c r="BY328" s="84"/>
      <c r="BZ328" s="84"/>
      <c r="CA328" s="84"/>
      <c r="CB328" s="84"/>
      <c r="CC328" s="84"/>
      <c r="CD328" s="84"/>
      <c r="CE328" s="84"/>
      <c r="CF328" s="84"/>
      <c r="CG328" s="84"/>
      <c r="CH328" s="84"/>
    </row>
    <row r="329" spans="1:86">
      <c r="BA329" t="s">
        <v>789</v>
      </c>
      <c r="BB329" s="84"/>
      <c r="BC329" s="84"/>
      <c r="BD329" s="84"/>
      <c r="BE329" s="84"/>
      <c r="BF329" s="84"/>
      <c r="BG329" s="84"/>
      <c r="BH329" s="84"/>
      <c r="BI329" s="84"/>
      <c r="BJ329" s="84"/>
      <c r="BK329" s="84"/>
      <c r="BL329" s="84"/>
      <c r="BM329" s="231" t="s">
        <v>563</v>
      </c>
      <c r="BN329" s="84"/>
      <c r="BO329" s="84"/>
      <c r="BP329" s="84"/>
      <c r="BQ329" s="84"/>
      <c r="BR329" s="84"/>
      <c r="BS329" s="84"/>
      <c r="BT329" s="84"/>
      <c r="BU329" s="84"/>
      <c r="BV329" s="84"/>
      <c r="BW329" s="84"/>
      <c r="BX329" s="84"/>
      <c r="BY329" s="84"/>
      <c r="BZ329" s="84"/>
      <c r="CA329" s="84"/>
      <c r="CB329" s="84"/>
      <c r="CC329" s="84"/>
      <c r="CD329" s="84"/>
      <c r="CE329" s="84"/>
      <c r="CF329" s="84"/>
      <c r="CG329" s="84"/>
      <c r="CH329" s="84"/>
    </row>
    <row r="330" spans="1:86">
      <c r="BA330" t="s">
        <v>790</v>
      </c>
      <c r="BB330" s="84"/>
      <c r="BC330" s="84"/>
      <c r="BD330" s="84"/>
      <c r="BE330" s="84"/>
      <c r="BF330" s="84"/>
      <c r="BG330" s="84"/>
      <c r="BH330" s="84"/>
      <c r="BI330" s="84"/>
      <c r="BJ330" s="84"/>
      <c r="BK330" s="84"/>
      <c r="BL330" s="84"/>
      <c r="BM330" s="231" t="s">
        <v>564</v>
      </c>
      <c r="BN330" s="84"/>
      <c r="BO330" s="84"/>
      <c r="BP330" s="84"/>
      <c r="BQ330" s="84"/>
      <c r="BR330" s="84"/>
      <c r="BS330" s="84"/>
      <c r="BT330" s="84"/>
      <c r="BU330" s="84"/>
      <c r="BV330" s="84"/>
      <c r="BW330" s="84"/>
      <c r="BX330" s="84"/>
      <c r="BY330" s="84"/>
      <c r="BZ330" s="84"/>
      <c r="CA330" s="84"/>
      <c r="CB330" s="84"/>
      <c r="CC330" s="84"/>
      <c r="CD330" s="84"/>
      <c r="CE330" s="84"/>
      <c r="CF330" s="84"/>
      <c r="CG330" s="84"/>
      <c r="CH330" s="84"/>
    </row>
    <row r="331" spans="1:86" ht="15">
      <c r="BA331" s="246" t="s">
        <v>791</v>
      </c>
      <c r="BB331" s="84"/>
      <c r="BC331" s="84"/>
      <c r="BD331" s="84"/>
      <c r="BE331" s="84"/>
      <c r="BF331" s="84"/>
      <c r="BG331" s="84"/>
      <c r="BH331" s="84"/>
      <c r="BI331" s="84"/>
      <c r="BJ331" s="84"/>
      <c r="BK331" s="84"/>
      <c r="BL331" s="84"/>
      <c r="BM331" s="231" t="s">
        <v>565</v>
      </c>
      <c r="BN331" s="84"/>
      <c r="BO331" s="84"/>
      <c r="BP331" s="84"/>
      <c r="BQ331" s="84"/>
      <c r="BR331" s="84"/>
      <c r="BS331" s="84"/>
      <c r="BT331" s="84"/>
      <c r="BU331" s="84"/>
      <c r="BV331" s="84"/>
      <c r="BW331" s="84"/>
      <c r="BX331" s="84"/>
      <c r="BY331" s="84"/>
      <c r="BZ331" s="84"/>
      <c r="CA331" s="84"/>
      <c r="CB331" s="84"/>
      <c r="CC331" s="84"/>
      <c r="CD331" s="84"/>
      <c r="CE331" s="84"/>
      <c r="CF331" s="84"/>
      <c r="CG331" s="84"/>
      <c r="CH331" s="84"/>
    </row>
    <row r="332" spans="1:86">
      <c r="BA332" t="s">
        <v>792</v>
      </c>
      <c r="BB332" s="84"/>
      <c r="BC332" s="84"/>
      <c r="BD332" s="84"/>
      <c r="BE332" s="84"/>
      <c r="BF332" s="84"/>
      <c r="BG332" s="84"/>
      <c r="BH332" s="84"/>
      <c r="BI332" s="84"/>
      <c r="BJ332" s="84"/>
      <c r="BK332" s="84"/>
      <c r="BL332" s="84"/>
      <c r="BM332" s="231" t="s">
        <v>566</v>
      </c>
      <c r="BN332" s="84"/>
      <c r="BO332" s="84"/>
      <c r="BP332" s="84"/>
      <c r="BQ332" s="84"/>
      <c r="BR332" s="84"/>
      <c r="BS332" s="84"/>
      <c r="BT332" s="84"/>
      <c r="BU332" s="84"/>
      <c r="BV332" s="84"/>
      <c r="BW332" s="84"/>
      <c r="BX332" s="84"/>
      <c r="BY332" s="84"/>
      <c r="BZ332" s="84"/>
      <c r="CA332" s="84"/>
      <c r="CB332" s="84"/>
      <c r="CC332" s="84"/>
      <c r="CD332" s="84"/>
      <c r="CE332" s="84"/>
      <c r="CF332" s="84"/>
      <c r="CG332" s="84"/>
      <c r="CH332" s="84"/>
    </row>
    <row r="333" spans="1:86" ht="15">
      <c r="BA333" s="246" t="s">
        <v>793</v>
      </c>
      <c r="BB333" s="84"/>
      <c r="BC333" s="84"/>
      <c r="BD333" s="84"/>
      <c r="BE333" s="84"/>
      <c r="BF333" s="84"/>
      <c r="BG333" s="84"/>
      <c r="BH333" s="84"/>
      <c r="BI333" s="84"/>
      <c r="BJ333" s="84"/>
      <c r="BK333" s="84"/>
      <c r="BL333" s="84"/>
      <c r="BM333" s="231" t="s">
        <v>567</v>
      </c>
      <c r="BN333" s="84"/>
      <c r="BO333" s="84"/>
      <c r="BP333" s="84"/>
      <c r="BQ333" s="84"/>
      <c r="BR333" s="84"/>
      <c r="BS333" s="84"/>
      <c r="BT333" s="84"/>
      <c r="BU333" s="84"/>
      <c r="BV333" s="84"/>
      <c r="BW333" s="84"/>
      <c r="BX333" s="84"/>
      <c r="BY333" s="84"/>
      <c r="BZ333" s="84"/>
      <c r="CA333" s="84"/>
      <c r="CB333" s="84"/>
      <c r="CC333" s="84"/>
      <c r="CD333" s="84"/>
      <c r="CE333" s="84"/>
      <c r="CF333" s="84"/>
      <c r="CG333" s="84"/>
      <c r="CH333" s="84"/>
    </row>
    <row r="334" spans="1:86">
      <c r="BA334" t="s">
        <v>794</v>
      </c>
      <c r="BB334" s="84"/>
      <c r="BC334" s="84"/>
      <c r="BD334" s="84"/>
      <c r="BE334" s="84"/>
      <c r="BF334" s="84"/>
      <c r="BG334" s="84"/>
      <c r="BH334" s="84"/>
      <c r="BI334" s="84"/>
      <c r="BJ334" s="84"/>
      <c r="BK334" s="84"/>
      <c r="BL334" s="84"/>
      <c r="BM334" s="231" t="s">
        <v>568</v>
      </c>
      <c r="BN334" s="84"/>
      <c r="BO334" s="84"/>
      <c r="BP334" s="84"/>
      <c r="BQ334" s="84"/>
      <c r="BR334" s="84"/>
      <c r="BS334" s="84"/>
      <c r="BT334" s="84"/>
      <c r="BU334" s="84"/>
      <c r="BV334" s="84"/>
      <c r="BW334" s="84"/>
      <c r="BX334" s="84"/>
      <c r="BY334" s="84"/>
      <c r="BZ334" s="84"/>
      <c r="CA334" s="84"/>
      <c r="CB334" s="84"/>
      <c r="CC334" s="84"/>
      <c r="CD334" s="84"/>
      <c r="CE334" s="84"/>
      <c r="CF334" s="84"/>
      <c r="CG334" s="84"/>
      <c r="CH334" s="84"/>
    </row>
    <row r="335" spans="1:86">
      <c r="BA335" s="84"/>
      <c r="BB335" s="84"/>
      <c r="BC335" s="84"/>
      <c r="BD335" s="84"/>
      <c r="BE335" s="84"/>
      <c r="BF335" s="84"/>
      <c r="BG335" s="84"/>
      <c r="BH335" s="84"/>
      <c r="BI335" s="84"/>
      <c r="BJ335" s="84"/>
      <c r="BK335" s="84"/>
      <c r="BL335" s="84"/>
      <c r="BM335" s="231" t="s">
        <v>569</v>
      </c>
      <c r="BN335" s="84"/>
      <c r="BO335" s="84"/>
      <c r="BP335" s="84"/>
      <c r="BQ335" s="84"/>
      <c r="BR335" s="84"/>
      <c r="BS335" s="84"/>
      <c r="BT335" s="84"/>
      <c r="BU335" s="84"/>
      <c r="BV335" s="84"/>
      <c r="BW335" s="84"/>
      <c r="BX335" s="84"/>
      <c r="BY335" s="84"/>
      <c r="BZ335" s="84"/>
      <c r="CA335" s="84"/>
      <c r="CB335" s="84"/>
      <c r="CC335" s="84"/>
      <c r="CD335" s="84"/>
      <c r="CE335" s="84"/>
      <c r="CF335" s="84"/>
      <c r="CG335" s="84"/>
      <c r="CH335" s="84"/>
    </row>
    <row r="336" spans="1:86">
      <c r="BA336" s="84"/>
      <c r="BB336" s="84"/>
      <c r="BC336" s="84"/>
      <c r="BD336" s="84"/>
      <c r="BE336" s="84"/>
      <c r="BF336" s="84"/>
      <c r="BG336" s="84"/>
      <c r="BH336" s="84"/>
      <c r="BI336" s="84"/>
      <c r="BJ336" s="84"/>
      <c r="BK336" s="84"/>
      <c r="BL336" s="84"/>
      <c r="BM336" s="231" t="s">
        <v>570</v>
      </c>
      <c r="BN336" s="84"/>
      <c r="BO336" s="84"/>
      <c r="BP336" s="84"/>
      <c r="BQ336" s="84"/>
      <c r="BR336" s="84"/>
      <c r="BS336" s="84"/>
      <c r="BT336" s="84"/>
      <c r="BU336" s="84"/>
      <c r="BV336" s="84"/>
      <c r="BW336" s="84"/>
      <c r="BX336" s="84"/>
      <c r="BY336" s="84"/>
      <c r="BZ336" s="84"/>
      <c r="CA336" s="84"/>
      <c r="CB336" s="84"/>
      <c r="CC336" s="84"/>
      <c r="CD336" s="84"/>
      <c r="CE336" s="84"/>
      <c r="CF336" s="84"/>
      <c r="CG336" s="84"/>
      <c r="CH336" s="84"/>
    </row>
    <row r="337" spans="53:86">
      <c r="BA337" s="84"/>
      <c r="BB337" s="84"/>
      <c r="BC337" s="84"/>
      <c r="BD337" s="84"/>
      <c r="BE337" s="84"/>
      <c r="BF337" s="84"/>
      <c r="BG337" s="84"/>
      <c r="BH337" s="84"/>
      <c r="BI337" s="84"/>
      <c r="BJ337" s="84"/>
      <c r="BK337" s="84"/>
      <c r="BL337" s="84"/>
      <c r="BM337" s="231" t="s">
        <v>571</v>
      </c>
      <c r="BN337" s="84"/>
      <c r="BO337" s="84"/>
      <c r="BP337" s="84"/>
      <c r="BQ337" s="84"/>
      <c r="BR337" s="84"/>
      <c r="BS337" s="84"/>
      <c r="BT337" s="84"/>
      <c r="BU337" s="84"/>
      <c r="BV337" s="84"/>
      <c r="BW337" s="84"/>
      <c r="BX337" s="84"/>
      <c r="BY337" s="84"/>
      <c r="BZ337" s="84"/>
      <c r="CA337" s="84"/>
      <c r="CB337" s="84"/>
      <c r="CC337" s="84"/>
      <c r="CD337" s="84"/>
      <c r="CE337" s="84"/>
      <c r="CF337" s="84"/>
      <c r="CG337" s="84"/>
      <c r="CH337" s="84"/>
    </row>
    <row r="338" spans="53:86">
      <c r="BA338" s="84"/>
      <c r="BB338" s="84"/>
      <c r="BC338" s="84"/>
      <c r="BD338" s="84"/>
      <c r="BE338" s="84"/>
      <c r="BF338" s="84"/>
      <c r="BG338" s="84"/>
      <c r="BH338" s="84"/>
      <c r="BI338" s="84"/>
      <c r="BJ338" s="84"/>
      <c r="BK338" s="84"/>
      <c r="BL338" s="84"/>
      <c r="BM338" s="231" t="s">
        <v>572</v>
      </c>
      <c r="BN338" s="84"/>
      <c r="BO338" s="84"/>
      <c r="BP338" s="84"/>
      <c r="BQ338" s="84"/>
      <c r="BR338" s="84"/>
      <c r="BS338" s="84"/>
      <c r="BT338" s="84"/>
      <c r="BU338" s="84"/>
      <c r="BV338" s="84"/>
      <c r="BW338" s="84"/>
      <c r="BX338" s="84"/>
      <c r="BY338" s="84"/>
      <c r="BZ338" s="84"/>
      <c r="CA338" s="84"/>
      <c r="CB338" s="84"/>
      <c r="CC338" s="84"/>
      <c r="CD338" s="84"/>
      <c r="CE338" s="84"/>
      <c r="CF338" s="84"/>
      <c r="CG338" s="84"/>
      <c r="CH338" s="84"/>
    </row>
    <row r="339" spans="53:86">
      <c r="BA339" s="84"/>
      <c r="BB339" s="84"/>
      <c r="BC339" s="84"/>
      <c r="BD339" s="84"/>
      <c r="BE339" s="84"/>
      <c r="BF339" s="84"/>
      <c r="BG339" s="84"/>
      <c r="BH339" s="84"/>
      <c r="BI339" s="84"/>
      <c r="BJ339" s="84"/>
      <c r="BK339" s="84"/>
      <c r="BL339" s="84"/>
      <c r="BM339" s="231" t="s">
        <v>573</v>
      </c>
      <c r="BN339" s="84"/>
      <c r="BO339" s="84"/>
      <c r="BP339" s="84"/>
      <c r="BQ339" s="84"/>
      <c r="BR339" s="84"/>
      <c r="BS339" s="84"/>
      <c r="BT339" s="84"/>
      <c r="BU339" s="84"/>
      <c r="BV339" s="84"/>
      <c r="BW339" s="84"/>
      <c r="BX339" s="84"/>
      <c r="BY339" s="84"/>
      <c r="BZ339" s="84"/>
      <c r="CA339" s="84"/>
      <c r="CB339" s="84"/>
      <c r="CC339" s="84"/>
      <c r="CD339" s="84"/>
      <c r="CE339" s="84"/>
      <c r="CF339" s="84"/>
      <c r="CG339" s="84"/>
      <c r="CH339" s="84"/>
    </row>
    <row r="340" spans="53:86">
      <c r="BA340" s="84"/>
      <c r="BB340" s="84"/>
      <c r="BC340" s="84"/>
      <c r="BD340" s="84"/>
      <c r="BE340" s="84"/>
      <c r="BF340" s="84"/>
      <c r="BG340" s="84"/>
      <c r="BH340" s="84"/>
      <c r="BI340" s="84"/>
      <c r="BJ340" s="84"/>
      <c r="BK340" s="84"/>
      <c r="BL340" s="84"/>
      <c r="BM340" s="231" t="s">
        <v>574</v>
      </c>
      <c r="BN340" s="84"/>
      <c r="BO340" s="84"/>
      <c r="BP340" s="84"/>
      <c r="BQ340" s="84"/>
      <c r="BR340" s="84"/>
      <c r="BS340" s="84"/>
      <c r="BT340" s="84"/>
      <c r="BU340" s="84"/>
      <c r="BV340" s="84"/>
      <c r="BW340" s="84"/>
      <c r="BX340" s="84"/>
      <c r="BY340" s="84"/>
      <c r="BZ340" s="84"/>
      <c r="CA340" s="84"/>
      <c r="CB340" s="84"/>
      <c r="CC340" s="84"/>
      <c r="CD340" s="84"/>
      <c r="CE340" s="84"/>
      <c r="CF340" s="84"/>
      <c r="CG340" s="84"/>
      <c r="CH340" s="84"/>
    </row>
    <row r="341" spans="53:86">
      <c r="BA341" s="84"/>
      <c r="BB341" s="84"/>
      <c r="BC341" s="84"/>
      <c r="BD341" s="84"/>
      <c r="BE341" s="84"/>
      <c r="BF341" s="84"/>
      <c r="BG341" s="84"/>
      <c r="BH341" s="84"/>
      <c r="BI341" s="84"/>
      <c r="BJ341" s="84"/>
      <c r="BK341" s="84"/>
      <c r="BL341" s="84"/>
      <c r="BM341" s="231" t="s">
        <v>575</v>
      </c>
      <c r="BN341" s="84"/>
      <c r="BO341" s="84"/>
      <c r="BP341" s="84"/>
      <c r="BQ341" s="84"/>
      <c r="BR341" s="84"/>
      <c r="BS341" s="84"/>
      <c r="BT341" s="84"/>
      <c r="BU341" s="84"/>
      <c r="BV341" s="84"/>
      <c r="BW341" s="84"/>
      <c r="BX341" s="84"/>
      <c r="BY341" s="84"/>
      <c r="BZ341" s="84"/>
      <c r="CA341" s="84"/>
      <c r="CB341" s="84"/>
      <c r="CC341" s="84"/>
      <c r="CD341" s="84"/>
      <c r="CE341" s="84"/>
      <c r="CF341" s="84"/>
      <c r="CG341" s="84"/>
      <c r="CH341" s="84"/>
    </row>
    <row r="342" spans="53:86">
      <c r="BA342" s="84"/>
      <c r="BB342" s="84"/>
      <c r="BC342" s="84"/>
      <c r="BD342" s="84"/>
      <c r="BE342" s="84"/>
      <c r="BF342" s="84"/>
      <c r="BG342" s="84"/>
      <c r="BH342" s="84"/>
      <c r="BI342" s="84"/>
      <c r="BJ342" s="84"/>
      <c r="BK342" s="84"/>
      <c r="BL342" s="84"/>
      <c r="BM342" s="231" t="s">
        <v>576</v>
      </c>
      <c r="BN342" s="84"/>
      <c r="BO342" s="84"/>
      <c r="BP342" s="84"/>
      <c r="BQ342" s="84"/>
      <c r="BR342" s="84"/>
      <c r="BS342" s="84"/>
      <c r="BT342" s="84"/>
      <c r="BU342" s="84"/>
      <c r="BV342" s="84"/>
      <c r="BW342" s="84"/>
      <c r="BX342" s="84"/>
      <c r="BY342" s="84"/>
      <c r="BZ342" s="84"/>
      <c r="CA342" s="84"/>
      <c r="CB342" s="84"/>
      <c r="CC342" s="84"/>
      <c r="CD342" s="84"/>
      <c r="CE342" s="84"/>
      <c r="CF342" s="84"/>
      <c r="CG342" s="84"/>
      <c r="CH342" s="84"/>
    </row>
    <row r="343" spans="53:86">
      <c r="BA343" s="84"/>
      <c r="BB343" s="84"/>
      <c r="BC343" s="84"/>
      <c r="BD343" s="84"/>
      <c r="BE343" s="84"/>
      <c r="BF343" s="84"/>
      <c r="BG343" s="84"/>
      <c r="BH343" s="84"/>
      <c r="BI343" s="84"/>
      <c r="BJ343" s="84"/>
      <c r="BK343" s="84"/>
      <c r="BL343" s="84"/>
      <c r="BM343" s="231" t="s">
        <v>646</v>
      </c>
      <c r="BN343" s="84"/>
      <c r="BO343" s="84"/>
      <c r="BP343" s="84"/>
      <c r="BQ343" s="84"/>
      <c r="BR343" s="84"/>
      <c r="BS343" s="84"/>
      <c r="BT343" s="84"/>
      <c r="BU343" s="84"/>
      <c r="BV343" s="84"/>
      <c r="BW343" s="84"/>
      <c r="BX343" s="84"/>
      <c r="BY343" s="84"/>
      <c r="BZ343" s="84"/>
      <c r="CA343" s="84"/>
      <c r="CB343" s="84"/>
      <c r="CC343" s="84"/>
      <c r="CD343" s="84"/>
      <c r="CE343" s="84"/>
      <c r="CF343" s="84"/>
      <c r="CG343" s="84"/>
      <c r="CH343" s="84"/>
    </row>
    <row r="344" spans="53:86">
      <c r="BA344" s="84"/>
      <c r="BB344" s="84"/>
      <c r="BC344" s="84"/>
      <c r="BD344" s="84"/>
      <c r="BE344" s="84"/>
      <c r="BF344" s="84"/>
      <c r="BG344" s="84"/>
      <c r="BH344" s="84"/>
      <c r="BI344" s="84"/>
      <c r="BJ344" s="84"/>
      <c r="BK344" s="84"/>
      <c r="BL344" s="84"/>
      <c r="BM344" s="231" t="s">
        <v>577</v>
      </c>
      <c r="BN344" s="84"/>
      <c r="BO344" s="84"/>
      <c r="BP344" s="84"/>
      <c r="BQ344" s="84"/>
      <c r="BR344" s="84"/>
      <c r="BS344" s="84"/>
      <c r="BT344" s="84"/>
      <c r="BU344" s="84"/>
      <c r="BV344" s="84"/>
      <c r="BW344" s="84"/>
      <c r="BX344" s="84"/>
      <c r="BY344" s="84"/>
      <c r="BZ344" s="84"/>
      <c r="CA344" s="84"/>
      <c r="CB344" s="84"/>
      <c r="CC344" s="84"/>
      <c r="CD344" s="84"/>
      <c r="CE344" s="84"/>
      <c r="CF344" s="84"/>
      <c r="CG344" s="84"/>
      <c r="CH344" s="84"/>
    </row>
    <row r="345" spans="53:86">
      <c r="BA345" s="84"/>
      <c r="BB345" s="84"/>
      <c r="BC345" s="84"/>
      <c r="BD345" s="84"/>
      <c r="BE345" s="84"/>
      <c r="BF345" s="84"/>
      <c r="BG345" s="84"/>
      <c r="BH345" s="84"/>
      <c r="BI345" s="84"/>
      <c r="BJ345" s="84"/>
      <c r="BK345" s="84"/>
      <c r="BL345" s="84"/>
      <c r="BM345" s="232" t="s">
        <v>578</v>
      </c>
      <c r="BN345" s="84"/>
      <c r="BO345" s="84"/>
      <c r="BP345" s="84"/>
      <c r="BQ345" s="84"/>
      <c r="BR345" s="84"/>
      <c r="BS345" s="84"/>
      <c r="BT345" s="84"/>
      <c r="BU345" s="84"/>
      <c r="BV345" s="84"/>
      <c r="BW345" s="84"/>
      <c r="BX345" s="84"/>
      <c r="BY345" s="84"/>
      <c r="BZ345" s="84"/>
      <c r="CA345" s="84"/>
      <c r="CB345" s="84"/>
      <c r="CC345" s="84"/>
      <c r="CD345" s="84"/>
      <c r="CE345" s="84"/>
      <c r="CF345" s="84"/>
      <c r="CG345" s="84"/>
      <c r="CH345" s="84"/>
    </row>
    <row r="346" spans="53:86">
      <c r="BA346" s="84"/>
      <c r="BB346" s="84"/>
      <c r="BC346" s="84"/>
      <c r="BD346" s="84"/>
      <c r="BE346" s="84"/>
      <c r="BF346" s="84"/>
      <c r="BG346" s="84"/>
      <c r="BH346" s="84"/>
      <c r="BI346" s="84"/>
      <c r="BJ346" s="84"/>
      <c r="BK346" s="84"/>
      <c r="BL346" s="84"/>
      <c r="BM346" s="231" t="s">
        <v>579</v>
      </c>
      <c r="BN346" s="84"/>
      <c r="BO346" s="84"/>
      <c r="BP346" s="84"/>
      <c r="BQ346" s="84"/>
      <c r="BR346" s="84"/>
      <c r="BS346" s="84"/>
      <c r="BT346" s="84"/>
      <c r="BU346" s="84"/>
      <c r="BV346" s="84"/>
      <c r="BW346" s="84"/>
      <c r="BX346" s="84"/>
      <c r="BY346" s="84"/>
      <c r="BZ346" s="84"/>
      <c r="CA346" s="84"/>
      <c r="CB346" s="84"/>
      <c r="CC346" s="84"/>
      <c r="CD346" s="84"/>
      <c r="CE346" s="84"/>
      <c r="CF346" s="84"/>
      <c r="CG346" s="84"/>
      <c r="CH346" s="84"/>
    </row>
    <row r="347" spans="53:86">
      <c r="BA347" s="84"/>
      <c r="BB347" s="84"/>
      <c r="BC347" s="84"/>
      <c r="BD347" s="84"/>
      <c r="BE347" s="84"/>
      <c r="BF347" s="84"/>
      <c r="BG347" s="84"/>
      <c r="BH347" s="84"/>
      <c r="BI347" s="84"/>
      <c r="BJ347" s="84"/>
      <c r="BK347" s="84"/>
      <c r="BL347" s="84"/>
      <c r="BM347" s="231" t="s">
        <v>580</v>
      </c>
      <c r="BN347" s="84"/>
      <c r="BO347" s="84"/>
      <c r="BP347" s="84"/>
      <c r="BQ347" s="84"/>
      <c r="BR347" s="84"/>
      <c r="BS347" s="84"/>
      <c r="BT347" s="84"/>
      <c r="BU347" s="84"/>
      <c r="BV347" s="84"/>
      <c r="BW347" s="84"/>
      <c r="BX347" s="84"/>
      <c r="BY347" s="84"/>
      <c r="BZ347" s="84"/>
      <c r="CA347" s="84"/>
      <c r="CB347" s="84"/>
      <c r="CC347" s="84"/>
      <c r="CD347" s="84"/>
      <c r="CE347" s="84"/>
      <c r="CF347" s="84"/>
      <c r="CG347" s="84"/>
      <c r="CH347" s="84"/>
    </row>
    <row r="348" spans="53:86">
      <c r="BA348" s="84"/>
      <c r="BB348" s="84"/>
      <c r="BC348" s="84"/>
      <c r="BD348" s="84"/>
      <c r="BE348" s="84"/>
      <c r="BF348" s="84"/>
      <c r="BG348" s="84"/>
      <c r="BH348" s="84"/>
      <c r="BI348" s="84"/>
      <c r="BJ348" s="84"/>
      <c r="BK348" s="84"/>
      <c r="BL348" s="84"/>
      <c r="BM348" s="231" t="s">
        <v>581</v>
      </c>
      <c r="BN348" s="84"/>
      <c r="BO348" s="84"/>
      <c r="BP348" s="84"/>
      <c r="BQ348" s="84"/>
      <c r="BR348" s="84"/>
      <c r="BS348" s="84"/>
      <c r="BT348" s="84"/>
      <c r="BU348" s="84"/>
      <c r="BV348" s="84"/>
      <c r="BW348" s="84"/>
      <c r="BX348" s="84"/>
      <c r="BY348" s="84"/>
      <c r="BZ348" s="84"/>
      <c r="CA348" s="84"/>
      <c r="CB348" s="84"/>
      <c r="CC348" s="84"/>
      <c r="CD348" s="84"/>
      <c r="CE348" s="84"/>
      <c r="CF348" s="84"/>
      <c r="CG348" s="84"/>
      <c r="CH348" s="84"/>
    </row>
    <row r="349" spans="53:86">
      <c r="BA349" s="84"/>
      <c r="BB349" s="84"/>
      <c r="BC349" s="84"/>
      <c r="BD349" s="84"/>
      <c r="BE349" s="84"/>
      <c r="BF349" s="84"/>
      <c r="BG349" s="84"/>
      <c r="BH349" s="84"/>
      <c r="BI349" s="84"/>
      <c r="BJ349" s="84"/>
      <c r="BK349" s="84"/>
      <c r="BL349" s="84"/>
      <c r="BM349" s="231" t="s">
        <v>582</v>
      </c>
      <c r="BN349" s="84"/>
      <c r="BO349" s="84"/>
      <c r="BP349" s="84"/>
      <c r="BQ349" s="84"/>
      <c r="BR349" s="84"/>
      <c r="BS349" s="84"/>
      <c r="BT349" s="84"/>
      <c r="BU349" s="84"/>
      <c r="BV349" s="84"/>
      <c r="BW349" s="84"/>
      <c r="BX349" s="84"/>
      <c r="BY349" s="84"/>
      <c r="BZ349" s="84"/>
      <c r="CA349" s="84"/>
      <c r="CB349" s="84"/>
      <c r="CC349" s="84"/>
      <c r="CD349" s="84"/>
      <c r="CE349" s="84"/>
      <c r="CF349" s="84"/>
      <c r="CG349" s="84"/>
      <c r="CH349" s="84"/>
    </row>
    <row r="350" spans="53:86">
      <c r="BA350" s="84"/>
      <c r="BB350" s="84"/>
      <c r="BC350" s="84"/>
      <c r="BD350" s="84"/>
      <c r="BE350" s="84"/>
      <c r="BF350" s="84"/>
      <c r="BG350" s="84"/>
      <c r="BH350" s="84"/>
      <c r="BI350" s="84"/>
      <c r="BJ350" s="84"/>
      <c r="BK350" s="84"/>
      <c r="BL350" s="84"/>
      <c r="BM350" s="231" t="s">
        <v>583</v>
      </c>
      <c r="BN350" s="84"/>
      <c r="BO350" s="84"/>
      <c r="BP350" s="84"/>
      <c r="BQ350" s="84"/>
      <c r="BR350" s="84"/>
      <c r="BS350" s="84"/>
      <c r="BT350" s="84"/>
      <c r="BU350" s="84"/>
      <c r="BV350" s="84"/>
      <c r="BW350" s="84"/>
      <c r="BX350" s="84"/>
      <c r="BY350" s="84"/>
      <c r="BZ350" s="84"/>
      <c r="CA350" s="84"/>
      <c r="CB350" s="84"/>
      <c r="CC350" s="84"/>
      <c r="CD350" s="84"/>
      <c r="CE350" s="84"/>
      <c r="CF350" s="84"/>
      <c r="CG350" s="84"/>
      <c r="CH350" s="84"/>
    </row>
    <row r="351" spans="53:86">
      <c r="BA351" s="84"/>
      <c r="BB351" s="84"/>
      <c r="BC351" s="84"/>
      <c r="BD351" s="84"/>
      <c r="BE351" s="84"/>
      <c r="BF351" s="84"/>
      <c r="BG351" s="84"/>
      <c r="BH351" s="84"/>
      <c r="BI351" s="84"/>
      <c r="BJ351" s="84"/>
      <c r="BK351" s="84"/>
      <c r="BL351" s="84"/>
      <c r="BM351" s="231" t="s">
        <v>584</v>
      </c>
      <c r="BN351" s="84"/>
      <c r="BO351" s="84"/>
      <c r="BP351" s="84"/>
      <c r="BQ351" s="84"/>
      <c r="BR351" s="84"/>
      <c r="BS351" s="84"/>
      <c r="BT351" s="84"/>
      <c r="BU351" s="84"/>
      <c r="BV351" s="84"/>
      <c r="BW351" s="84"/>
      <c r="BX351" s="84"/>
      <c r="BY351" s="84"/>
      <c r="BZ351" s="84"/>
      <c r="CA351" s="84"/>
      <c r="CB351" s="84"/>
      <c r="CC351" s="84"/>
      <c r="CD351" s="84"/>
      <c r="CE351" s="84"/>
      <c r="CF351" s="84"/>
      <c r="CG351" s="84"/>
      <c r="CH351" s="84"/>
    </row>
    <row r="352" spans="53:86">
      <c r="BA352" s="84"/>
      <c r="BB352" s="84"/>
      <c r="BC352" s="84"/>
      <c r="BD352" s="84"/>
      <c r="BE352" s="84"/>
      <c r="BF352" s="84"/>
      <c r="BG352" s="84"/>
      <c r="BH352" s="84"/>
      <c r="BI352" s="84"/>
      <c r="BJ352" s="84"/>
      <c r="BK352" s="84"/>
      <c r="BL352" s="84"/>
      <c r="BM352" s="231" t="s">
        <v>585</v>
      </c>
      <c r="BN352" s="84"/>
      <c r="BO352" s="84"/>
      <c r="BP352" s="84"/>
      <c r="BQ352" s="84"/>
      <c r="BR352" s="84"/>
      <c r="BS352" s="84"/>
      <c r="BT352" s="84"/>
      <c r="BU352" s="84"/>
      <c r="BV352" s="84"/>
      <c r="BW352" s="84"/>
      <c r="BX352" s="84"/>
      <c r="BY352" s="84"/>
      <c r="BZ352" s="84"/>
      <c r="CA352" s="84"/>
      <c r="CB352" s="84"/>
      <c r="CC352" s="84"/>
      <c r="CD352" s="84"/>
      <c r="CE352" s="84"/>
      <c r="CF352" s="84"/>
      <c r="CG352" s="84"/>
      <c r="CH352" s="84"/>
    </row>
    <row r="353" spans="53:86">
      <c r="BA353" s="84"/>
      <c r="BB353" s="84"/>
      <c r="BC353" s="84"/>
      <c r="BD353" s="84"/>
      <c r="BE353" s="84"/>
      <c r="BF353" s="84"/>
      <c r="BG353" s="84"/>
      <c r="BH353" s="84"/>
      <c r="BI353" s="84"/>
      <c r="BJ353" s="84"/>
      <c r="BK353" s="84"/>
      <c r="BL353" s="84"/>
      <c r="BM353" s="231" t="s">
        <v>586</v>
      </c>
      <c r="BN353" s="84"/>
      <c r="BO353" s="84"/>
      <c r="BP353" s="84"/>
      <c r="BQ353" s="84"/>
      <c r="BR353" s="84"/>
      <c r="BS353" s="84"/>
      <c r="BT353" s="84"/>
      <c r="BU353" s="84"/>
      <c r="BV353" s="84"/>
      <c r="BW353" s="84"/>
      <c r="BX353" s="84"/>
      <c r="BY353" s="84"/>
      <c r="BZ353" s="84"/>
      <c r="CA353" s="84"/>
      <c r="CB353" s="84"/>
      <c r="CC353" s="84"/>
      <c r="CD353" s="84"/>
      <c r="CE353" s="84"/>
      <c r="CF353" s="84"/>
      <c r="CG353" s="84"/>
      <c r="CH353" s="84"/>
    </row>
    <row r="354" spans="53:86">
      <c r="BA354" s="84"/>
      <c r="BB354" s="84"/>
      <c r="BC354" s="84"/>
      <c r="BD354" s="84"/>
      <c r="BE354" s="84"/>
      <c r="BF354" s="84"/>
      <c r="BG354" s="84"/>
      <c r="BH354" s="84"/>
      <c r="BI354" s="84"/>
      <c r="BJ354" s="84"/>
      <c r="BK354" s="84"/>
      <c r="BL354" s="84"/>
      <c r="BM354" s="231" t="s">
        <v>587</v>
      </c>
      <c r="BN354" s="84"/>
      <c r="BO354" s="84"/>
      <c r="BP354" s="84"/>
      <c r="BQ354" s="84"/>
      <c r="BR354" s="84"/>
      <c r="BS354" s="84"/>
      <c r="BT354" s="84"/>
      <c r="BU354" s="84"/>
      <c r="BV354" s="84"/>
      <c r="BW354" s="84"/>
      <c r="BX354" s="84"/>
      <c r="BY354" s="84"/>
      <c r="BZ354" s="84"/>
      <c r="CA354" s="84"/>
      <c r="CB354" s="84"/>
      <c r="CC354" s="84"/>
      <c r="CD354" s="84"/>
      <c r="CE354" s="84"/>
      <c r="CF354" s="84"/>
      <c r="CG354" s="84"/>
      <c r="CH354" s="84"/>
    </row>
    <row r="355" spans="53:86">
      <c r="BA355" s="84"/>
      <c r="BB355" s="84"/>
      <c r="BC355" s="84"/>
      <c r="BD355" s="84"/>
      <c r="BE355" s="84"/>
      <c r="BF355" s="84"/>
      <c r="BG355" s="84"/>
      <c r="BH355" s="84"/>
      <c r="BI355" s="84"/>
      <c r="BJ355" s="84"/>
      <c r="BK355" s="84"/>
      <c r="BL355" s="84"/>
      <c r="BM355" s="231" t="s">
        <v>588</v>
      </c>
      <c r="BN355" s="84"/>
      <c r="BO355" s="84"/>
      <c r="BP355" s="84"/>
      <c r="BQ355" s="84"/>
      <c r="BR355" s="84"/>
      <c r="BS355" s="84"/>
      <c r="BT355" s="84"/>
      <c r="BU355" s="84"/>
      <c r="BV355" s="84"/>
      <c r="BW355" s="84"/>
      <c r="BX355" s="84"/>
      <c r="BY355" s="84"/>
      <c r="BZ355" s="84"/>
      <c r="CA355" s="84"/>
      <c r="CB355" s="84"/>
      <c r="CC355" s="84"/>
      <c r="CD355" s="84"/>
      <c r="CE355" s="84"/>
      <c r="CF355" s="84"/>
      <c r="CG355" s="84"/>
      <c r="CH355" s="84"/>
    </row>
    <row r="356" spans="53:86">
      <c r="BA356" s="84"/>
      <c r="BB356" s="84"/>
      <c r="BC356" s="84"/>
      <c r="BD356" s="84"/>
      <c r="BE356" s="84"/>
      <c r="BF356" s="84"/>
      <c r="BG356" s="84"/>
      <c r="BH356" s="84"/>
      <c r="BI356" s="84"/>
      <c r="BJ356" s="84"/>
      <c r="BK356" s="84"/>
      <c r="BL356" s="84"/>
      <c r="BM356" s="231" t="s">
        <v>589</v>
      </c>
      <c r="BN356" s="84"/>
      <c r="BO356" s="84"/>
      <c r="BP356" s="84"/>
      <c r="BQ356" s="84"/>
      <c r="BR356" s="84"/>
      <c r="BS356" s="84"/>
      <c r="BT356" s="84"/>
      <c r="BU356" s="84"/>
      <c r="BV356" s="84"/>
      <c r="BW356" s="84"/>
      <c r="BX356" s="84"/>
      <c r="BY356" s="84"/>
      <c r="BZ356" s="84"/>
      <c r="CA356" s="84"/>
      <c r="CB356" s="84"/>
      <c r="CC356" s="84"/>
      <c r="CD356" s="84"/>
      <c r="CE356" s="84"/>
      <c r="CF356" s="84"/>
      <c r="CG356" s="84"/>
      <c r="CH356" s="84"/>
    </row>
    <row r="357" spans="53:86">
      <c r="BA357" s="84"/>
      <c r="BB357" s="84"/>
      <c r="BC357" s="84"/>
      <c r="BD357" s="84"/>
      <c r="BE357" s="84"/>
      <c r="BF357" s="84"/>
      <c r="BG357" s="84"/>
      <c r="BH357" s="84"/>
      <c r="BI357" s="84"/>
      <c r="BJ357" s="84"/>
      <c r="BK357" s="84"/>
      <c r="BL357" s="84"/>
      <c r="BM357" s="231" t="s">
        <v>590</v>
      </c>
      <c r="BN357" s="84"/>
      <c r="BO357" s="84"/>
      <c r="BP357" s="84"/>
      <c r="BQ357" s="84"/>
      <c r="BR357" s="84"/>
      <c r="BS357" s="84"/>
      <c r="BT357" s="84"/>
      <c r="BU357" s="84"/>
      <c r="BV357" s="84"/>
      <c r="BW357" s="84"/>
      <c r="BX357" s="84"/>
      <c r="BY357" s="84"/>
      <c r="BZ357" s="84"/>
      <c r="CA357" s="84"/>
      <c r="CB357" s="84"/>
      <c r="CC357" s="84"/>
      <c r="CD357" s="84"/>
      <c r="CE357" s="84"/>
      <c r="CF357" s="84"/>
      <c r="CG357" s="84"/>
      <c r="CH357" s="84"/>
    </row>
    <row r="358" spans="53:86">
      <c r="BA358" s="84"/>
      <c r="BB358" s="84"/>
      <c r="BC358" s="84"/>
      <c r="BD358" s="84"/>
      <c r="BE358" s="84"/>
      <c r="BF358" s="84"/>
      <c r="BG358" s="84"/>
      <c r="BH358" s="84"/>
      <c r="BI358" s="84"/>
      <c r="BJ358" s="84"/>
      <c r="BK358" s="84"/>
      <c r="BL358" s="84"/>
      <c r="BM358" s="231" t="s">
        <v>591</v>
      </c>
      <c r="BN358" s="84"/>
      <c r="BO358" s="84"/>
      <c r="BP358" s="84"/>
      <c r="BQ358" s="84"/>
      <c r="BR358" s="84"/>
      <c r="BS358" s="84"/>
      <c r="BT358" s="84"/>
      <c r="BU358" s="84"/>
      <c r="BV358" s="84"/>
      <c r="BW358" s="84"/>
      <c r="BX358" s="84"/>
      <c r="BY358" s="84"/>
      <c r="BZ358" s="84"/>
      <c r="CA358" s="84"/>
      <c r="CB358" s="84"/>
      <c r="CC358" s="84"/>
      <c r="CD358" s="84"/>
      <c r="CE358" s="84"/>
      <c r="CF358" s="84"/>
      <c r="CG358" s="84"/>
      <c r="CH358" s="84"/>
    </row>
    <row r="359" spans="53:86">
      <c r="BA359" s="84"/>
      <c r="BB359" s="84"/>
      <c r="BC359" s="84"/>
      <c r="BD359" s="84"/>
      <c r="BE359" s="84"/>
      <c r="BF359" s="84"/>
      <c r="BG359" s="84"/>
      <c r="BH359" s="84"/>
      <c r="BI359" s="84"/>
      <c r="BJ359" s="84"/>
      <c r="BK359" s="84"/>
      <c r="BL359" s="84"/>
      <c r="BM359" s="231" t="s">
        <v>647</v>
      </c>
      <c r="BN359" s="84"/>
      <c r="BO359" s="84"/>
      <c r="BP359" s="84"/>
      <c r="BQ359" s="84"/>
      <c r="BR359" s="84"/>
      <c r="BS359" s="84"/>
      <c r="BT359" s="84"/>
      <c r="BU359" s="84"/>
      <c r="BV359" s="84"/>
      <c r="BW359" s="84"/>
      <c r="BX359" s="84"/>
      <c r="BY359" s="84"/>
      <c r="BZ359" s="84"/>
      <c r="CA359" s="84"/>
      <c r="CB359" s="84"/>
      <c r="CC359" s="84"/>
      <c r="CD359" s="84"/>
      <c r="CE359" s="84"/>
      <c r="CF359" s="84"/>
      <c r="CG359" s="84"/>
      <c r="CH359" s="84"/>
    </row>
    <row r="360" spans="53:86">
      <c r="BA360" s="84"/>
      <c r="BB360" s="84"/>
      <c r="BC360" s="84"/>
      <c r="BD360" s="84"/>
      <c r="BE360" s="84"/>
      <c r="BF360" s="84"/>
      <c r="BG360" s="84"/>
      <c r="BH360" s="84"/>
      <c r="BI360" s="84"/>
      <c r="BJ360" s="84"/>
      <c r="BK360" s="84"/>
      <c r="BL360" s="84"/>
      <c r="BM360" s="231" t="s">
        <v>592</v>
      </c>
      <c r="BN360" s="84"/>
      <c r="BO360" s="84"/>
      <c r="BP360" s="84"/>
      <c r="BQ360" s="84"/>
      <c r="BR360" s="84"/>
      <c r="BS360" s="84"/>
      <c r="BT360" s="84"/>
      <c r="BU360" s="84"/>
      <c r="BV360" s="84"/>
      <c r="BW360" s="84"/>
      <c r="BX360" s="84"/>
      <c r="BY360" s="84"/>
      <c r="BZ360" s="84"/>
      <c r="CA360" s="84"/>
      <c r="CB360" s="84"/>
      <c r="CC360" s="84"/>
      <c r="CD360" s="84"/>
      <c r="CE360" s="84"/>
      <c r="CF360" s="84"/>
      <c r="CG360" s="84"/>
      <c r="CH360" s="84"/>
    </row>
    <row r="361" spans="53:86">
      <c r="BA361" s="84"/>
      <c r="BB361" s="84"/>
      <c r="BC361" s="84"/>
      <c r="BD361" s="84"/>
      <c r="BE361" s="84"/>
      <c r="BF361" s="84"/>
      <c r="BG361" s="84"/>
      <c r="BH361" s="84"/>
      <c r="BI361" s="84"/>
      <c r="BJ361" s="84"/>
      <c r="BK361" s="84"/>
      <c r="BL361" s="84"/>
      <c r="BM361" s="231" t="s">
        <v>593</v>
      </c>
      <c r="BN361" s="84"/>
      <c r="BO361" s="84"/>
      <c r="BP361" s="84"/>
      <c r="BQ361" s="84"/>
      <c r="BR361" s="84"/>
      <c r="BS361" s="84"/>
      <c r="BT361" s="84"/>
      <c r="BU361" s="84"/>
      <c r="BV361" s="84"/>
      <c r="BW361" s="84"/>
      <c r="BX361" s="84"/>
      <c r="BY361" s="84"/>
      <c r="BZ361" s="84"/>
      <c r="CA361" s="84"/>
      <c r="CB361" s="84"/>
      <c r="CC361" s="84"/>
      <c r="CD361" s="84"/>
      <c r="CE361" s="84"/>
      <c r="CF361" s="84"/>
      <c r="CG361" s="84"/>
      <c r="CH361" s="84"/>
    </row>
    <row r="362" spans="53:86">
      <c r="BA362" s="84"/>
      <c r="BB362" s="84"/>
      <c r="BC362" s="84"/>
      <c r="BD362" s="84"/>
      <c r="BE362" s="84"/>
      <c r="BF362" s="84"/>
      <c r="BG362" s="84"/>
      <c r="BH362" s="84"/>
      <c r="BI362" s="84"/>
      <c r="BJ362" s="84"/>
      <c r="BK362" s="84"/>
      <c r="BL362" s="84"/>
      <c r="BM362" s="231" t="s">
        <v>594</v>
      </c>
      <c r="BN362" s="84"/>
      <c r="BO362" s="84"/>
      <c r="BP362" s="84"/>
      <c r="BQ362" s="84"/>
      <c r="BR362" s="84"/>
      <c r="BS362" s="84"/>
      <c r="BT362" s="84"/>
      <c r="BU362" s="84"/>
      <c r="BV362" s="84"/>
      <c r="BW362" s="84"/>
      <c r="BX362" s="84"/>
      <c r="BY362" s="84"/>
      <c r="BZ362" s="84"/>
      <c r="CA362" s="84"/>
      <c r="CB362" s="84"/>
      <c r="CC362" s="84"/>
      <c r="CD362" s="84"/>
      <c r="CE362" s="84"/>
      <c r="CF362" s="84"/>
      <c r="CG362" s="84"/>
      <c r="CH362" s="84"/>
    </row>
    <row r="363" spans="53:86">
      <c r="BA363" s="84"/>
      <c r="BB363" s="84"/>
      <c r="BC363" s="84"/>
      <c r="BD363" s="84"/>
      <c r="BE363" s="84"/>
      <c r="BF363" s="84"/>
      <c r="BG363" s="84"/>
      <c r="BH363" s="84"/>
      <c r="BI363" s="84"/>
      <c r="BJ363" s="84"/>
      <c r="BK363" s="84"/>
      <c r="BL363" s="84"/>
      <c r="BM363" s="231" t="s">
        <v>595</v>
      </c>
      <c r="BN363" s="84"/>
      <c r="BO363" s="84"/>
      <c r="BP363" s="84"/>
      <c r="BQ363" s="84"/>
      <c r="BR363" s="84"/>
      <c r="BS363" s="84"/>
      <c r="BT363" s="84"/>
      <c r="BU363" s="84"/>
      <c r="BV363" s="84"/>
      <c r="BW363" s="84"/>
      <c r="BX363" s="84"/>
      <c r="BY363" s="84"/>
      <c r="BZ363" s="84"/>
      <c r="CA363" s="84"/>
      <c r="CB363" s="84"/>
      <c r="CC363" s="84"/>
      <c r="CD363" s="84"/>
      <c r="CE363" s="84"/>
      <c r="CF363" s="84"/>
      <c r="CG363" s="84"/>
      <c r="CH363" s="84"/>
    </row>
    <row r="364" spans="53:86">
      <c r="BA364" s="84"/>
      <c r="BB364" s="84"/>
      <c r="BC364" s="84"/>
      <c r="BD364" s="84"/>
      <c r="BE364" s="84"/>
      <c r="BF364" s="84"/>
      <c r="BG364" s="84"/>
      <c r="BH364" s="84"/>
      <c r="BI364" s="84"/>
      <c r="BJ364" s="84"/>
      <c r="BK364" s="84"/>
      <c r="BL364" s="84"/>
      <c r="BM364" s="231" t="s">
        <v>596</v>
      </c>
      <c r="BN364" s="84"/>
      <c r="BO364" s="84"/>
      <c r="BP364" s="84"/>
      <c r="BQ364" s="84"/>
      <c r="BR364" s="84"/>
      <c r="BS364" s="84"/>
      <c r="BT364" s="84"/>
      <c r="BU364" s="84"/>
      <c r="BV364" s="84"/>
      <c r="BW364" s="84"/>
      <c r="BX364" s="84"/>
      <c r="BY364" s="84"/>
      <c r="BZ364" s="84"/>
      <c r="CA364" s="84"/>
      <c r="CB364" s="84"/>
      <c r="CC364" s="84"/>
      <c r="CD364" s="84"/>
      <c r="CE364" s="84"/>
      <c r="CF364" s="84"/>
      <c r="CG364" s="84"/>
      <c r="CH364" s="84"/>
    </row>
    <row r="365" spans="53:86">
      <c r="BA365" s="84"/>
      <c r="BB365" s="84"/>
      <c r="BC365" s="84"/>
      <c r="BD365" s="84"/>
      <c r="BE365" s="84"/>
      <c r="BF365" s="84"/>
      <c r="BG365" s="84"/>
      <c r="BH365" s="84"/>
      <c r="BI365" s="84"/>
      <c r="BJ365" s="84"/>
      <c r="BK365" s="84"/>
      <c r="BL365" s="84"/>
      <c r="BM365" s="231" t="s">
        <v>648</v>
      </c>
      <c r="BN365" s="84"/>
      <c r="BO365" s="84"/>
      <c r="BP365" s="84"/>
      <c r="BQ365" s="84"/>
      <c r="BR365" s="84"/>
      <c r="BS365" s="84"/>
      <c r="BT365" s="84"/>
      <c r="BU365" s="84"/>
      <c r="BV365" s="84"/>
      <c r="BW365" s="84"/>
      <c r="BX365" s="84"/>
      <c r="BY365" s="84"/>
      <c r="BZ365" s="84"/>
      <c r="CA365" s="84"/>
      <c r="CB365" s="84"/>
      <c r="CC365" s="84"/>
      <c r="CD365" s="84"/>
      <c r="CE365" s="84"/>
      <c r="CF365" s="84"/>
      <c r="CG365" s="84"/>
      <c r="CH365" s="84"/>
    </row>
    <row r="366" spans="53:86">
      <c r="BA366" s="84"/>
      <c r="BB366" s="84"/>
      <c r="BC366" s="84"/>
      <c r="BD366" s="84"/>
      <c r="BE366" s="84"/>
      <c r="BF366" s="84"/>
      <c r="BG366" s="84"/>
      <c r="BH366" s="84"/>
      <c r="BI366" s="84"/>
      <c r="BJ366" s="84"/>
      <c r="BK366" s="84"/>
      <c r="BL366" s="84"/>
      <c r="BM366" s="231" t="s">
        <v>597</v>
      </c>
      <c r="BN366" s="84"/>
      <c r="BO366" s="84"/>
      <c r="BP366" s="84"/>
      <c r="BQ366" s="84"/>
      <c r="BR366" s="84"/>
      <c r="BS366" s="84"/>
      <c r="BT366" s="84"/>
      <c r="BU366" s="84"/>
      <c r="BV366" s="84"/>
      <c r="BW366" s="84"/>
      <c r="BX366" s="84"/>
      <c r="BY366" s="84"/>
      <c r="BZ366" s="84"/>
      <c r="CA366" s="84"/>
      <c r="CB366" s="84"/>
      <c r="CC366" s="84"/>
      <c r="CD366" s="84"/>
      <c r="CE366" s="84"/>
      <c r="CF366" s="84"/>
      <c r="CG366" s="84"/>
      <c r="CH366" s="84"/>
    </row>
    <row r="367" spans="53:86">
      <c r="BA367" s="84"/>
      <c r="BB367" s="84"/>
      <c r="BC367" s="84"/>
      <c r="BD367" s="84"/>
      <c r="BE367" s="84"/>
      <c r="BF367" s="84"/>
      <c r="BG367" s="84"/>
      <c r="BH367" s="84"/>
      <c r="BI367" s="84"/>
      <c r="BJ367" s="84"/>
      <c r="BK367" s="84"/>
      <c r="BL367" s="84"/>
      <c r="BM367" s="231" t="s">
        <v>598</v>
      </c>
      <c r="BN367" s="84"/>
      <c r="BO367" s="84"/>
      <c r="BP367" s="84"/>
      <c r="BQ367" s="84"/>
      <c r="BR367" s="84"/>
      <c r="BS367" s="84"/>
      <c r="BT367" s="84"/>
      <c r="BU367" s="84"/>
      <c r="BV367" s="84"/>
      <c r="BW367" s="84"/>
      <c r="BX367" s="84"/>
      <c r="BY367" s="84"/>
      <c r="BZ367" s="84"/>
      <c r="CA367" s="84"/>
      <c r="CB367" s="84"/>
      <c r="CC367" s="84"/>
      <c r="CD367" s="84"/>
      <c r="CE367" s="84"/>
      <c r="CF367" s="84"/>
      <c r="CG367" s="84"/>
      <c r="CH367" s="84"/>
    </row>
    <row r="368" spans="53:86">
      <c r="BA368" s="84"/>
      <c r="BB368" s="84"/>
      <c r="BC368" s="84"/>
      <c r="BD368" s="84"/>
      <c r="BE368" s="84"/>
      <c r="BF368" s="84"/>
      <c r="BG368" s="84"/>
      <c r="BH368" s="84"/>
      <c r="BI368" s="84"/>
      <c r="BJ368" s="84"/>
      <c r="BK368" s="84"/>
      <c r="BL368" s="84"/>
      <c r="BM368" s="232" t="s">
        <v>599</v>
      </c>
      <c r="BN368" s="84"/>
      <c r="BO368" s="84"/>
      <c r="BP368" s="84"/>
      <c r="BQ368" s="84"/>
      <c r="BR368" s="84"/>
      <c r="BS368" s="84"/>
      <c r="BT368" s="84"/>
      <c r="BU368" s="84"/>
      <c r="BV368" s="84"/>
      <c r="BW368" s="84"/>
      <c r="BX368" s="84"/>
      <c r="BY368" s="84"/>
      <c r="BZ368" s="84"/>
      <c r="CA368" s="84"/>
      <c r="CB368" s="84"/>
      <c r="CC368" s="84"/>
      <c r="CD368" s="84"/>
      <c r="CE368" s="84"/>
      <c r="CF368" s="84"/>
      <c r="CG368" s="84"/>
      <c r="CH368" s="84"/>
    </row>
    <row r="369" spans="53:86">
      <c r="BA369" s="84"/>
      <c r="BB369" s="84"/>
      <c r="BC369" s="84"/>
      <c r="BD369" s="84"/>
      <c r="BE369" s="84"/>
      <c r="BF369" s="84"/>
      <c r="BG369" s="84"/>
      <c r="BH369" s="84"/>
      <c r="BI369" s="84"/>
      <c r="BJ369" s="84"/>
      <c r="BK369" s="84"/>
      <c r="BL369" s="84"/>
      <c r="BM369" s="231" t="s">
        <v>81</v>
      </c>
      <c r="BN369" s="84"/>
      <c r="BO369" s="84"/>
      <c r="BP369" s="84"/>
      <c r="BQ369" s="84"/>
      <c r="BR369" s="84"/>
      <c r="BS369" s="84"/>
      <c r="BT369" s="84"/>
      <c r="BU369" s="84"/>
      <c r="BV369" s="84"/>
      <c r="BW369" s="84"/>
      <c r="BX369" s="84"/>
      <c r="BY369" s="84"/>
      <c r="BZ369" s="84"/>
      <c r="CA369" s="84"/>
      <c r="CB369" s="84"/>
      <c r="CC369" s="84"/>
      <c r="CD369" s="84"/>
      <c r="CE369" s="84"/>
      <c r="CF369" s="84"/>
      <c r="CG369" s="84"/>
      <c r="CH369" s="84"/>
    </row>
    <row r="370" spans="53:86">
      <c r="BA370" s="84"/>
      <c r="BB370" s="84"/>
      <c r="BC370" s="84"/>
      <c r="BD370" s="84"/>
      <c r="BE370" s="84"/>
      <c r="BF370" s="84"/>
      <c r="BG370" s="84"/>
      <c r="BH370" s="84"/>
      <c r="BI370" s="84"/>
      <c r="BJ370" s="84"/>
      <c r="BK370" s="84"/>
      <c r="BL370" s="84"/>
      <c r="BM370" s="232" t="s">
        <v>600</v>
      </c>
      <c r="BN370" s="84"/>
      <c r="BO370" s="84"/>
      <c r="BP370" s="84"/>
      <c r="BQ370" s="84"/>
      <c r="BR370" s="84"/>
      <c r="BS370" s="84"/>
      <c r="BT370" s="84"/>
      <c r="BU370" s="84"/>
      <c r="BV370" s="84"/>
      <c r="BW370" s="84"/>
      <c r="BX370" s="84"/>
      <c r="BY370" s="84"/>
      <c r="BZ370" s="84"/>
      <c r="CA370" s="84"/>
      <c r="CB370" s="84"/>
      <c r="CC370" s="84"/>
      <c r="CD370" s="84"/>
      <c r="CE370" s="84"/>
      <c r="CF370" s="84"/>
      <c r="CG370" s="84"/>
      <c r="CH370" s="84"/>
    </row>
    <row r="371" spans="53:86">
      <c r="BA371" s="84"/>
      <c r="BB371" s="84"/>
      <c r="BC371" s="84"/>
      <c r="BD371" s="84"/>
      <c r="BE371" s="84"/>
      <c r="BF371" s="84"/>
      <c r="BG371" s="84"/>
      <c r="BH371" s="84"/>
      <c r="BI371" s="84"/>
      <c r="BJ371" s="84"/>
      <c r="BK371" s="84"/>
      <c r="BL371" s="84"/>
      <c r="BM371" s="231" t="s">
        <v>601</v>
      </c>
      <c r="BN371" s="84"/>
      <c r="BO371" s="84"/>
      <c r="BP371" s="84"/>
      <c r="BQ371" s="84"/>
      <c r="BR371" s="84"/>
      <c r="BS371" s="84"/>
      <c r="BT371" s="84"/>
      <c r="BU371" s="84"/>
      <c r="BV371" s="84"/>
      <c r="BW371" s="84"/>
      <c r="BX371" s="84"/>
      <c r="BY371" s="84"/>
      <c r="BZ371" s="84"/>
      <c r="CA371" s="84"/>
      <c r="CB371" s="84"/>
      <c r="CC371" s="84"/>
      <c r="CD371" s="84"/>
      <c r="CE371" s="84"/>
      <c r="CF371" s="84"/>
      <c r="CG371" s="84"/>
      <c r="CH371" s="84"/>
    </row>
    <row r="372" spans="53:86">
      <c r="BA372" s="84"/>
      <c r="BB372" s="84"/>
      <c r="BC372" s="84"/>
      <c r="BD372" s="84"/>
      <c r="BE372" s="84"/>
      <c r="BF372" s="84"/>
      <c r="BG372" s="84"/>
      <c r="BH372" s="84"/>
      <c r="BI372" s="84"/>
      <c r="BJ372" s="84"/>
      <c r="BK372" s="84"/>
      <c r="BL372" s="84"/>
      <c r="BM372" s="231" t="s">
        <v>602</v>
      </c>
      <c r="BN372" s="84"/>
      <c r="BO372" s="84"/>
      <c r="BP372" s="84"/>
      <c r="BQ372" s="84"/>
      <c r="BR372" s="84"/>
      <c r="BS372" s="84"/>
      <c r="BT372" s="84"/>
      <c r="BU372" s="84"/>
      <c r="BV372" s="84"/>
      <c r="BW372" s="84"/>
      <c r="BX372" s="84"/>
      <c r="BY372" s="84"/>
      <c r="BZ372" s="84"/>
      <c r="CA372" s="84"/>
      <c r="CB372" s="84"/>
      <c r="CC372" s="84"/>
      <c r="CD372" s="84"/>
      <c r="CE372" s="84"/>
      <c r="CF372" s="84"/>
      <c r="CG372" s="84"/>
      <c r="CH372" s="84"/>
    </row>
    <row r="373" spans="53:86">
      <c r="BA373" s="84"/>
      <c r="BB373" s="84"/>
      <c r="BC373" s="84"/>
      <c r="BD373" s="84"/>
      <c r="BE373" s="84"/>
      <c r="BF373" s="84"/>
      <c r="BG373" s="84"/>
      <c r="BH373" s="84"/>
      <c r="BI373" s="84"/>
      <c r="BJ373" s="84"/>
      <c r="BK373" s="84"/>
      <c r="BL373" s="84"/>
      <c r="BM373" s="231" t="s">
        <v>603</v>
      </c>
      <c r="BN373" s="84"/>
      <c r="BO373" s="84"/>
      <c r="BP373" s="84"/>
      <c r="BQ373" s="84"/>
      <c r="BR373" s="84"/>
      <c r="BS373" s="84"/>
      <c r="BT373" s="84"/>
      <c r="BU373" s="84"/>
      <c r="BV373" s="84"/>
      <c r="BW373" s="84"/>
      <c r="BX373" s="84"/>
      <c r="BY373" s="84"/>
      <c r="BZ373" s="84"/>
      <c r="CA373" s="84"/>
      <c r="CB373" s="84"/>
      <c r="CC373" s="84"/>
      <c r="CD373" s="84"/>
      <c r="CE373" s="84"/>
      <c r="CF373" s="84"/>
      <c r="CG373" s="84"/>
      <c r="CH373" s="84"/>
    </row>
    <row r="374" spans="53:86">
      <c r="BA374" s="84"/>
      <c r="BB374" s="84"/>
      <c r="BC374" s="84"/>
      <c r="BD374" s="84"/>
      <c r="BE374" s="84"/>
      <c r="BF374" s="84"/>
      <c r="BG374" s="84"/>
      <c r="BH374" s="84"/>
      <c r="BI374" s="84"/>
      <c r="BJ374" s="84"/>
      <c r="BK374" s="84"/>
      <c r="BL374" s="84"/>
      <c r="BM374" s="231" t="s">
        <v>604</v>
      </c>
      <c r="BN374" s="84"/>
      <c r="BO374" s="84"/>
      <c r="BP374" s="84"/>
      <c r="BQ374" s="84"/>
      <c r="BR374" s="84"/>
      <c r="BS374" s="84"/>
      <c r="BT374" s="84"/>
      <c r="BU374" s="84"/>
      <c r="BV374" s="84"/>
      <c r="BW374" s="84"/>
      <c r="BX374" s="84"/>
      <c r="BY374" s="84"/>
      <c r="BZ374" s="84"/>
      <c r="CA374" s="84"/>
      <c r="CB374" s="84"/>
      <c r="CC374" s="84"/>
      <c r="CD374" s="84"/>
      <c r="CE374" s="84"/>
      <c r="CF374" s="84"/>
      <c r="CG374" s="84"/>
      <c r="CH374" s="84"/>
    </row>
    <row r="375" spans="53:86">
      <c r="BA375" s="84"/>
      <c r="BB375" s="84"/>
      <c r="BC375" s="84"/>
      <c r="BD375" s="84"/>
      <c r="BE375" s="84"/>
      <c r="BF375" s="84"/>
      <c r="BG375" s="84"/>
      <c r="BH375" s="84"/>
      <c r="BI375" s="84"/>
      <c r="BJ375" s="84"/>
      <c r="BK375" s="84"/>
      <c r="BL375" s="84"/>
      <c r="BM375" s="231" t="s">
        <v>605</v>
      </c>
      <c r="BN375" s="84"/>
      <c r="BO375" s="84"/>
      <c r="BP375" s="84"/>
      <c r="BQ375" s="84"/>
      <c r="BR375" s="84"/>
      <c r="BS375" s="84"/>
      <c r="BT375" s="84"/>
      <c r="BU375" s="84"/>
      <c r="BV375" s="84"/>
      <c r="BW375" s="84"/>
      <c r="BX375" s="84"/>
      <c r="BY375" s="84"/>
      <c r="BZ375" s="84"/>
      <c r="CA375" s="84"/>
      <c r="CB375" s="84"/>
      <c r="CC375" s="84"/>
      <c r="CD375" s="84"/>
      <c r="CE375" s="84"/>
      <c r="CF375" s="84"/>
      <c r="CG375" s="84"/>
      <c r="CH375" s="84"/>
    </row>
    <row r="376" spans="53:86">
      <c r="BA376" s="84"/>
      <c r="BB376" s="84"/>
      <c r="BC376" s="84"/>
      <c r="BD376" s="84"/>
      <c r="BE376" s="84"/>
      <c r="BF376" s="84"/>
      <c r="BG376" s="84"/>
      <c r="BH376" s="84"/>
      <c r="BI376" s="84"/>
      <c r="BJ376" s="84"/>
      <c r="BK376" s="84"/>
      <c r="BL376" s="84"/>
      <c r="BM376" s="231" t="s">
        <v>606</v>
      </c>
      <c r="BN376" s="84"/>
      <c r="BO376" s="84"/>
      <c r="BP376" s="84"/>
      <c r="BQ376" s="84"/>
      <c r="BR376" s="84"/>
      <c r="BS376" s="84"/>
      <c r="BT376" s="84"/>
      <c r="BU376" s="84"/>
      <c r="BV376" s="84"/>
      <c r="BW376" s="84"/>
      <c r="BX376" s="84"/>
      <c r="BY376" s="84"/>
      <c r="BZ376" s="84"/>
      <c r="CA376" s="84"/>
      <c r="CB376" s="84"/>
      <c r="CC376" s="84"/>
      <c r="CD376" s="84"/>
      <c r="CE376" s="84"/>
      <c r="CF376" s="84"/>
      <c r="CG376" s="84"/>
      <c r="CH376" s="84"/>
    </row>
    <row r="377" spans="53:86">
      <c r="BA377" s="84"/>
      <c r="BB377" s="84"/>
      <c r="BC377" s="84"/>
      <c r="BD377" s="84"/>
      <c r="BE377" s="84"/>
      <c r="BF377" s="84"/>
      <c r="BG377" s="84"/>
      <c r="BH377" s="84"/>
      <c r="BI377" s="84"/>
      <c r="BJ377" s="84"/>
      <c r="BK377" s="84"/>
      <c r="BL377" s="84"/>
      <c r="BM377" s="231" t="s">
        <v>607</v>
      </c>
      <c r="BN377" s="84"/>
      <c r="BO377" s="84"/>
      <c r="BP377" s="84"/>
      <c r="BQ377" s="84"/>
      <c r="BR377" s="84"/>
      <c r="BS377" s="84"/>
      <c r="BT377" s="84"/>
      <c r="BU377" s="84"/>
      <c r="BV377" s="84"/>
      <c r="BW377" s="84"/>
      <c r="BX377" s="84"/>
      <c r="BY377" s="84"/>
      <c r="BZ377" s="84"/>
      <c r="CA377" s="84"/>
      <c r="CB377" s="84"/>
      <c r="CC377" s="84"/>
      <c r="CD377" s="84"/>
      <c r="CE377" s="84"/>
      <c r="CF377" s="84"/>
      <c r="CG377" s="84"/>
      <c r="CH377" s="84"/>
    </row>
    <row r="378" spans="53:86">
      <c r="BA378" s="84"/>
      <c r="BB378" s="84"/>
      <c r="BC378" s="84"/>
      <c r="BD378" s="84"/>
      <c r="BE378" s="84"/>
      <c r="BF378" s="84"/>
      <c r="BG378" s="84"/>
      <c r="BH378" s="84"/>
      <c r="BI378" s="84"/>
      <c r="BJ378" s="84"/>
      <c r="BK378" s="84"/>
      <c r="BL378" s="84"/>
      <c r="BM378" s="232" t="s">
        <v>608</v>
      </c>
      <c r="BN378" s="84"/>
      <c r="BO378" s="84"/>
      <c r="BP378" s="84"/>
      <c r="BQ378" s="84"/>
      <c r="BR378" s="84"/>
      <c r="BS378" s="84"/>
      <c r="BT378" s="84"/>
      <c r="BU378" s="84"/>
      <c r="BV378" s="84"/>
      <c r="BW378" s="84"/>
      <c r="BX378" s="84"/>
      <c r="BY378" s="84"/>
      <c r="BZ378" s="84"/>
      <c r="CA378" s="84"/>
      <c r="CB378" s="84"/>
      <c r="CC378" s="84"/>
      <c r="CD378" s="84"/>
      <c r="CE378" s="84"/>
      <c r="CF378" s="84"/>
      <c r="CG378" s="84"/>
      <c r="CH378" s="84"/>
    </row>
    <row r="379" spans="53:86">
      <c r="BA379" s="84"/>
      <c r="BB379" s="84"/>
      <c r="BC379" s="84"/>
      <c r="BD379" s="84"/>
      <c r="BE379" s="84"/>
      <c r="BF379" s="84"/>
      <c r="BG379" s="84"/>
      <c r="BH379" s="84"/>
      <c r="BI379" s="84"/>
      <c r="BJ379" s="84"/>
      <c r="BK379" s="84"/>
      <c r="BL379" s="84"/>
      <c r="BM379" s="231" t="s">
        <v>609</v>
      </c>
      <c r="BN379" s="84"/>
      <c r="BO379" s="84"/>
      <c r="BP379" s="84"/>
      <c r="BQ379" s="84"/>
      <c r="BR379" s="84"/>
      <c r="BS379" s="84"/>
      <c r="BT379" s="84"/>
      <c r="BU379" s="84"/>
      <c r="BV379" s="84"/>
      <c r="BW379" s="84"/>
      <c r="BX379" s="84"/>
      <c r="BY379" s="84"/>
      <c r="BZ379" s="84"/>
      <c r="CA379" s="84"/>
      <c r="CB379" s="84"/>
      <c r="CC379" s="84"/>
      <c r="CD379" s="84"/>
      <c r="CE379" s="84"/>
      <c r="CF379" s="84"/>
      <c r="CG379" s="84"/>
      <c r="CH379" s="84"/>
    </row>
    <row r="380" spans="53:86">
      <c r="BA380" s="84"/>
      <c r="BB380" s="84"/>
      <c r="BC380" s="84"/>
      <c r="BD380" s="84"/>
      <c r="BE380" s="84"/>
      <c r="BF380" s="84"/>
      <c r="BG380" s="84"/>
      <c r="BH380" s="84"/>
      <c r="BI380" s="84"/>
      <c r="BJ380" s="84"/>
      <c r="BK380" s="84"/>
      <c r="BL380" s="84"/>
      <c r="BM380" s="231" t="s">
        <v>610</v>
      </c>
      <c r="BN380" s="84"/>
      <c r="BO380" s="84"/>
      <c r="BP380" s="84"/>
      <c r="BQ380" s="84"/>
      <c r="BR380" s="84"/>
      <c r="BS380" s="84"/>
      <c r="BT380" s="84"/>
      <c r="BU380" s="84"/>
      <c r="BV380" s="84"/>
      <c r="BW380" s="84"/>
      <c r="BX380" s="84"/>
      <c r="BY380" s="84"/>
      <c r="BZ380" s="84"/>
      <c r="CA380" s="84"/>
      <c r="CB380" s="84"/>
      <c r="CC380" s="84"/>
      <c r="CD380" s="84"/>
      <c r="CE380" s="84"/>
      <c r="CF380" s="84"/>
      <c r="CG380" s="84"/>
      <c r="CH380" s="84"/>
    </row>
    <row r="381" spans="53:86">
      <c r="BA381" s="84"/>
      <c r="BB381" s="84"/>
      <c r="BC381" s="84"/>
      <c r="BD381" s="84"/>
      <c r="BE381" s="84"/>
      <c r="BF381" s="84"/>
      <c r="BG381" s="84"/>
      <c r="BH381" s="84"/>
      <c r="BI381" s="84"/>
      <c r="BJ381" s="84"/>
      <c r="BK381" s="84"/>
      <c r="BL381" s="84"/>
      <c r="BM381" s="231" t="s">
        <v>611</v>
      </c>
      <c r="BN381" s="84"/>
      <c r="BO381" s="84"/>
      <c r="BP381" s="84"/>
      <c r="BQ381" s="84"/>
      <c r="BR381" s="84"/>
      <c r="BS381" s="84"/>
      <c r="BT381" s="84"/>
      <c r="BU381" s="84"/>
      <c r="BV381" s="84"/>
      <c r="BW381" s="84"/>
      <c r="BX381" s="84"/>
      <c r="BY381" s="84"/>
      <c r="BZ381" s="84"/>
      <c r="CA381" s="84"/>
      <c r="CB381" s="84"/>
      <c r="CC381" s="84"/>
      <c r="CD381" s="84"/>
      <c r="CE381" s="84"/>
      <c r="CF381" s="84"/>
      <c r="CG381" s="84"/>
      <c r="CH381" s="84"/>
    </row>
    <row r="382" spans="53:86">
      <c r="BA382" s="84"/>
      <c r="BB382" s="84"/>
      <c r="BC382" s="84"/>
      <c r="BD382" s="84"/>
      <c r="BE382" s="84"/>
      <c r="BF382" s="84"/>
      <c r="BG382" s="84"/>
      <c r="BH382" s="84"/>
      <c r="BI382" s="84"/>
      <c r="BJ382" s="84"/>
      <c r="BK382" s="84"/>
      <c r="BL382" s="84"/>
      <c r="BM382" s="231" t="s">
        <v>612</v>
      </c>
      <c r="BN382" s="84"/>
      <c r="BO382" s="84"/>
      <c r="BP382" s="84"/>
      <c r="BQ382" s="84"/>
      <c r="BR382" s="84"/>
      <c r="BS382" s="84"/>
      <c r="BT382" s="84"/>
      <c r="BU382" s="84"/>
      <c r="BV382" s="84"/>
      <c r="BW382" s="84"/>
      <c r="BX382" s="84"/>
      <c r="BY382" s="84"/>
      <c r="BZ382" s="84"/>
      <c r="CA382" s="84"/>
      <c r="CB382" s="84"/>
      <c r="CC382" s="84"/>
      <c r="CD382" s="84"/>
      <c r="CE382" s="84"/>
      <c r="CF382" s="84"/>
      <c r="CG382" s="84"/>
      <c r="CH382" s="84"/>
    </row>
    <row r="383" spans="53:86">
      <c r="BA383" s="84"/>
      <c r="BB383" s="84"/>
      <c r="BC383" s="84"/>
      <c r="BD383" s="84"/>
      <c r="BE383" s="84"/>
      <c r="BF383" s="84"/>
      <c r="BG383" s="84"/>
      <c r="BH383" s="84"/>
      <c r="BI383" s="84"/>
      <c r="BJ383" s="84"/>
      <c r="BK383" s="84"/>
      <c r="BL383" s="84"/>
      <c r="BM383" s="231" t="s">
        <v>613</v>
      </c>
      <c r="BN383" s="84"/>
      <c r="BO383" s="84"/>
      <c r="BP383" s="84"/>
      <c r="BQ383" s="84"/>
      <c r="BR383" s="84"/>
      <c r="BS383" s="84"/>
      <c r="BT383" s="84"/>
      <c r="BU383" s="84"/>
      <c r="BV383" s="84"/>
      <c r="BW383" s="84"/>
      <c r="BX383" s="84"/>
      <c r="BY383" s="84"/>
      <c r="BZ383" s="84"/>
      <c r="CA383" s="84"/>
      <c r="CB383" s="84"/>
      <c r="CC383" s="84"/>
      <c r="CD383" s="84"/>
      <c r="CE383" s="84"/>
      <c r="CF383" s="84"/>
      <c r="CG383" s="84"/>
      <c r="CH383" s="84"/>
    </row>
    <row r="384" spans="53:86">
      <c r="BA384" s="84"/>
      <c r="BB384" s="84"/>
      <c r="BC384" s="84"/>
      <c r="BD384" s="84"/>
      <c r="BE384" s="84"/>
      <c r="BF384" s="84"/>
      <c r="BG384" s="84"/>
      <c r="BH384" s="84"/>
      <c r="BI384" s="84"/>
      <c r="BJ384" s="84"/>
      <c r="BK384" s="84"/>
      <c r="BL384" s="84"/>
      <c r="BM384" s="231" t="s">
        <v>614</v>
      </c>
      <c r="BN384" s="84"/>
      <c r="BO384" s="84"/>
      <c r="BP384" s="84"/>
      <c r="BQ384" s="84"/>
      <c r="BR384" s="84"/>
      <c r="BS384" s="84"/>
      <c r="BT384" s="84"/>
      <c r="BU384" s="84"/>
      <c r="BV384" s="84"/>
      <c r="BW384" s="84"/>
      <c r="BX384" s="84"/>
      <c r="BY384" s="84"/>
      <c r="BZ384" s="84"/>
      <c r="CA384" s="84"/>
      <c r="CB384" s="84"/>
      <c r="CC384" s="84"/>
      <c r="CD384" s="84"/>
      <c r="CE384" s="84"/>
      <c r="CF384" s="84"/>
      <c r="CG384" s="84"/>
      <c r="CH384" s="84"/>
    </row>
    <row r="385" spans="53:86">
      <c r="BA385" s="84"/>
      <c r="BB385" s="84"/>
      <c r="BC385" s="84"/>
      <c r="BD385" s="84"/>
      <c r="BE385" s="84"/>
      <c r="BF385" s="84"/>
      <c r="BG385" s="84"/>
      <c r="BH385" s="84"/>
      <c r="BI385" s="84"/>
      <c r="BJ385" s="84"/>
      <c r="BK385" s="84"/>
      <c r="BL385" s="84"/>
      <c r="BM385" s="231" t="s">
        <v>615</v>
      </c>
      <c r="BN385" s="84"/>
      <c r="BO385" s="84"/>
      <c r="BP385" s="84"/>
      <c r="BQ385" s="84"/>
      <c r="BR385" s="84"/>
      <c r="BS385" s="84"/>
      <c r="BT385" s="84"/>
      <c r="BU385" s="84"/>
      <c r="BV385" s="84"/>
      <c r="BW385" s="84"/>
      <c r="BX385" s="84"/>
      <c r="BY385" s="84"/>
      <c r="BZ385" s="84"/>
      <c r="CA385" s="84"/>
      <c r="CB385" s="84"/>
      <c r="CC385" s="84"/>
      <c r="CD385" s="84"/>
      <c r="CE385" s="84"/>
      <c r="CF385" s="84"/>
      <c r="CG385" s="84"/>
      <c r="CH385" s="84"/>
    </row>
    <row r="386" spans="53:86">
      <c r="BA386" s="84"/>
      <c r="BB386" s="84"/>
      <c r="BC386" s="84"/>
      <c r="BD386" s="84"/>
      <c r="BE386" s="84"/>
      <c r="BF386" s="84"/>
      <c r="BG386" s="84"/>
      <c r="BH386" s="84"/>
      <c r="BI386" s="84"/>
      <c r="BJ386" s="84"/>
      <c r="BK386" s="84"/>
      <c r="BL386" s="84"/>
      <c r="BM386" s="231" t="s">
        <v>616</v>
      </c>
      <c r="BN386" s="84"/>
      <c r="BO386" s="84"/>
      <c r="BP386" s="84"/>
      <c r="BQ386" s="84"/>
      <c r="BR386" s="84"/>
      <c r="BS386" s="84"/>
      <c r="BT386" s="84"/>
      <c r="BU386" s="84"/>
      <c r="BV386" s="84"/>
      <c r="BW386" s="84"/>
      <c r="BX386" s="84"/>
      <c r="BY386" s="84"/>
      <c r="BZ386" s="84"/>
      <c r="CA386" s="84"/>
      <c r="CB386" s="84"/>
      <c r="CC386" s="84"/>
      <c r="CD386" s="84"/>
      <c r="CE386" s="84"/>
      <c r="CF386" s="84"/>
      <c r="CG386" s="84"/>
      <c r="CH386" s="84"/>
    </row>
    <row r="387" spans="53:86">
      <c r="BA387" s="84"/>
      <c r="BB387" s="84"/>
      <c r="BC387" s="84"/>
      <c r="BD387" s="84"/>
      <c r="BE387" s="84"/>
      <c r="BF387" s="84"/>
      <c r="BG387" s="84"/>
      <c r="BH387" s="84"/>
      <c r="BI387" s="84"/>
      <c r="BJ387" s="84"/>
      <c r="BK387" s="84"/>
      <c r="BL387" s="84"/>
      <c r="BM387" s="231" t="s">
        <v>617</v>
      </c>
      <c r="BN387" s="84"/>
      <c r="BO387" s="84"/>
      <c r="BP387" s="84"/>
      <c r="BQ387" s="84"/>
      <c r="BR387" s="84"/>
      <c r="BS387" s="84"/>
      <c r="BT387" s="84"/>
      <c r="BU387" s="84"/>
      <c r="BV387" s="84"/>
      <c r="BW387" s="84"/>
      <c r="BX387" s="84"/>
      <c r="BY387" s="84"/>
      <c r="BZ387" s="84"/>
      <c r="CA387" s="84"/>
      <c r="CB387" s="84"/>
      <c r="CC387" s="84"/>
      <c r="CD387" s="84"/>
      <c r="CE387" s="84"/>
      <c r="CF387" s="84"/>
      <c r="CG387" s="84"/>
      <c r="CH387" s="84"/>
    </row>
    <row r="388" spans="53:86">
      <c r="BA388" s="84"/>
      <c r="BB388" s="84"/>
      <c r="BC388" s="84"/>
      <c r="BD388" s="84"/>
      <c r="BE388" s="84"/>
      <c r="BF388" s="84"/>
      <c r="BG388" s="84"/>
      <c r="BH388" s="84"/>
      <c r="BI388" s="84"/>
      <c r="BJ388" s="84"/>
      <c r="BK388" s="84"/>
      <c r="BL388" s="84"/>
      <c r="BM388" s="231" t="s">
        <v>618</v>
      </c>
      <c r="BN388" s="84"/>
      <c r="BO388" s="84"/>
      <c r="BP388" s="84"/>
      <c r="BQ388" s="84"/>
      <c r="BR388" s="84"/>
      <c r="BS388" s="84"/>
      <c r="BT388" s="84"/>
      <c r="BU388" s="84"/>
      <c r="BV388" s="84"/>
      <c r="BW388" s="84"/>
      <c r="BX388" s="84"/>
      <c r="BY388" s="84"/>
      <c r="BZ388" s="84"/>
      <c r="CA388" s="84"/>
      <c r="CB388" s="84"/>
      <c r="CC388" s="84"/>
      <c r="CD388" s="84"/>
      <c r="CE388" s="84"/>
      <c r="CF388" s="84"/>
      <c r="CG388" s="84"/>
      <c r="CH388" s="84"/>
    </row>
    <row r="389" spans="53:86">
      <c r="BA389" s="84"/>
      <c r="BB389" s="84"/>
      <c r="BC389" s="84"/>
      <c r="BD389" s="84"/>
      <c r="BE389" s="84"/>
      <c r="BF389" s="84"/>
      <c r="BG389" s="84"/>
      <c r="BH389" s="84"/>
      <c r="BI389" s="84"/>
      <c r="BJ389" s="84"/>
      <c r="BK389" s="84"/>
      <c r="BL389" s="84"/>
      <c r="BM389" s="231" t="s">
        <v>619</v>
      </c>
      <c r="BN389" s="84"/>
      <c r="BO389" s="84"/>
      <c r="BP389" s="84"/>
      <c r="BQ389" s="84"/>
      <c r="BR389" s="84"/>
      <c r="BS389" s="84"/>
      <c r="BT389" s="84"/>
      <c r="BU389" s="84"/>
      <c r="BV389" s="84"/>
      <c r="BW389" s="84"/>
      <c r="BX389" s="84"/>
      <c r="BY389" s="84"/>
      <c r="BZ389" s="84"/>
      <c r="CA389" s="84"/>
      <c r="CB389" s="84"/>
      <c r="CC389" s="84"/>
      <c r="CD389" s="84"/>
      <c r="CE389" s="84"/>
      <c r="CF389" s="84"/>
      <c r="CG389" s="84"/>
      <c r="CH389" s="84"/>
    </row>
    <row r="390" spans="53:86">
      <c r="BA390" s="84"/>
      <c r="BB390" s="84"/>
      <c r="BC390" s="84"/>
      <c r="BD390" s="84"/>
      <c r="BE390" s="84"/>
      <c r="BF390" s="84"/>
      <c r="BG390" s="84"/>
      <c r="BH390" s="84"/>
      <c r="BI390" s="84"/>
      <c r="BJ390" s="84"/>
      <c r="BK390" s="84"/>
      <c r="BL390" s="84"/>
      <c r="BM390" s="231" t="s">
        <v>620</v>
      </c>
      <c r="BN390" s="84"/>
      <c r="BO390" s="84"/>
      <c r="BP390" s="84"/>
      <c r="BQ390" s="84"/>
      <c r="BR390" s="84"/>
      <c r="BS390" s="84"/>
      <c r="BT390" s="84"/>
      <c r="BU390" s="84"/>
      <c r="BV390" s="84"/>
      <c r="BW390" s="84"/>
      <c r="BX390" s="84"/>
      <c r="BY390" s="84"/>
      <c r="BZ390" s="84"/>
      <c r="CA390" s="84"/>
      <c r="CB390" s="84"/>
      <c r="CC390" s="84"/>
      <c r="CD390" s="84"/>
      <c r="CE390" s="84"/>
      <c r="CF390" s="84"/>
      <c r="CG390" s="84"/>
      <c r="CH390" s="84"/>
    </row>
    <row r="391" spans="53:86">
      <c r="BA391" s="84"/>
      <c r="BB391" s="84"/>
      <c r="BC391" s="84"/>
      <c r="BD391" s="84"/>
      <c r="BE391" s="84"/>
      <c r="BF391" s="84"/>
      <c r="BG391" s="84"/>
      <c r="BH391" s="84"/>
      <c r="BI391" s="84"/>
      <c r="BJ391" s="84"/>
      <c r="BK391" s="84"/>
      <c r="BL391" s="84"/>
      <c r="BM391" s="231" t="s">
        <v>621</v>
      </c>
      <c r="BN391" s="84"/>
      <c r="BO391" s="84"/>
      <c r="BP391" s="84"/>
      <c r="BQ391" s="84"/>
      <c r="BR391" s="84"/>
      <c r="BS391" s="84"/>
      <c r="BT391" s="84"/>
      <c r="BU391" s="84"/>
      <c r="BV391" s="84"/>
      <c r="BW391" s="84"/>
      <c r="BX391" s="84"/>
      <c r="BY391" s="84"/>
      <c r="BZ391" s="84"/>
      <c r="CA391" s="84"/>
      <c r="CB391" s="84"/>
      <c r="CC391" s="84"/>
      <c r="CD391" s="84"/>
      <c r="CE391" s="84"/>
      <c r="CF391" s="84"/>
      <c r="CG391" s="84"/>
      <c r="CH391" s="84"/>
    </row>
    <row r="392" spans="53:86">
      <c r="BA392" s="84"/>
      <c r="BB392" s="84"/>
      <c r="BC392" s="84"/>
      <c r="BD392" s="84"/>
      <c r="BE392" s="84"/>
      <c r="BF392" s="84"/>
      <c r="BG392" s="84"/>
      <c r="BH392" s="84"/>
      <c r="BI392" s="84"/>
      <c r="BJ392" s="84"/>
      <c r="BK392" s="84"/>
      <c r="BL392" s="84"/>
      <c r="BM392" s="231" t="s">
        <v>649</v>
      </c>
      <c r="BN392" s="84"/>
      <c r="BO392" s="84"/>
      <c r="BP392" s="84"/>
      <c r="BQ392" s="84"/>
      <c r="BR392" s="84"/>
      <c r="BS392" s="84"/>
      <c r="BT392" s="84"/>
      <c r="BU392" s="84"/>
      <c r="BV392" s="84"/>
      <c r="BW392" s="84"/>
      <c r="BX392" s="84"/>
      <c r="BY392" s="84"/>
      <c r="BZ392" s="84"/>
      <c r="CA392" s="84"/>
      <c r="CB392" s="84"/>
      <c r="CC392" s="84"/>
      <c r="CD392" s="84"/>
      <c r="CE392" s="84"/>
      <c r="CF392" s="84"/>
      <c r="CG392" s="84"/>
      <c r="CH392" s="84"/>
    </row>
    <row r="393" spans="53:86">
      <c r="BA393" s="84"/>
      <c r="BB393" s="84"/>
      <c r="BC393" s="84"/>
      <c r="BD393" s="84"/>
      <c r="BE393" s="84"/>
      <c r="BF393" s="84"/>
      <c r="BG393" s="84"/>
      <c r="BH393" s="84"/>
      <c r="BI393" s="84"/>
      <c r="BJ393" s="84"/>
      <c r="BK393" s="84"/>
      <c r="BL393" s="84"/>
      <c r="BM393" s="231" t="s">
        <v>622</v>
      </c>
      <c r="BN393" s="84"/>
      <c r="BO393" s="84"/>
      <c r="BP393" s="84"/>
      <c r="BQ393" s="84"/>
      <c r="BR393" s="84"/>
      <c r="BS393" s="84"/>
      <c r="BT393" s="84"/>
      <c r="BU393" s="84"/>
      <c r="BV393" s="84"/>
      <c r="BW393" s="84"/>
      <c r="BX393" s="84"/>
      <c r="BY393" s="84"/>
      <c r="BZ393" s="84"/>
      <c r="CA393" s="84"/>
      <c r="CB393" s="84"/>
      <c r="CC393" s="84"/>
      <c r="CD393" s="84"/>
      <c r="CE393" s="84"/>
      <c r="CF393" s="84"/>
      <c r="CG393" s="84"/>
      <c r="CH393" s="84"/>
    </row>
    <row r="394" spans="53:86">
      <c r="BA394" s="84"/>
      <c r="BB394" s="84"/>
      <c r="BC394" s="84"/>
      <c r="BD394" s="84"/>
      <c r="BE394" s="84"/>
      <c r="BF394" s="84"/>
      <c r="BG394" s="84"/>
      <c r="BH394" s="84"/>
      <c r="BI394" s="84"/>
      <c r="BJ394" s="84"/>
      <c r="BK394" s="84"/>
      <c r="BL394" s="84"/>
      <c r="BM394" s="231" t="s">
        <v>623</v>
      </c>
      <c r="BN394" s="84"/>
      <c r="BO394" s="84"/>
      <c r="BP394" s="84"/>
      <c r="BQ394" s="84"/>
      <c r="BR394" s="84"/>
      <c r="BS394" s="84"/>
      <c r="BT394" s="84"/>
      <c r="BU394" s="84"/>
      <c r="BV394" s="84"/>
      <c r="BW394" s="84"/>
      <c r="BX394" s="84"/>
      <c r="BY394" s="84"/>
      <c r="BZ394" s="84"/>
      <c r="CA394" s="84"/>
      <c r="CB394" s="84"/>
      <c r="CC394" s="84"/>
      <c r="CD394" s="84"/>
      <c r="CE394" s="84"/>
      <c r="CF394" s="84"/>
      <c r="CG394" s="84"/>
      <c r="CH394" s="84"/>
    </row>
    <row r="395" spans="53:86">
      <c r="BA395" s="84"/>
      <c r="BB395" s="84"/>
      <c r="BC395" s="84"/>
      <c r="BD395" s="84"/>
      <c r="BE395" s="84"/>
      <c r="BF395" s="84"/>
      <c r="BG395" s="84"/>
      <c r="BH395" s="84"/>
      <c r="BI395" s="84"/>
      <c r="BJ395" s="84"/>
      <c r="BK395" s="84"/>
      <c r="BL395" s="84"/>
      <c r="BM395" s="231" t="s">
        <v>624</v>
      </c>
      <c r="BN395" s="84"/>
      <c r="BO395" s="84"/>
      <c r="BP395" s="84"/>
      <c r="BQ395" s="84"/>
      <c r="BR395" s="84"/>
      <c r="BS395" s="84"/>
      <c r="BT395" s="84"/>
      <c r="BU395" s="84"/>
      <c r="BV395" s="84"/>
      <c r="BW395" s="84"/>
      <c r="BX395" s="84"/>
      <c r="BY395" s="84"/>
      <c r="BZ395" s="84"/>
      <c r="CA395" s="84"/>
      <c r="CB395" s="84"/>
      <c r="CC395" s="84"/>
      <c r="CD395" s="84"/>
      <c r="CE395" s="84"/>
      <c r="CF395" s="84"/>
      <c r="CG395" s="84"/>
      <c r="CH395" s="84"/>
    </row>
    <row r="396" spans="53:86">
      <c r="BA396" s="84"/>
      <c r="BB396" s="84"/>
      <c r="BC396" s="84"/>
      <c r="BD396" s="84"/>
      <c r="BE396" s="84"/>
      <c r="BF396" s="84"/>
      <c r="BG396" s="84"/>
      <c r="BH396" s="84"/>
      <c r="BI396" s="84"/>
      <c r="BJ396" s="84"/>
      <c r="BK396" s="84"/>
      <c r="BL396" s="84"/>
      <c r="BM396" s="231" t="s">
        <v>650</v>
      </c>
      <c r="BN396" s="84"/>
      <c r="BO396" s="84"/>
      <c r="BP396" s="84"/>
      <c r="BQ396" s="84"/>
      <c r="BR396" s="84"/>
      <c r="BS396" s="84"/>
      <c r="BT396" s="84"/>
      <c r="BU396" s="84"/>
      <c r="BV396" s="84"/>
      <c r="BW396" s="84"/>
      <c r="BX396" s="84"/>
      <c r="BY396" s="84"/>
      <c r="BZ396" s="84"/>
      <c r="CA396" s="84"/>
      <c r="CB396" s="84"/>
      <c r="CC396" s="84"/>
      <c r="CD396" s="84"/>
      <c r="CE396" s="84"/>
      <c r="CF396" s="84"/>
      <c r="CG396" s="84"/>
      <c r="CH396" s="84"/>
    </row>
    <row r="397" spans="53:86">
      <c r="BA397" s="84"/>
      <c r="BB397" s="84"/>
      <c r="BC397" s="84"/>
      <c r="BD397" s="84"/>
      <c r="BE397" s="84"/>
      <c r="BF397" s="84"/>
      <c r="BG397" s="84"/>
      <c r="BH397" s="84"/>
      <c r="BI397" s="84"/>
      <c r="BJ397" s="84"/>
      <c r="BK397" s="84"/>
      <c r="BL397" s="84"/>
      <c r="BM397" s="232" t="s">
        <v>625</v>
      </c>
      <c r="BN397" s="84"/>
      <c r="BO397" s="84"/>
      <c r="BP397" s="84"/>
      <c r="BQ397" s="84"/>
      <c r="BR397" s="84"/>
      <c r="BS397" s="84"/>
      <c r="BT397" s="84"/>
      <c r="BU397" s="84"/>
      <c r="BV397" s="84"/>
      <c r="BW397" s="84"/>
      <c r="BX397" s="84"/>
      <c r="BY397" s="84"/>
      <c r="BZ397" s="84"/>
      <c r="CA397" s="84"/>
      <c r="CB397" s="84"/>
      <c r="CC397" s="84"/>
      <c r="CD397" s="84"/>
      <c r="CE397" s="84"/>
      <c r="CF397" s="84"/>
      <c r="CG397" s="84"/>
      <c r="CH397" s="84"/>
    </row>
    <row r="398" spans="53:86">
      <c r="BA398" s="84"/>
      <c r="BB398" s="84"/>
      <c r="BC398" s="84"/>
      <c r="BD398" s="84"/>
      <c r="BE398" s="84"/>
      <c r="BF398" s="84"/>
      <c r="BG398" s="84"/>
      <c r="BH398" s="84"/>
      <c r="BI398" s="84"/>
      <c r="BJ398" s="84"/>
      <c r="BK398" s="84"/>
      <c r="BL398" s="84"/>
      <c r="BM398" s="231" t="s">
        <v>626</v>
      </c>
      <c r="BN398" s="84"/>
      <c r="BO398" s="84"/>
      <c r="BP398" s="84"/>
      <c r="BQ398" s="84"/>
      <c r="BR398" s="84"/>
      <c r="BS398" s="84"/>
      <c r="BT398" s="84"/>
      <c r="BU398" s="84"/>
      <c r="BV398" s="84"/>
      <c r="BW398" s="84"/>
      <c r="BX398" s="84"/>
      <c r="BY398" s="84"/>
      <c r="BZ398" s="84"/>
      <c r="CA398" s="84"/>
      <c r="CB398" s="84"/>
      <c r="CC398" s="84"/>
      <c r="CD398" s="84"/>
      <c r="CE398" s="84"/>
      <c r="CF398" s="84"/>
      <c r="CG398" s="84"/>
      <c r="CH398" s="84"/>
    </row>
    <row r="399" spans="53:86">
      <c r="BA399" s="84"/>
      <c r="BB399" s="84"/>
      <c r="BC399" s="84"/>
      <c r="BD399" s="84"/>
      <c r="BE399" s="84"/>
      <c r="BF399" s="84"/>
      <c r="BG399" s="84"/>
      <c r="BH399" s="84"/>
      <c r="BI399" s="84"/>
      <c r="BJ399" s="84"/>
      <c r="BK399" s="84"/>
      <c r="BL399" s="84"/>
      <c r="BM399" s="231" t="s">
        <v>627</v>
      </c>
      <c r="BN399" s="84"/>
      <c r="BO399" s="84"/>
      <c r="BP399" s="84"/>
      <c r="BQ399" s="84"/>
      <c r="BR399" s="84"/>
      <c r="BS399" s="84"/>
      <c r="BT399" s="84"/>
      <c r="BU399" s="84"/>
      <c r="BV399" s="84"/>
      <c r="BW399" s="84"/>
      <c r="BX399" s="84"/>
      <c r="BY399" s="84"/>
      <c r="BZ399" s="84"/>
      <c r="CA399" s="84"/>
      <c r="CB399" s="84"/>
      <c r="CC399" s="84"/>
      <c r="CD399" s="84"/>
      <c r="CE399" s="84"/>
      <c r="CF399" s="84"/>
      <c r="CG399" s="84"/>
      <c r="CH399" s="84"/>
    </row>
    <row r="400" spans="53:86">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c r="CB400" s="84"/>
      <c r="CC400" s="84"/>
      <c r="CD400" s="84"/>
      <c r="CE400" s="84"/>
      <c r="CF400" s="84"/>
      <c r="CG400" s="84"/>
      <c r="CH400" s="84"/>
    </row>
    <row r="401" spans="53:86">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c r="CB401" s="84"/>
      <c r="CC401" s="84"/>
      <c r="CD401" s="84"/>
      <c r="CE401" s="84"/>
      <c r="CF401" s="84"/>
      <c r="CG401" s="84"/>
      <c r="CH401" s="84"/>
    </row>
    <row r="402" spans="53:86">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c r="CB402" s="84"/>
      <c r="CC402" s="84"/>
      <c r="CD402" s="84"/>
      <c r="CE402" s="84"/>
      <c r="CF402" s="84"/>
      <c r="CG402" s="84"/>
      <c r="CH402" s="84"/>
    </row>
    <row r="403" spans="53:86">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c r="CB403" s="84"/>
      <c r="CC403" s="84"/>
      <c r="CD403" s="84"/>
      <c r="CE403" s="84"/>
      <c r="CF403" s="84"/>
      <c r="CG403" s="84"/>
      <c r="CH403" s="84"/>
    </row>
    <row r="404" spans="53:86">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c r="CB404" s="84"/>
      <c r="CC404" s="84"/>
      <c r="CD404" s="84"/>
      <c r="CE404" s="84"/>
      <c r="CF404" s="84"/>
      <c r="CG404" s="84"/>
      <c r="CH404" s="84"/>
    </row>
    <row r="405" spans="53:86">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c r="CB405" s="84"/>
      <c r="CC405" s="84"/>
      <c r="CD405" s="84"/>
      <c r="CE405" s="84"/>
      <c r="CF405" s="84"/>
      <c r="CG405" s="84"/>
      <c r="CH405" s="84"/>
    </row>
    <row r="406" spans="53:86">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c r="CB406" s="84"/>
      <c r="CC406" s="84"/>
      <c r="CD406" s="84"/>
      <c r="CE406" s="84"/>
      <c r="CF406" s="84"/>
      <c r="CG406" s="84"/>
      <c r="CH406" s="84"/>
    </row>
    <row r="407" spans="53:86">
      <c r="BA407" s="84"/>
      <c r="BB407" s="84"/>
      <c r="BC407" s="84"/>
      <c r="BD407" s="84"/>
      <c r="BE407" s="84"/>
      <c r="BF407" s="84"/>
      <c r="BG407" s="84"/>
      <c r="BH407" s="84"/>
      <c r="BI407" s="84"/>
      <c r="BJ407" s="84"/>
      <c r="BK407" s="84"/>
      <c r="BL407" s="84"/>
      <c r="BN407" s="84"/>
      <c r="BO407" s="84"/>
      <c r="BP407" s="84"/>
      <c r="BQ407" s="84"/>
      <c r="BR407" s="84"/>
      <c r="BS407" s="84"/>
      <c r="BT407" s="84"/>
      <c r="BU407" s="84"/>
      <c r="BV407" s="84"/>
      <c r="BW407" s="84"/>
      <c r="BX407" s="84"/>
      <c r="BY407" s="84"/>
      <c r="BZ407" s="84"/>
      <c r="CA407" s="84"/>
      <c r="CB407" s="84"/>
      <c r="CC407" s="84"/>
      <c r="CD407" s="84"/>
      <c r="CE407" s="84"/>
      <c r="CF407" s="84"/>
      <c r="CG407" s="84"/>
      <c r="CH407" s="84"/>
    </row>
    <row r="408" spans="53:86">
      <c r="BA408" s="84"/>
      <c r="BB408" s="84"/>
      <c r="BC408" s="84"/>
      <c r="BD408" s="84"/>
      <c r="BE408" s="84"/>
      <c r="BF408" s="84"/>
      <c r="BG408" s="84"/>
      <c r="BH408" s="84"/>
      <c r="BI408" s="84"/>
      <c r="BJ408" s="84"/>
      <c r="BK408" s="84"/>
      <c r="BL408" s="84"/>
      <c r="BN408" s="84"/>
      <c r="BO408" s="84"/>
      <c r="BP408" s="84"/>
      <c r="BQ408" s="84"/>
      <c r="BR408" s="84"/>
      <c r="BS408" s="84"/>
      <c r="BT408" s="84"/>
      <c r="BU408" s="84"/>
      <c r="BV408" s="84"/>
      <c r="BW408" s="84"/>
      <c r="BX408" s="84"/>
      <c r="BY408" s="84"/>
      <c r="BZ408" s="84"/>
      <c r="CA408" s="84"/>
      <c r="CB408" s="84"/>
      <c r="CC408" s="84"/>
      <c r="CD408" s="84"/>
      <c r="CE408" s="84"/>
      <c r="CF408" s="84"/>
      <c r="CG408" s="84"/>
      <c r="CH408" s="84"/>
    </row>
    <row r="409" spans="53:86">
      <c r="BA409" s="84"/>
      <c r="BB409" s="84"/>
      <c r="BC409" s="84"/>
      <c r="BD409" s="84"/>
      <c r="BE409" s="84"/>
      <c r="BF409" s="84"/>
      <c r="BG409" s="84"/>
      <c r="BH409" s="84"/>
      <c r="BI409" s="84"/>
      <c r="BJ409" s="84"/>
      <c r="BK409" s="84"/>
      <c r="BL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row>
    <row r="410" spans="53:86">
      <c r="BA410" s="84"/>
      <c r="BB410" s="84"/>
      <c r="BC410" s="84"/>
      <c r="BD410" s="84"/>
      <c r="BE410" s="84"/>
      <c r="BF410" s="84"/>
      <c r="BG410" s="84"/>
      <c r="BH410" s="84"/>
      <c r="BI410" s="84"/>
      <c r="BJ410" s="84"/>
      <c r="BK410" s="84"/>
      <c r="BL410" s="84"/>
      <c r="BN410" s="84"/>
      <c r="BO410" s="84"/>
      <c r="BP410" s="84"/>
      <c r="BQ410" s="84"/>
      <c r="BR410" s="84"/>
      <c r="BS410" s="84"/>
      <c r="BT410" s="84"/>
      <c r="BU410" s="84"/>
      <c r="BV410" s="84"/>
      <c r="BW410" s="84"/>
      <c r="BX410" s="84"/>
      <c r="BY410" s="84"/>
      <c r="BZ410" s="84"/>
      <c r="CA410" s="84"/>
      <c r="CB410" s="84"/>
      <c r="CC410" s="84"/>
      <c r="CD410" s="84"/>
      <c r="CE410" s="84"/>
      <c r="CF410" s="84"/>
      <c r="CG410" s="84"/>
      <c r="CH410" s="84"/>
    </row>
  </sheetData>
  <phoneticPr fontId="27" type="noConversion"/>
  <dataValidations count="16">
    <dataValidation type="list" allowBlank="1" showInputMessage="1" showErrorMessage="1" sqref="A212:A225">
      <formula1>$BB$2:$BB$240</formula1>
    </dataValidation>
    <dataValidation type="list" allowBlank="1" showInputMessage="1" showErrorMessage="1" sqref="D212:D225">
      <formula1>$BM$2:$BM$404</formula1>
    </dataValidation>
    <dataValidation type="list" allowBlank="1" showInputMessage="1" showErrorMessage="1" sqref="F212:F225">
      <formula1>$BA$243:$BA$248</formula1>
    </dataValidation>
    <dataValidation type="list" allowBlank="1" showInputMessage="1" showErrorMessage="1" sqref="G212:G225">
      <formula1>$BA$257:$BA$270</formula1>
    </dataValidation>
    <dataValidation type="list" allowBlank="1" showInputMessage="1" showErrorMessage="1" sqref="I212:I225">
      <formula1>$BH$246:$BH$258</formula1>
    </dataValidation>
    <dataValidation type="list" allowBlank="1" showInputMessage="1" showErrorMessage="1" sqref="D23:D25">
      <formula1>$BM$2:$BM$149</formula1>
    </dataValidation>
    <dataValidation type="list" allowBlank="1" showInputMessage="1" showErrorMessage="1" sqref="F23:F25">
      <formula1>$BA$22:$BA$25</formula1>
    </dataValidation>
    <dataValidation type="list" allowBlank="1" showInputMessage="1" showErrorMessage="1" sqref="G23:G25">
      <formula1>$BA$31:$BA$41</formula1>
    </dataValidation>
    <dataValidation type="list" allowBlank="1" showInputMessage="1" showErrorMessage="1" sqref="I23:I25">
      <formula1>$BH$24:$BH$30</formula1>
    </dataValidation>
    <dataValidation type="list" allowBlank="1" showInputMessage="1" showErrorMessage="1" sqref="H23:H95">
      <formula1>$BA$534:$BA$596</formula1>
    </dataValidation>
    <dataValidation type="textLength" showInputMessage="1" showErrorMessage="1" sqref="N4:N225">
      <formula1>0</formula1>
      <formula2>150</formula2>
    </dataValidation>
    <dataValidation type="list" allowBlank="1" showInputMessage="1" showErrorMessage="1" sqref="I4:I22">
      <formula1>$BH$206:$BH$218</formula1>
    </dataValidation>
    <dataValidation type="list" allowBlank="1" showInputMessage="1" showErrorMessage="1" sqref="G4:G22">
      <formula1>$BA$217:$BA$230</formula1>
    </dataValidation>
    <dataValidation type="list" allowBlank="1" showInputMessage="1" showErrorMessage="1" sqref="F4:F22">
      <formula1>$BA$203:$BA$208</formula1>
    </dataValidation>
    <dataValidation type="list" allowBlank="1" showInputMessage="1" showErrorMessage="1" sqref="D4:D22">
      <formula1>$BM$2:$BM$364</formula1>
    </dataValidation>
    <dataValidation type="list" allowBlank="1" showInputMessage="1" showErrorMessage="1" sqref="A4:A211">
      <formula1>$BB$2:$BB$200</formula1>
    </dataValidation>
  </dataValidations>
  <pageMargins left="0.78749999999999998" right="0.78749999999999998" top="1.0631944444444446" bottom="1.0631944444444446" header="0.51180555555555551" footer="0.51180555555555551"/>
  <pageSetup paperSize="9" scale="36" firstPageNumber="0" orientation="landscape" horizontalDpi="300" verticalDpi="300" r:id="rId1"/>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Custom_lists!$B$2:$B$29</xm:f>
          </x14:formula1>
          <xm:sqref>A4:A11</xm:sqref>
        </x14:dataValidation>
        <x14:dataValidation type="list" allowBlank="1" showInputMessage="1" showErrorMessage="1">
          <x14:formula1>
            <xm:f>Custom_lists!$A$33:$A$37</xm:f>
          </x14:formula1>
          <xm:sqref>F4:F11</xm:sqref>
        </x14:dataValidation>
        <x14:dataValidation type="list" allowBlank="1" showInputMessage="1" showErrorMessage="1">
          <x14:formula1>
            <xm:f>Custom_lists!$A$47:$A$59</xm:f>
          </x14:formula1>
          <xm:sqref>G4:G11</xm:sqref>
        </x14:dataValidation>
        <x14:dataValidation type="list" allowBlank="1" showInputMessage="1" showErrorMessage="1">
          <x14:formula1>
            <xm:f>Custom_lists!$H$36:$H$47</xm:f>
          </x14:formula1>
          <xm:sqref>I4:I11</xm:sqref>
        </x14:dataValidation>
        <x14:dataValidation type="list" allowBlank="1" showInputMessage="1" showErrorMessage="1">
          <x14:formula1>
            <xm:f>Custom_lists!$M$2:$M$189</xm:f>
          </x14:formula1>
          <xm:sqref>D4:D11</xm:sqref>
        </x14:dataValidation>
      </x14:dataValidations>
    </ex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pageSetUpPr fitToPage="1"/>
  </sheetPr>
  <dimension ref="A1:CH344"/>
  <sheetViews>
    <sheetView topLeftCell="A64" zoomScaleSheetLayoutView="100" workbookViewId="0">
      <selection activeCell="M91" sqref="M91"/>
    </sheetView>
  </sheetViews>
  <sheetFormatPr defaultColWidth="11.42578125" defaultRowHeight="12.75"/>
  <cols>
    <col min="1" max="1" width="11.42578125" style="105" customWidth="1"/>
    <col min="2" max="2" width="26.85546875" style="105" bestFit="1" customWidth="1"/>
    <col min="3" max="3" width="14.42578125" style="105" customWidth="1"/>
    <col min="4" max="4" width="38" style="105" customWidth="1"/>
    <col min="5" max="5" width="21.42578125" style="105" customWidth="1"/>
    <col min="6" max="6" width="46.5703125" style="105" bestFit="1" customWidth="1"/>
    <col min="7" max="7" width="14.140625" style="105" customWidth="1"/>
    <col min="8" max="9" width="11.42578125" style="105"/>
    <col min="10" max="52" width="11.42578125" style="105" customWidth="1"/>
    <col min="53" max="16384" width="11.42578125" style="105"/>
  </cols>
  <sheetData>
    <row r="1" spans="1:86" ht="20.100000000000001" customHeight="1" thickBot="1">
      <c r="A1" s="103" t="s">
        <v>105</v>
      </c>
      <c r="B1" s="103"/>
      <c r="C1" s="103"/>
      <c r="D1" s="103"/>
      <c r="E1" s="103"/>
      <c r="F1" s="103"/>
      <c r="G1" s="103"/>
      <c r="J1" s="102" t="s">
        <v>0</v>
      </c>
      <c r="K1" s="658" t="s">
        <v>837</v>
      </c>
      <c r="BA1" s="228" t="s">
        <v>401</v>
      </c>
      <c r="BB1" s="399" t="s">
        <v>814</v>
      </c>
      <c r="BC1" s="84"/>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16.5" thickBot="1">
      <c r="A2" s="106"/>
      <c r="B2" s="106"/>
      <c r="C2" s="106"/>
      <c r="D2" s="106"/>
      <c r="E2" s="106"/>
      <c r="F2" s="159"/>
      <c r="G2" s="103"/>
      <c r="J2" s="161" t="s">
        <v>240</v>
      </c>
      <c r="K2" s="904" t="s">
        <v>854</v>
      </c>
      <c r="BA2" s="230" t="s">
        <v>325</v>
      </c>
      <c r="BB2" s="230" t="s">
        <v>326</v>
      </c>
      <c r="BC2" s="84"/>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ht="43.5" customHeight="1" thickBot="1">
      <c r="A3" s="109" t="s">
        <v>1</v>
      </c>
      <c r="B3" s="26" t="s">
        <v>9</v>
      </c>
      <c r="C3" s="109" t="s">
        <v>51</v>
      </c>
      <c r="D3" s="109" t="s">
        <v>52</v>
      </c>
      <c r="E3" s="160" t="s">
        <v>53</v>
      </c>
      <c r="F3" s="163" t="s">
        <v>224</v>
      </c>
      <c r="G3" s="164" t="s">
        <v>225</v>
      </c>
      <c r="H3" s="165" t="s">
        <v>193</v>
      </c>
      <c r="I3" s="166" t="s">
        <v>226</v>
      </c>
      <c r="J3" s="166" t="s">
        <v>227</v>
      </c>
      <c r="K3" s="167" t="s">
        <v>293</v>
      </c>
      <c r="BA3" s="230" t="s">
        <v>327</v>
      </c>
      <c r="BB3" s="230" t="s">
        <v>328</v>
      </c>
      <c r="BC3" s="84"/>
      <c r="BD3" s="84" t="s">
        <v>207</v>
      </c>
      <c r="BE3" s="229"/>
      <c r="BF3" s="229"/>
      <c r="BG3" s="84"/>
      <c r="BH3" s="84" t="s">
        <v>449</v>
      </c>
      <c r="BI3" s="84"/>
      <c r="BJ3" s="84"/>
      <c r="BK3" s="84"/>
      <c r="BL3" s="84"/>
      <c r="BM3" s="231"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s="117" customFormat="1" ht="13.35" customHeight="1">
      <c r="A4" s="529" t="s">
        <v>344</v>
      </c>
      <c r="B4" s="530" t="s">
        <v>24</v>
      </c>
      <c r="C4" s="531" t="s">
        <v>106</v>
      </c>
      <c r="D4" s="532" t="s">
        <v>107</v>
      </c>
      <c r="E4" s="899" t="s">
        <v>1161</v>
      </c>
      <c r="F4" s="900" t="s">
        <v>1162</v>
      </c>
      <c r="G4" s="900" t="s">
        <v>1163</v>
      </c>
      <c r="H4" s="901">
        <v>2016</v>
      </c>
      <c r="I4" s="902">
        <v>1</v>
      </c>
      <c r="J4" s="903">
        <v>1</v>
      </c>
      <c r="K4" s="168"/>
      <c r="BA4" s="230" t="s">
        <v>329</v>
      </c>
      <c r="BB4" s="230" t="s">
        <v>330</v>
      </c>
      <c r="BC4" s="84"/>
      <c r="BD4" s="84" t="s">
        <v>419</v>
      </c>
      <c r="BE4" s="229"/>
      <c r="BF4" s="229"/>
      <c r="BG4" s="84"/>
      <c r="BH4" s="84" t="s">
        <v>454</v>
      </c>
      <c r="BI4" s="84"/>
      <c r="BJ4" s="84"/>
      <c r="BK4" s="84"/>
      <c r="BL4" s="84"/>
      <c r="BM4" s="231" t="s">
        <v>462</v>
      </c>
      <c r="BN4" s="84"/>
      <c r="BO4" s="84" t="s">
        <v>112</v>
      </c>
      <c r="BP4" s="84"/>
      <c r="BQ4" s="84"/>
      <c r="BR4" s="84"/>
      <c r="BS4" s="84"/>
      <c r="BT4" s="84"/>
      <c r="BU4" s="78" t="s">
        <v>693</v>
      </c>
      <c r="BV4" s="78"/>
      <c r="BW4" s="78"/>
      <c r="BX4" s="78"/>
      <c r="BY4" s="78"/>
      <c r="BZ4" s="78" t="s">
        <v>56</v>
      </c>
      <c r="CA4" s="78"/>
      <c r="CB4" s="78"/>
      <c r="CC4" s="84" t="s">
        <v>257</v>
      </c>
      <c r="CD4" s="84"/>
      <c r="CE4" s="84"/>
      <c r="CF4" s="84"/>
      <c r="CG4" s="84"/>
      <c r="CH4" s="84"/>
    </row>
    <row r="5" spans="1:86" s="117" customFormat="1" ht="13.35" customHeight="1">
      <c r="A5" s="529" t="s">
        <v>344</v>
      </c>
      <c r="B5" s="844" t="s">
        <v>24</v>
      </c>
      <c r="C5" s="896" t="s">
        <v>106</v>
      </c>
      <c r="D5" s="897" t="s">
        <v>655</v>
      </c>
      <c r="E5" s="899" t="s">
        <v>1161</v>
      </c>
      <c r="F5" s="900" t="s">
        <v>1162</v>
      </c>
      <c r="G5" s="900" t="s">
        <v>1163</v>
      </c>
      <c r="H5" s="901">
        <v>2016</v>
      </c>
      <c r="I5" s="902">
        <v>1</v>
      </c>
      <c r="J5" s="903">
        <v>1</v>
      </c>
      <c r="K5" s="898"/>
      <c r="BA5" s="230"/>
      <c r="BB5" s="230"/>
      <c r="BC5" s="84"/>
      <c r="BD5" s="84"/>
      <c r="BE5" s="229"/>
      <c r="BF5" s="229"/>
      <c r="BG5" s="84"/>
      <c r="BH5" s="84"/>
      <c r="BI5" s="84"/>
      <c r="BJ5" s="84"/>
      <c r="BK5" s="84"/>
      <c r="BL5" s="84"/>
      <c r="BM5" s="231"/>
      <c r="BN5" s="84"/>
      <c r="BO5" s="84"/>
      <c r="BP5" s="84"/>
      <c r="BQ5" s="84"/>
      <c r="BR5" s="84"/>
      <c r="BS5" s="84"/>
      <c r="BT5" s="84"/>
      <c r="BU5" s="78"/>
      <c r="BV5" s="78"/>
      <c r="BW5" s="78"/>
      <c r="BX5" s="78"/>
      <c r="BY5" s="78"/>
      <c r="BZ5" s="78"/>
      <c r="CA5" s="78"/>
      <c r="CB5" s="78"/>
      <c r="CC5" s="84"/>
      <c r="CD5" s="84"/>
      <c r="CE5" s="84"/>
      <c r="CF5" s="84"/>
      <c r="CG5" s="84"/>
      <c r="CH5" s="84"/>
    </row>
    <row r="6" spans="1:86" s="117" customFormat="1" ht="13.35" customHeight="1">
      <c r="A6" s="529" t="s">
        <v>344</v>
      </c>
      <c r="B6" s="844" t="s">
        <v>24</v>
      </c>
      <c r="C6" s="896" t="s">
        <v>108</v>
      </c>
      <c r="D6" s="897" t="s">
        <v>107</v>
      </c>
      <c r="E6" s="899" t="s">
        <v>1161</v>
      </c>
      <c r="F6" s="900" t="s">
        <v>1162</v>
      </c>
      <c r="G6" s="900" t="s">
        <v>1163</v>
      </c>
      <c r="H6" s="901">
        <v>2016</v>
      </c>
      <c r="I6" s="902">
        <v>1</v>
      </c>
      <c r="J6" s="903">
        <v>1</v>
      </c>
      <c r="K6" s="898"/>
      <c r="BA6" s="230"/>
      <c r="BB6" s="230"/>
      <c r="BC6" s="84"/>
      <c r="BD6" s="84"/>
      <c r="BE6" s="229"/>
      <c r="BF6" s="229"/>
      <c r="BG6" s="84"/>
      <c r="BH6" s="84"/>
      <c r="BI6" s="84"/>
      <c r="BJ6" s="84"/>
      <c r="BK6" s="84"/>
      <c r="BL6" s="84"/>
      <c r="BM6" s="231"/>
      <c r="BN6" s="84"/>
      <c r="BO6" s="84"/>
      <c r="BP6" s="84"/>
      <c r="BQ6" s="84"/>
      <c r="BR6" s="84"/>
      <c r="BS6" s="84"/>
      <c r="BT6" s="84"/>
      <c r="BU6" s="78"/>
      <c r="BV6" s="78"/>
      <c r="BW6" s="78"/>
      <c r="BX6" s="78"/>
      <c r="BY6" s="78"/>
      <c r="BZ6" s="78"/>
      <c r="CA6" s="78"/>
      <c r="CB6" s="78"/>
      <c r="CC6" s="84"/>
      <c r="CD6" s="84"/>
      <c r="CE6" s="84"/>
      <c r="CF6" s="84"/>
      <c r="CG6" s="84"/>
      <c r="CH6" s="84"/>
    </row>
    <row r="7" spans="1:86" s="117" customFormat="1" ht="13.35" customHeight="1">
      <c r="A7" s="529" t="s">
        <v>344</v>
      </c>
      <c r="B7" s="844" t="s">
        <v>24</v>
      </c>
      <c r="C7" s="896" t="s">
        <v>108</v>
      </c>
      <c r="D7" s="897" t="s">
        <v>109</v>
      </c>
      <c r="E7" s="905" t="s">
        <v>1164</v>
      </c>
      <c r="F7" s="906" t="s">
        <v>1165</v>
      </c>
      <c r="G7" s="906" t="s">
        <v>1163</v>
      </c>
      <c r="H7" s="907">
        <v>2016</v>
      </c>
      <c r="I7" s="908">
        <v>1</v>
      </c>
      <c r="J7" s="909">
        <v>1</v>
      </c>
      <c r="K7" s="898"/>
      <c r="BA7" s="230"/>
      <c r="BB7" s="230"/>
      <c r="BC7" s="84"/>
      <c r="BD7" s="84"/>
      <c r="BE7" s="229"/>
      <c r="BF7" s="229"/>
      <c r="BG7" s="84"/>
      <c r="BH7" s="84"/>
      <c r="BI7" s="84"/>
      <c r="BJ7" s="84"/>
      <c r="BK7" s="84"/>
      <c r="BL7" s="84"/>
      <c r="BM7" s="231"/>
      <c r="BN7" s="84"/>
      <c r="BO7" s="84"/>
      <c r="BP7" s="84"/>
      <c r="BQ7" s="84"/>
      <c r="BR7" s="84"/>
      <c r="BS7" s="84"/>
      <c r="BT7" s="84"/>
      <c r="BU7" s="78"/>
      <c r="BV7" s="78"/>
      <c r="BW7" s="78"/>
      <c r="BX7" s="78"/>
      <c r="BY7" s="78"/>
      <c r="BZ7" s="78"/>
      <c r="CA7" s="78"/>
      <c r="CB7" s="78"/>
      <c r="CC7" s="84"/>
      <c r="CD7" s="84"/>
      <c r="CE7" s="84"/>
      <c r="CF7" s="84"/>
      <c r="CG7" s="84"/>
      <c r="CH7" s="84"/>
    </row>
    <row r="8" spans="1:86" s="117" customFormat="1" ht="13.35" customHeight="1">
      <c r="A8" s="529" t="s">
        <v>344</v>
      </c>
      <c r="B8" s="844" t="s">
        <v>24</v>
      </c>
      <c r="C8" s="896" t="s">
        <v>108</v>
      </c>
      <c r="D8" s="897" t="s">
        <v>109</v>
      </c>
      <c r="E8" s="905" t="s">
        <v>1164</v>
      </c>
      <c r="F8" s="906" t="s">
        <v>1166</v>
      </c>
      <c r="G8" s="906" t="s">
        <v>1163</v>
      </c>
      <c r="H8" s="907">
        <v>2016</v>
      </c>
      <c r="I8" s="908">
        <v>1</v>
      </c>
      <c r="J8" s="909">
        <v>1</v>
      </c>
      <c r="K8" s="898"/>
      <c r="BA8" s="230"/>
      <c r="BB8" s="230"/>
      <c r="BC8" s="84"/>
      <c r="BD8" s="84"/>
      <c r="BE8" s="229"/>
      <c r="BF8" s="229"/>
      <c r="BG8" s="84"/>
      <c r="BH8" s="84"/>
      <c r="BI8" s="84"/>
      <c r="BJ8" s="84"/>
      <c r="BK8" s="84"/>
      <c r="BL8" s="84"/>
      <c r="BM8" s="231"/>
      <c r="BN8" s="84"/>
      <c r="BO8" s="84"/>
      <c r="BP8" s="84"/>
      <c r="BQ8" s="84"/>
      <c r="BR8" s="84"/>
      <c r="BS8" s="84"/>
      <c r="BT8" s="84"/>
      <c r="BU8" s="78"/>
      <c r="BV8" s="78"/>
      <c r="BW8" s="78"/>
      <c r="BX8" s="78"/>
      <c r="BY8" s="78"/>
      <c r="BZ8" s="78"/>
      <c r="CA8" s="78"/>
      <c r="CB8" s="78"/>
      <c r="CC8" s="84"/>
      <c r="CD8" s="84"/>
      <c r="CE8" s="84"/>
      <c r="CF8" s="84"/>
      <c r="CG8" s="84"/>
      <c r="CH8" s="84"/>
    </row>
    <row r="9" spans="1:86" s="117" customFormat="1" ht="13.35" customHeight="1">
      <c r="A9" s="529" t="s">
        <v>344</v>
      </c>
      <c r="B9" s="844" t="s">
        <v>24</v>
      </c>
      <c r="C9" s="896" t="s">
        <v>108</v>
      </c>
      <c r="D9" s="897" t="s">
        <v>109</v>
      </c>
      <c r="E9" s="905" t="s">
        <v>1164</v>
      </c>
      <c r="F9" s="906" t="s">
        <v>1167</v>
      </c>
      <c r="G9" s="906" t="s">
        <v>1163</v>
      </c>
      <c r="H9" s="907">
        <v>2016</v>
      </c>
      <c r="I9" s="908">
        <v>1</v>
      </c>
      <c r="J9" s="909">
        <v>1</v>
      </c>
      <c r="K9" s="898"/>
      <c r="BA9" s="230"/>
      <c r="BB9" s="230"/>
      <c r="BC9" s="84"/>
      <c r="BD9" s="84"/>
      <c r="BE9" s="229"/>
      <c r="BF9" s="229"/>
      <c r="BG9" s="84"/>
      <c r="BH9" s="84"/>
      <c r="BI9" s="84"/>
      <c r="BJ9" s="84"/>
      <c r="BK9" s="84"/>
      <c r="BL9" s="84"/>
      <c r="BM9" s="231"/>
      <c r="BN9" s="84"/>
      <c r="BO9" s="84"/>
      <c r="BP9" s="84"/>
      <c r="BQ9" s="84"/>
      <c r="BR9" s="84"/>
      <c r="BS9" s="84"/>
      <c r="BT9" s="84"/>
      <c r="BU9" s="78"/>
      <c r="BV9" s="78"/>
      <c r="BW9" s="78"/>
      <c r="BX9" s="78"/>
      <c r="BY9" s="78"/>
      <c r="BZ9" s="78"/>
      <c r="CA9" s="78"/>
      <c r="CB9" s="78"/>
      <c r="CC9" s="84"/>
      <c r="CD9" s="84"/>
      <c r="CE9" s="84"/>
      <c r="CF9" s="84"/>
      <c r="CG9" s="84"/>
      <c r="CH9" s="84"/>
    </row>
    <row r="10" spans="1:86" s="117" customFormat="1" ht="13.35" customHeight="1">
      <c r="A10" s="529" t="s">
        <v>344</v>
      </c>
      <c r="B10" s="844" t="s">
        <v>24</v>
      </c>
      <c r="C10" s="896" t="s">
        <v>108</v>
      </c>
      <c r="D10" s="897" t="s">
        <v>109</v>
      </c>
      <c r="E10" s="905" t="s">
        <v>1164</v>
      </c>
      <c r="F10" s="906" t="s">
        <v>1168</v>
      </c>
      <c r="G10" s="906" t="s">
        <v>1163</v>
      </c>
      <c r="H10" s="907">
        <v>2016</v>
      </c>
      <c r="I10" s="908">
        <v>1</v>
      </c>
      <c r="J10" s="909">
        <v>1</v>
      </c>
      <c r="K10" s="898"/>
      <c r="BA10" s="230"/>
      <c r="BB10" s="230"/>
      <c r="BC10" s="84"/>
      <c r="BD10" s="84"/>
      <c r="BE10" s="229"/>
      <c r="BF10" s="229"/>
      <c r="BG10" s="84"/>
      <c r="BH10" s="84"/>
      <c r="BI10" s="84"/>
      <c r="BJ10" s="84"/>
      <c r="BK10" s="84"/>
      <c r="BL10" s="84"/>
      <c r="BM10" s="231"/>
      <c r="BN10" s="84"/>
      <c r="BO10" s="84"/>
      <c r="BP10" s="84"/>
      <c r="BQ10" s="84"/>
      <c r="BR10" s="84"/>
      <c r="BS10" s="84"/>
      <c r="BT10" s="84"/>
      <c r="BU10" s="78"/>
      <c r="BV10" s="78"/>
      <c r="BW10" s="78"/>
      <c r="BX10" s="78"/>
      <c r="BY10" s="78"/>
      <c r="BZ10" s="78"/>
      <c r="CA10" s="78"/>
      <c r="CB10" s="78"/>
      <c r="CC10" s="84"/>
      <c r="CD10" s="84"/>
      <c r="CE10" s="84"/>
      <c r="CF10" s="84"/>
      <c r="CG10" s="84"/>
      <c r="CH10" s="84"/>
    </row>
    <row r="11" spans="1:86" s="117" customFormat="1" ht="13.35" customHeight="1">
      <c r="A11" s="529" t="s">
        <v>344</v>
      </c>
      <c r="B11" s="844" t="s">
        <v>24</v>
      </c>
      <c r="C11" s="896" t="s">
        <v>108</v>
      </c>
      <c r="D11" s="897" t="s">
        <v>109</v>
      </c>
      <c r="E11" s="905" t="s">
        <v>1164</v>
      </c>
      <c r="F11" s="906" t="s">
        <v>1169</v>
      </c>
      <c r="G11" s="906" t="s">
        <v>1163</v>
      </c>
      <c r="H11" s="907">
        <v>2016</v>
      </c>
      <c r="I11" s="908">
        <v>1</v>
      </c>
      <c r="J11" s="909">
        <v>1</v>
      </c>
      <c r="K11" s="898"/>
      <c r="BA11" s="230"/>
      <c r="BB11" s="230"/>
      <c r="BC11" s="84"/>
      <c r="BD11" s="84"/>
      <c r="BE11" s="229"/>
      <c r="BF11" s="229"/>
      <c r="BG11" s="84"/>
      <c r="BH11" s="84"/>
      <c r="BI11" s="84"/>
      <c r="BJ11" s="84"/>
      <c r="BK11" s="84"/>
      <c r="BL11" s="84"/>
      <c r="BM11" s="231"/>
      <c r="BN11" s="84"/>
      <c r="BO11" s="84"/>
      <c r="BP11" s="84"/>
      <c r="BQ11" s="84"/>
      <c r="BR11" s="84"/>
      <c r="BS11" s="84"/>
      <c r="BT11" s="84"/>
      <c r="BU11" s="78"/>
      <c r="BV11" s="78"/>
      <c r="BW11" s="78"/>
      <c r="BX11" s="78"/>
      <c r="BY11" s="78"/>
      <c r="BZ11" s="78"/>
      <c r="CA11" s="78"/>
      <c r="CB11" s="78"/>
      <c r="CC11" s="84"/>
      <c r="CD11" s="84"/>
      <c r="CE11" s="84"/>
      <c r="CF11" s="84"/>
      <c r="CG11" s="84"/>
      <c r="CH11" s="84"/>
    </row>
    <row r="12" spans="1:86" s="117" customFormat="1" ht="13.35" customHeight="1">
      <c r="A12" s="529" t="s">
        <v>344</v>
      </c>
      <c r="B12" s="844" t="s">
        <v>24</v>
      </c>
      <c r="C12" s="896" t="s">
        <v>108</v>
      </c>
      <c r="D12" s="897" t="s">
        <v>109</v>
      </c>
      <c r="E12" s="905" t="s">
        <v>1164</v>
      </c>
      <c r="F12" s="906" t="s">
        <v>1170</v>
      </c>
      <c r="G12" s="906" t="s">
        <v>1163</v>
      </c>
      <c r="H12" s="907">
        <v>2016</v>
      </c>
      <c r="I12" s="908">
        <v>1</v>
      </c>
      <c r="J12" s="909">
        <v>1</v>
      </c>
      <c r="K12" s="898"/>
      <c r="BA12" s="230"/>
      <c r="BB12" s="230"/>
      <c r="BC12" s="84"/>
      <c r="BD12" s="84"/>
      <c r="BE12" s="229"/>
      <c r="BF12" s="229"/>
      <c r="BG12" s="84"/>
      <c r="BH12" s="84"/>
      <c r="BI12" s="84"/>
      <c r="BJ12" s="84"/>
      <c r="BK12" s="84"/>
      <c r="BL12" s="84"/>
      <c r="BM12" s="231"/>
      <c r="BN12" s="84"/>
      <c r="BO12" s="84"/>
      <c r="BP12" s="84"/>
      <c r="BQ12" s="84"/>
      <c r="BR12" s="84"/>
      <c r="BS12" s="84"/>
      <c r="BT12" s="84"/>
      <c r="BU12" s="78"/>
      <c r="BV12" s="78"/>
      <c r="BW12" s="78"/>
      <c r="BX12" s="78"/>
      <c r="BY12" s="78"/>
      <c r="BZ12" s="78"/>
      <c r="CA12" s="78"/>
      <c r="CB12" s="78"/>
      <c r="CC12" s="84"/>
      <c r="CD12" s="84"/>
      <c r="CE12" s="84"/>
      <c r="CF12" s="84"/>
      <c r="CG12" s="84"/>
      <c r="CH12" s="84"/>
    </row>
    <row r="13" spans="1:86" s="117" customFormat="1" ht="13.35" customHeight="1">
      <c r="A13" s="529" t="s">
        <v>344</v>
      </c>
      <c r="B13" s="844" t="s">
        <v>24</v>
      </c>
      <c r="C13" s="896" t="s">
        <v>108</v>
      </c>
      <c r="D13" s="897" t="s">
        <v>109</v>
      </c>
      <c r="E13" s="905" t="s">
        <v>1171</v>
      </c>
      <c r="F13" s="906" t="s">
        <v>1172</v>
      </c>
      <c r="G13" s="906" t="s">
        <v>41</v>
      </c>
      <c r="H13" s="907">
        <v>2016</v>
      </c>
      <c r="I13" s="908">
        <v>1.26E-2</v>
      </c>
      <c r="J13" s="909">
        <v>6.1999999999999998E-3</v>
      </c>
      <c r="K13" s="898"/>
      <c r="BA13" s="230"/>
      <c r="BB13" s="230"/>
      <c r="BC13" s="84"/>
      <c r="BD13" s="84"/>
      <c r="BE13" s="229"/>
      <c r="BF13" s="229"/>
      <c r="BG13" s="84"/>
      <c r="BH13" s="84"/>
      <c r="BI13" s="84"/>
      <c r="BJ13" s="84"/>
      <c r="BK13" s="84"/>
      <c r="BL13" s="84"/>
      <c r="BM13" s="231"/>
      <c r="BN13" s="84"/>
      <c r="BO13" s="84"/>
      <c r="BP13" s="84"/>
      <c r="BQ13" s="84"/>
      <c r="BR13" s="84"/>
      <c r="BS13" s="84"/>
      <c r="BT13" s="84"/>
      <c r="BU13" s="78"/>
      <c r="BV13" s="78"/>
      <c r="BW13" s="78"/>
      <c r="BX13" s="78"/>
      <c r="BY13" s="78"/>
      <c r="BZ13" s="78"/>
      <c r="CA13" s="78"/>
      <c r="CB13" s="78"/>
      <c r="CC13" s="84"/>
      <c r="CD13" s="84"/>
      <c r="CE13" s="84"/>
      <c r="CF13" s="84"/>
      <c r="CG13" s="84"/>
      <c r="CH13" s="84"/>
    </row>
    <row r="14" spans="1:86" s="117" customFormat="1" ht="13.35" customHeight="1">
      <c r="A14" s="529" t="s">
        <v>344</v>
      </c>
      <c r="B14" s="844" t="s">
        <v>24</v>
      </c>
      <c r="C14" s="896" t="s">
        <v>108</v>
      </c>
      <c r="D14" s="897" t="s">
        <v>109</v>
      </c>
      <c r="E14" s="905" t="s">
        <v>1171</v>
      </c>
      <c r="F14" s="906" t="s">
        <v>1173</v>
      </c>
      <c r="G14" s="906" t="s">
        <v>41</v>
      </c>
      <c r="H14" s="907">
        <v>2016</v>
      </c>
      <c r="I14" s="908">
        <v>3.2099999999999997E-2</v>
      </c>
      <c r="J14" s="909">
        <v>4.4000000000000003E-3</v>
      </c>
      <c r="K14" s="898"/>
      <c r="BA14" s="230"/>
      <c r="BB14" s="230"/>
      <c r="BC14" s="84"/>
      <c r="BD14" s="84"/>
      <c r="BE14" s="229"/>
      <c r="BF14" s="229"/>
      <c r="BG14" s="84"/>
      <c r="BH14" s="84"/>
      <c r="BI14" s="84"/>
      <c r="BJ14" s="84"/>
      <c r="BK14" s="84"/>
      <c r="BL14" s="84"/>
      <c r="BM14" s="231"/>
      <c r="BN14" s="84"/>
      <c r="BO14" s="84"/>
      <c r="BP14" s="84"/>
      <c r="BQ14" s="84"/>
      <c r="BR14" s="84"/>
      <c r="BS14" s="84"/>
      <c r="BT14" s="84"/>
      <c r="BU14" s="78"/>
      <c r="BV14" s="78"/>
      <c r="BW14" s="78"/>
      <c r="BX14" s="78"/>
      <c r="BY14" s="78"/>
      <c r="BZ14" s="78"/>
      <c r="CA14" s="78"/>
      <c r="CB14" s="78"/>
      <c r="CC14" s="84"/>
      <c r="CD14" s="84"/>
      <c r="CE14" s="84"/>
      <c r="CF14" s="84"/>
      <c r="CG14" s="84"/>
      <c r="CH14" s="84"/>
    </row>
    <row r="15" spans="1:86" s="117" customFormat="1" ht="13.35" customHeight="1">
      <c r="A15" s="529" t="s">
        <v>344</v>
      </c>
      <c r="B15" s="844" t="s">
        <v>24</v>
      </c>
      <c r="C15" s="896" t="s">
        <v>108</v>
      </c>
      <c r="D15" s="897" t="s">
        <v>109</v>
      </c>
      <c r="E15" s="905" t="s">
        <v>1174</v>
      </c>
      <c r="F15" s="906" t="s">
        <v>1175</v>
      </c>
      <c r="G15" s="906" t="s">
        <v>41</v>
      </c>
      <c r="H15" s="907">
        <v>2016</v>
      </c>
      <c r="I15" s="908">
        <v>0.3352</v>
      </c>
      <c r="J15" s="909">
        <v>0.11360000000000001</v>
      </c>
      <c r="K15" s="898"/>
      <c r="BA15" s="230"/>
      <c r="BB15" s="230"/>
      <c r="BC15" s="84"/>
      <c r="BD15" s="84"/>
      <c r="BE15" s="229"/>
      <c r="BF15" s="229"/>
      <c r="BG15" s="84"/>
      <c r="BH15" s="84"/>
      <c r="BI15" s="84"/>
      <c r="BJ15" s="84"/>
      <c r="BK15" s="84"/>
      <c r="BL15" s="84"/>
      <c r="BM15" s="231"/>
      <c r="BN15" s="84"/>
      <c r="BO15" s="84"/>
      <c r="BP15" s="84"/>
      <c r="BQ15" s="84"/>
      <c r="BR15" s="84"/>
      <c r="BS15" s="84"/>
      <c r="BT15" s="84"/>
      <c r="BU15" s="78"/>
      <c r="BV15" s="78"/>
      <c r="BW15" s="78"/>
      <c r="BX15" s="78"/>
      <c r="BY15" s="78"/>
      <c r="BZ15" s="78"/>
      <c r="CA15" s="78"/>
      <c r="CB15" s="78"/>
      <c r="CC15" s="84"/>
      <c r="CD15" s="84"/>
      <c r="CE15" s="84"/>
      <c r="CF15" s="84"/>
      <c r="CG15" s="84"/>
      <c r="CH15" s="84"/>
    </row>
    <row r="16" spans="1:86" s="117" customFormat="1" ht="13.35" customHeight="1">
      <c r="A16" s="529" t="s">
        <v>344</v>
      </c>
      <c r="B16" s="844" t="s">
        <v>24</v>
      </c>
      <c r="C16" s="896" t="s">
        <v>108</v>
      </c>
      <c r="D16" s="897" t="s">
        <v>109</v>
      </c>
      <c r="E16" s="905" t="s">
        <v>1174</v>
      </c>
      <c r="F16" s="906" t="s">
        <v>1176</v>
      </c>
      <c r="G16" s="906" t="s">
        <v>41</v>
      </c>
      <c r="H16" s="907">
        <v>2016</v>
      </c>
      <c r="I16" s="908">
        <v>1</v>
      </c>
      <c r="J16" s="909">
        <v>1</v>
      </c>
      <c r="K16" s="898"/>
      <c r="BA16" s="230"/>
      <c r="BB16" s="230"/>
      <c r="BC16" s="84"/>
      <c r="BD16" s="84"/>
      <c r="BE16" s="229"/>
      <c r="BF16" s="229"/>
      <c r="BG16" s="84"/>
      <c r="BH16" s="84"/>
      <c r="BI16" s="84"/>
      <c r="BJ16" s="84"/>
      <c r="BK16" s="84"/>
      <c r="BL16" s="84"/>
      <c r="BM16" s="231"/>
      <c r="BN16" s="84"/>
      <c r="BO16" s="84"/>
      <c r="BP16" s="84"/>
      <c r="BQ16" s="84"/>
      <c r="BR16" s="84"/>
      <c r="BS16" s="84"/>
      <c r="BT16" s="84"/>
      <c r="BU16" s="78"/>
      <c r="BV16" s="78"/>
      <c r="BW16" s="78"/>
      <c r="BX16" s="78"/>
      <c r="BY16" s="78"/>
      <c r="BZ16" s="78"/>
      <c r="CA16" s="78"/>
      <c r="CB16" s="78"/>
      <c r="CC16" s="84"/>
      <c r="CD16" s="84"/>
      <c r="CE16" s="84"/>
      <c r="CF16" s="84"/>
      <c r="CG16" s="84"/>
      <c r="CH16" s="84"/>
    </row>
    <row r="17" spans="1:86" s="117" customFormat="1" ht="13.35" customHeight="1">
      <c r="A17" s="529" t="s">
        <v>344</v>
      </c>
      <c r="B17" s="844" t="s">
        <v>24</v>
      </c>
      <c r="C17" s="896" t="s">
        <v>108</v>
      </c>
      <c r="D17" s="897" t="s">
        <v>109</v>
      </c>
      <c r="E17" s="905" t="s">
        <v>1171</v>
      </c>
      <c r="F17" s="906" t="s">
        <v>1187</v>
      </c>
      <c r="G17" s="906" t="s">
        <v>41</v>
      </c>
      <c r="H17" s="907">
        <v>2016</v>
      </c>
      <c r="I17" s="908">
        <v>1.0500000000000001E-2</v>
      </c>
      <c r="J17" s="909">
        <v>2.8E-3</v>
      </c>
      <c r="K17" s="898"/>
      <c r="BA17" s="230"/>
      <c r="BB17" s="230"/>
      <c r="BC17" s="84"/>
      <c r="BD17" s="84"/>
      <c r="BE17" s="229"/>
      <c r="BF17" s="229"/>
      <c r="BG17" s="84"/>
      <c r="BH17" s="84"/>
      <c r="BI17" s="84"/>
      <c r="BJ17" s="84"/>
      <c r="BK17" s="84"/>
      <c r="BL17" s="84"/>
      <c r="BM17" s="231"/>
      <c r="BN17" s="84"/>
      <c r="BO17" s="84"/>
      <c r="BP17" s="84"/>
      <c r="BQ17" s="84"/>
      <c r="BR17" s="84"/>
      <c r="BS17" s="84"/>
      <c r="BT17" s="84"/>
      <c r="BU17" s="78"/>
      <c r="BV17" s="78"/>
      <c r="BW17" s="78"/>
      <c r="BX17" s="78"/>
      <c r="BY17" s="78"/>
      <c r="BZ17" s="78"/>
      <c r="CA17" s="78"/>
      <c r="CB17" s="78"/>
      <c r="CC17" s="84"/>
      <c r="CD17" s="84"/>
      <c r="CE17" s="84"/>
      <c r="CF17" s="84"/>
      <c r="CG17" s="84"/>
      <c r="CH17" s="84"/>
    </row>
    <row r="18" spans="1:86" s="117" customFormat="1" ht="13.35" customHeight="1">
      <c r="A18" s="529" t="s">
        <v>344</v>
      </c>
      <c r="B18" s="844" t="s">
        <v>24</v>
      </c>
      <c r="C18" s="896" t="s">
        <v>108</v>
      </c>
      <c r="D18" s="897" t="s">
        <v>109</v>
      </c>
      <c r="E18" s="905" t="s">
        <v>1171</v>
      </c>
      <c r="F18" s="906" t="s">
        <v>1188</v>
      </c>
      <c r="G18" s="906" t="s">
        <v>41</v>
      </c>
      <c r="H18" s="907">
        <v>2016</v>
      </c>
      <c r="I18" s="908">
        <v>3.6799999999999999E-2</v>
      </c>
      <c r="J18" s="909">
        <v>1.8E-3</v>
      </c>
      <c r="K18" s="898"/>
      <c r="BA18" s="230"/>
      <c r="BB18" s="230"/>
      <c r="BC18" s="84"/>
      <c r="BD18" s="84"/>
      <c r="BE18" s="229"/>
      <c r="BF18" s="229"/>
      <c r="BG18" s="84"/>
      <c r="BH18" s="84"/>
      <c r="BI18" s="84"/>
      <c r="BJ18" s="84"/>
      <c r="BK18" s="84"/>
      <c r="BL18" s="84"/>
      <c r="BM18" s="231"/>
      <c r="BN18" s="84"/>
      <c r="BO18" s="84"/>
      <c r="BP18" s="84"/>
      <c r="BQ18" s="84"/>
      <c r="BR18" s="84"/>
      <c r="BS18" s="84"/>
      <c r="BT18" s="84"/>
      <c r="BU18" s="78"/>
      <c r="BV18" s="78"/>
      <c r="BW18" s="78"/>
      <c r="BX18" s="78"/>
      <c r="BY18" s="78"/>
      <c r="BZ18" s="78"/>
      <c r="CA18" s="78"/>
      <c r="CB18" s="78"/>
      <c r="CC18" s="84"/>
      <c r="CD18" s="84"/>
      <c r="CE18" s="84"/>
      <c r="CF18" s="84"/>
      <c r="CG18" s="84"/>
      <c r="CH18" s="84"/>
    </row>
    <row r="19" spans="1:86" s="117" customFormat="1" ht="13.35" customHeight="1">
      <c r="A19" s="529" t="s">
        <v>344</v>
      </c>
      <c r="B19" s="844" t="s">
        <v>24</v>
      </c>
      <c r="C19" s="896" t="s">
        <v>108</v>
      </c>
      <c r="D19" s="897" t="s">
        <v>109</v>
      </c>
      <c r="E19" s="905" t="s">
        <v>1174</v>
      </c>
      <c r="F19" s="906" t="s">
        <v>1189</v>
      </c>
      <c r="G19" s="906" t="s">
        <v>41</v>
      </c>
      <c r="H19" s="907">
        <v>2016</v>
      </c>
      <c r="I19" s="908">
        <v>0.32869999999999999</v>
      </c>
      <c r="J19" s="909">
        <v>5.62E-2</v>
      </c>
      <c r="K19" s="898"/>
      <c r="BA19" s="230"/>
      <c r="BB19" s="230"/>
      <c r="BC19" s="84"/>
      <c r="BD19" s="84"/>
      <c r="BE19" s="229"/>
      <c r="BF19" s="229"/>
      <c r="BG19" s="84"/>
      <c r="BH19" s="84"/>
      <c r="BI19" s="84"/>
      <c r="BJ19" s="84"/>
      <c r="BK19" s="84"/>
      <c r="BL19" s="84"/>
      <c r="BM19" s="231"/>
      <c r="BN19" s="84"/>
      <c r="BO19" s="84"/>
      <c r="BP19" s="84"/>
      <c r="BQ19" s="84"/>
      <c r="BR19" s="84"/>
      <c r="BS19" s="84"/>
      <c r="BT19" s="84"/>
      <c r="BU19" s="78"/>
      <c r="BV19" s="78"/>
      <c r="BW19" s="78"/>
      <c r="BX19" s="78"/>
      <c r="BY19" s="78"/>
      <c r="BZ19" s="78"/>
      <c r="CA19" s="78"/>
      <c r="CB19" s="78"/>
      <c r="CC19" s="84"/>
      <c r="CD19" s="84"/>
      <c r="CE19" s="84"/>
      <c r="CF19" s="84"/>
      <c r="CG19" s="84"/>
      <c r="CH19" s="84"/>
    </row>
    <row r="20" spans="1:86" s="117" customFormat="1" ht="13.35" customHeight="1">
      <c r="A20" s="529" t="s">
        <v>344</v>
      </c>
      <c r="B20" s="844" t="s">
        <v>24</v>
      </c>
      <c r="C20" s="896" t="s">
        <v>108</v>
      </c>
      <c r="D20" s="897" t="s">
        <v>109</v>
      </c>
      <c r="E20" s="905" t="s">
        <v>1171</v>
      </c>
      <c r="F20" s="906" t="s">
        <v>1177</v>
      </c>
      <c r="G20" s="906" t="s">
        <v>41</v>
      </c>
      <c r="H20" s="907">
        <v>2016</v>
      </c>
      <c r="I20" s="908">
        <v>4.3499999999999997E-2</v>
      </c>
      <c r="J20" s="909">
        <v>0.1449</v>
      </c>
      <c r="K20" s="898"/>
      <c r="BA20" s="230"/>
      <c r="BB20" s="230"/>
      <c r="BC20" s="84"/>
      <c r="BD20" s="84"/>
      <c r="BE20" s="229"/>
      <c r="BF20" s="229"/>
      <c r="BG20" s="84"/>
      <c r="BH20" s="84"/>
      <c r="BI20" s="84"/>
      <c r="BJ20" s="84"/>
      <c r="BK20" s="84"/>
      <c r="BL20" s="84"/>
      <c r="BM20" s="231"/>
      <c r="BN20" s="84"/>
      <c r="BO20" s="84"/>
      <c r="BP20" s="84"/>
      <c r="BQ20" s="84"/>
      <c r="BR20" s="84"/>
      <c r="BS20" s="84"/>
      <c r="BT20" s="84"/>
      <c r="BU20" s="78"/>
      <c r="BV20" s="78"/>
      <c r="BW20" s="78"/>
      <c r="BX20" s="78"/>
      <c r="BY20" s="78"/>
      <c r="BZ20" s="78"/>
      <c r="CA20" s="78"/>
      <c r="CB20" s="78"/>
      <c r="CC20" s="84"/>
      <c r="CD20" s="84"/>
      <c r="CE20" s="84"/>
      <c r="CF20" s="84"/>
      <c r="CG20" s="84"/>
      <c r="CH20" s="84"/>
    </row>
    <row r="21" spans="1:86" s="117" customFormat="1" ht="13.35" customHeight="1">
      <c r="A21" s="529" t="s">
        <v>344</v>
      </c>
      <c r="B21" s="844" t="s">
        <v>24</v>
      </c>
      <c r="C21" s="896" t="s">
        <v>108</v>
      </c>
      <c r="D21" s="897" t="s">
        <v>109</v>
      </c>
      <c r="E21" s="905" t="s">
        <v>1171</v>
      </c>
      <c r="F21" s="906" t="s">
        <v>1178</v>
      </c>
      <c r="G21" s="906" t="s">
        <v>41</v>
      </c>
      <c r="H21" s="907">
        <v>2016</v>
      </c>
      <c r="I21" s="908">
        <v>5.6300000000000003E-2</v>
      </c>
      <c r="J21" s="909">
        <v>3.2199999999999999E-2</v>
      </c>
      <c r="K21" s="898"/>
      <c r="BA21" s="230"/>
      <c r="BB21" s="230"/>
      <c r="BC21" s="84"/>
      <c r="BD21" s="84"/>
      <c r="BE21" s="229"/>
      <c r="BF21" s="229"/>
      <c r="BG21" s="84"/>
      <c r="BH21" s="84"/>
      <c r="BI21" s="84"/>
      <c r="BJ21" s="84"/>
      <c r="BK21" s="84"/>
      <c r="BL21" s="84"/>
      <c r="BM21" s="231"/>
      <c r="BN21" s="84"/>
      <c r="BO21" s="84"/>
      <c r="BP21" s="84"/>
      <c r="BQ21" s="84"/>
      <c r="BR21" s="84"/>
      <c r="BS21" s="84"/>
      <c r="BT21" s="84"/>
      <c r="BU21" s="78"/>
      <c r="BV21" s="78"/>
      <c r="BW21" s="78"/>
      <c r="BX21" s="78"/>
      <c r="BY21" s="78"/>
      <c r="BZ21" s="78"/>
      <c r="CA21" s="78"/>
      <c r="CB21" s="78"/>
      <c r="CC21" s="84"/>
      <c r="CD21" s="84"/>
      <c r="CE21" s="84"/>
      <c r="CF21" s="84"/>
      <c r="CG21" s="84"/>
      <c r="CH21" s="84"/>
    </row>
    <row r="22" spans="1:86" s="117" customFormat="1" ht="13.35" customHeight="1">
      <c r="A22" s="529" t="s">
        <v>344</v>
      </c>
      <c r="B22" s="844" t="s">
        <v>24</v>
      </c>
      <c r="C22" s="896" t="s">
        <v>108</v>
      </c>
      <c r="D22" s="897" t="s">
        <v>109</v>
      </c>
      <c r="E22" s="905" t="s">
        <v>1174</v>
      </c>
      <c r="F22" s="906" t="s">
        <v>1179</v>
      </c>
      <c r="G22" s="906" t="s">
        <v>41</v>
      </c>
      <c r="H22" s="907">
        <v>2016</v>
      </c>
      <c r="I22" s="908">
        <v>0.78890000000000005</v>
      </c>
      <c r="J22" s="909">
        <v>1</v>
      </c>
      <c r="K22" s="898"/>
      <c r="BA22" s="230"/>
      <c r="BB22" s="230"/>
      <c r="BC22" s="84"/>
      <c r="BD22" s="84"/>
      <c r="BE22" s="229"/>
      <c r="BF22" s="229"/>
      <c r="BG22" s="84"/>
      <c r="BH22" s="84"/>
      <c r="BI22" s="84"/>
      <c r="BJ22" s="84"/>
      <c r="BK22" s="84"/>
      <c r="BL22" s="84"/>
      <c r="BM22" s="231"/>
      <c r="BN22" s="84"/>
      <c r="BO22" s="84"/>
      <c r="BP22" s="84"/>
      <c r="BQ22" s="84"/>
      <c r="BR22" s="84"/>
      <c r="BS22" s="84"/>
      <c r="BT22" s="84"/>
      <c r="BU22" s="78"/>
      <c r="BV22" s="78"/>
      <c r="BW22" s="78"/>
      <c r="BX22" s="78"/>
      <c r="BY22" s="78"/>
      <c r="BZ22" s="78"/>
      <c r="CA22" s="78"/>
      <c r="CB22" s="78"/>
      <c r="CC22" s="84"/>
      <c r="CD22" s="84"/>
      <c r="CE22" s="84"/>
      <c r="CF22" s="84"/>
      <c r="CG22" s="84"/>
      <c r="CH22" s="84"/>
    </row>
    <row r="23" spans="1:86" s="117" customFormat="1" ht="13.35" customHeight="1">
      <c r="A23" s="529" t="s">
        <v>344</v>
      </c>
      <c r="B23" s="844" t="s">
        <v>24</v>
      </c>
      <c r="C23" s="896" t="s">
        <v>108</v>
      </c>
      <c r="D23" s="897" t="s">
        <v>110</v>
      </c>
      <c r="E23" s="905" t="s">
        <v>1164</v>
      </c>
      <c r="F23" s="906" t="s">
        <v>1165</v>
      </c>
      <c r="G23" s="906" t="s">
        <v>1163</v>
      </c>
      <c r="H23" s="907">
        <v>2016</v>
      </c>
      <c r="I23" s="908">
        <v>1</v>
      </c>
      <c r="J23" s="909">
        <v>1</v>
      </c>
      <c r="K23" s="898"/>
      <c r="BA23" s="230"/>
      <c r="BB23" s="230"/>
      <c r="BC23" s="84"/>
      <c r="BD23" s="84"/>
      <c r="BE23" s="229"/>
      <c r="BF23" s="229"/>
      <c r="BG23" s="84"/>
      <c r="BH23" s="84"/>
      <c r="BI23" s="84"/>
      <c r="BJ23" s="84"/>
      <c r="BK23" s="84"/>
      <c r="BL23" s="84"/>
      <c r="BM23" s="231"/>
      <c r="BN23" s="84"/>
      <c r="BO23" s="84"/>
      <c r="BP23" s="84"/>
      <c r="BQ23" s="84"/>
      <c r="BR23" s="84"/>
      <c r="BS23" s="84"/>
      <c r="BT23" s="84"/>
      <c r="BU23" s="78"/>
      <c r="BV23" s="78"/>
      <c r="BW23" s="78"/>
      <c r="BX23" s="78"/>
      <c r="BY23" s="78"/>
      <c r="BZ23" s="78"/>
      <c r="CA23" s="78"/>
      <c r="CB23" s="78"/>
      <c r="CC23" s="84"/>
      <c r="CD23" s="84"/>
      <c r="CE23" s="84"/>
      <c r="CF23" s="84"/>
      <c r="CG23" s="84"/>
      <c r="CH23" s="84"/>
    </row>
    <row r="24" spans="1:86" s="117" customFormat="1" ht="13.35" customHeight="1">
      <c r="A24" s="529" t="s">
        <v>344</v>
      </c>
      <c r="B24" s="844" t="s">
        <v>24</v>
      </c>
      <c r="C24" s="896" t="s">
        <v>108</v>
      </c>
      <c r="D24" s="897" t="s">
        <v>110</v>
      </c>
      <c r="E24" s="905" t="s">
        <v>1164</v>
      </c>
      <c r="F24" s="906" t="s">
        <v>1166</v>
      </c>
      <c r="G24" s="906" t="s">
        <v>1163</v>
      </c>
      <c r="H24" s="907">
        <v>2016</v>
      </c>
      <c r="I24" s="908">
        <v>1</v>
      </c>
      <c r="J24" s="909">
        <v>1</v>
      </c>
      <c r="K24" s="898"/>
      <c r="BA24" s="230"/>
      <c r="BB24" s="230"/>
      <c r="BC24" s="84"/>
      <c r="BD24" s="84"/>
      <c r="BE24" s="229"/>
      <c r="BF24" s="229"/>
      <c r="BG24" s="84"/>
      <c r="BH24" s="84"/>
      <c r="BI24" s="84"/>
      <c r="BJ24" s="84"/>
      <c r="BK24" s="84"/>
      <c r="BL24" s="84"/>
      <c r="BM24" s="231"/>
      <c r="BN24" s="84"/>
      <c r="BO24" s="84"/>
      <c r="BP24" s="84"/>
      <c r="BQ24" s="84"/>
      <c r="BR24" s="84"/>
      <c r="BS24" s="84"/>
      <c r="BT24" s="84"/>
      <c r="BU24" s="78"/>
      <c r="BV24" s="78"/>
      <c r="BW24" s="78"/>
      <c r="BX24" s="78"/>
      <c r="BY24" s="78"/>
      <c r="BZ24" s="78"/>
      <c r="CA24" s="78"/>
      <c r="CB24" s="78"/>
      <c r="CC24" s="84"/>
      <c r="CD24" s="84"/>
      <c r="CE24" s="84"/>
      <c r="CF24" s="84"/>
      <c r="CG24" s="84"/>
      <c r="CH24" s="84"/>
    </row>
    <row r="25" spans="1:86" s="117" customFormat="1" ht="13.35" customHeight="1">
      <c r="A25" s="529" t="s">
        <v>344</v>
      </c>
      <c r="B25" s="844" t="s">
        <v>24</v>
      </c>
      <c r="C25" s="896" t="s">
        <v>108</v>
      </c>
      <c r="D25" s="897" t="s">
        <v>110</v>
      </c>
      <c r="E25" s="905" t="s">
        <v>1164</v>
      </c>
      <c r="F25" s="906" t="s">
        <v>1167</v>
      </c>
      <c r="G25" s="906" t="s">
        <v>1163</v>
      </c>
      <c r="H25" s="907">
        <v>2016</v>
      </c>
      <c r="I25" s="908">
        <v>1</v>
      </c>
      <c r="J25" s="909">
        <v>1</v>
      </c>
      <c r="K25" s="898"/>
      <c r="BA25" s="230"/>
      <c r="BB25" s="230"/>
      <c r="BC25" s="84"/>
      <c r="BD25" s="84"/>
      <c r="BE25" s="229"/>
      <c r="BF25" s="229"/>
      <c r="BG25" s="84"/>
      <c r="BH25" s="84"/>
      <c r="BI25" s="84"/>
      <c r="BJ25" s="84"/>
      <c r="BK25" s="84"/>
      <c r="BL25" s="84"/>
      <c r="BM25" s="231"/>
      <c r="BN25" s="84"/>
      <c r="BO25" s="84"/>
      <c r="BP25" s="84"/>
      <c r="BQ25" s="84"/>
      <c r="BR25" s="84"/>
      <c r="BS25" s="84"/>
      <c r="BT25" s="84"/>
      <c r="BU25" s="78"/>
      <c r="BV25" s="78"/>
      <c r="BW25" s="78"/>
      <c r="BX25" s="78"/>
      <c r="BY25" s="78"/>
      <c r="BZ25" s="78"/>
      <c r="CA25" s="78"/>
      <c r="CB25" s="78"/>
      <c r="CC25" s="84"/>
      <c r="CD25" s="84"/>
      <c r="CE25" s="84"/>
      <c r="CF25" s="84"/>
      <c r="CG25" s="84"/>
      <c r="CH25" s="84"/>
    </row>
    <row r="26" spans="1:86" s="117" customFormat="1" ht="13.35" customHeight="1">
      <c r="A26" s="529" t="s">
        <v>344</v>
      </c>
      <c r="B26" s="844" t="s">
        <v>24</v>
      </c>
      <c r="C26" s="896" t="s">
        <v>108</v>
      </c>
      <c r="D26" s="897" t="s">
        <v>111</v>
      </c>
      <c r="E26" s="905" t="s">
        <v>1164</v>
      </c>
      <c r="F26" s="906" t="s">
        <v>1165</v>
      </c>
      <c r="G26" s="906" t="s">
        <v>1163</v>
      </c>
      <c r="H26" s="907">
        <v>2016</v>
      </c>
      <c r="I26" s="908">
        <v>1</v>
      </c>
      <c r="J26" s="909">
        <v>1</v>
      </c>
      <c r="K26" s="898"/>
      <c r="BA26" s="230"/>
      <c r="BB26" s="230"/>
      <c r="BC26" s="84"/>
      <c r="BD26" s="84"/>
      <c r="BE26" s="229"/>
      <c r="BF26" s="229"/>
      <c r="BG26" s="84"/>
      <c r="BH26" s="84"/>
      <c r="BI26" s="84"/>
      <c r="BJ26" s="84"/>
      <c r="BK26" s="84"/>
      <c r="BL26" s="84"/>
      <c r="BM26" s="231"/>
      <c r="BN26" s="84"/>
      <c r="BO26" s="84"/>
      <c r="BP26" s="84"/>
      <c r="BQ26" s="84"/>
      <c r="BR26" s="84"/>
      <c r="BS26" s="84"/>
      <c r="BT26" s="84"/>
      <c r="BU26" s="78"/>
      <c r="BV26" s="78"/>
      <c r="BW26" s="78"/>
      <c r="BX26" s="78"/>
      <c r="BY26" s="78"/>
      <c r="BZ26" s="78"/>
      <c r="CA26" s="78"/>
      <c r="CB26" s="78"/>
      <c r="CC26" s="84"/>
      <c r="CD26" s="84"/>
      <c r="CE26" s="84"/>
      <c r="CF26" s="84"/>
      <c r="CG26" s="84"/>
      <c r="CH26" s="84"/>
    </row>
    <row r="27" spans="1:86" s="117" customFormat="1" ht="13.35" customHeight="1">
      <c r="A27" s="529" t="s">
        <v>344</v>
      </c>
      <c r="B27" s="844" t="s">
        <v>24</v>
      </c>
      <c r="C27" s="896" t="s">
        <v>108</v>
      </c>
      <c r="D27" s="897" t="s">
        <v>111</v>
      </c>
      <c r="E27" s="905" t="s">
        <v>1164</v>
      </c>
      <c r="F27" s="906" t="s">
        <v>1166</v>
      </c>
      <c r="G27" s="906" t="s">
        <v>1163</v>
      </c>
      <c r="H27" s="907">
        <v>2016</v>
      </c>
      <c r="I27" s="908">
        <v>1</v>
      </c>
      <c r="J27" s="909">
        <v>1</v>
      </c>
      <c r="K27" s="898"/>
      <c r="BA27" s="230"/>
      <c r="BB27" s="230"/>
      <c r="BC27" s="84"/>
      <c r="BD27" s="84"/>
      <c r="BE27" s="229"/>
      <c r="BF27" s="229"/>
      <c r="BG27" s="84"/>
      <c r="BH27" s="84"/>
      <c r="BI27" s="84"/>
      <c r="BJ27" s="84"/>
      <c r="BK27" s="84"/>
      <c r="BL27" s="84"/>
      <c r="BM27" s="231"/>
      <c r="BN27" s="84"/>
      <c r="BO27" s="84"/>
      <c r="BP27" s="84"/>
      <c r="BQ27" s="84"/>
      <c r="BR27" s="84"/>
      <c r="BS27" s="84"/>
      <c r="BT27" s="84"/>
      <c r="BU27" s="78"/>
      <c r="BV27" s="78"/>
      <c r="BW27" s="78"/>
      <c r="BX27" s="78"/>
      <c r="BY27" s="78"/>
      <c r="BZ27" s="78"/>
      <c r="CA27" s="78"/>
      <c r="CB27" s="78"/>
      <c r="CC27" s="84"/>
      <c r="CD27" s="84"/>
      <c r="CE27" s="84"/>
      <c r="CF27" s="84"/>
      <c r="CG27" s="84"/>
      <c r="CH27" s="84"/>
    </row>
    <row r="28" spans="1:86" s="117" customFormat="1" ht="13.35" customHeight="1">
      <c r="A28" s="529" t="s">
        <v>344</v>
      </c>
      <c r="B28" s="844" t="s">
        <v>24</v>
      </c>
      <c r="C28" s="896" t="s">
        <v>108</v>
      </c>
      <c r="D28" s="897" t="s">
        <v>111</v>
      </c>
      <c r="E28" s="905" t="s">
        <v>1164</v>
      </c>
      <c r="F28" s="906" t="s">
        <v>1167</v>
      </c>
      <c r="G28" s="906" t="s">
        <v>1163</v>
      </c>
      <c r="H28" s="907">
        <v>2016</v>
      </c>
      <c r="I28" s="908">
        <v>1</v>
      </c>
      <c r="J28" s="909">
        <v>1</v>
      </c>
      <c r="K28" s="898"/>
      <c r="BA28" s="230"/>
      <c r="BB28" s="230"/>
      <c r="BC28" s="84"/>
      <c r="BD28" s="84"/>
      <c r="BE28" s="229"/>
      <c r="BF28" s="229"/>
      <c r="BG28" s="84"/>
      <c r="BH28" s="84"/>
      <c r="BI28" s="84"/>
      <c r="BJ28" s="84"/>
      <c r="BK28" s="84"/>
      <c r="BL28" s="84"/>
      <c r="BM28" s="231"/>
      <c r="BN28" s="84"/>
      <c r="BO28" s="84"/>
      <c r="BP28" s="84"/>
      <c r="BQ28" s="84"/>
      <c r="BR28" s="84"/>
      <c r="BS28" s="84"/>
      <c r="BT28" s="84"/>
      <c r="BU28" s="78"/>
      <c r="BV28" s="78"/>
      <c r="BW28" s="78"/>
      <c r="BX28" s="78"/>
      <c r="BY28" s="78"/>
      <c r="BZ28" s="78"/>
      <c r="CA28" s="78"/>
      <c r="CB28" s="78"/>
      <c r="CC28" s="84"/>
      <c r="CD28" s="84"/>
      <c r="CE28" s="84"/>
      <c r="CF28" s="84"/>
      <c r="CG28" s="84"/>
      <c r="CH28" s="84"/>
    </row>
    <row r="29" spans="1:86" s="117" customFormat="1" ht="13.35" customHeight="1">
      <c r="A29" s="529" t="s">
        <v>344</v>
      </c>
      <c r="B29" s="844" t="s">
        <v>24</v>
      </c>
      <c r="C29" s="896" t="s">
        <v>108</v>
      </c>
      <c r="D29" s="897" t="s">
        <v>111</v>
      </c>
      <c r="E29" s="905" t="s">
        <v>1164</v>
      </c>
      <c r="F29" s="906" t="s">
        <v>1168</v>
      </c>
      <c r="G29" s="906" t="s">
        <v>1163</v>
      </c>
      <c r="H29" s="907">
        <v>2016</v>
      </c>
      <c r="I29" s="908">
        <v>1</v>
      </c>
      <c r="J29" s="909">
        <v>1</v>
      </c>
      <c r="K29" s="898"/>
      <c r="BA29" s="230"/>
      <c r="BB29" s="230"/>
      <c r="BC29" s="84"/>
      <c r="BD29" s="84"/>
      <c r="BE29" s="229"/>
      <c r="BF29" s="229"/>
      <c r="BG29" s="84"/>
      <c r="BH29" s="84"/>
      <c r="BI29" s="84"/>
      <c r="BJ29" s="84"/>
      <c r="BK29" s="84"/>
      <c r="BL29" s="84"/>
      <c r="BM29" s="231"/>
      <c r="BN29" s="84"/>
      <c r="BO29" s="84"/>
      <c r="BP29" s="84"/>
      <c r="BQ29" s="84"/>
      <c r="BR29" s="84"/>
      <c r="BS29" s="84"/>
      <c r="BT29" s="84"/>
      <c r="BU29" s="78"/>
      <c r="BV29" s="78"/>
      <c r="BW29" s="78"/>
      <c r="BX29" s="78"/>
      <c r="BY29" s="78"/>
      <c r="BZ29" s="78"/>
      <c r="CA29" s="78"/>
      <c r="CB29" s="78"/>
      <c r="CC29" s="84"/>
      <c r="CD29" s="84"/>
      <c r="CE29" s="84"/>
      <c r="CF29" s="84"/>
      <c r="CG29" s="84"/>
      <c r="CH29" s="84"/>
    </row>
    <row r="30" spans="1:86" s="117" customFormat="1" ht="13.35" customHeight="1">
      <c r="A30" s="529" t="s">
        <v>344</v>
      </c>
      <c r="B30" s="844" t="s">
        <v>24</v>
      </c>
      <c r="C30" s="896" t="s">
        <v>108</v>
      </c>
      <c r="D30" s="897" t="s">
        <v>111</v>
      </c>
      <c r="E30" s="905" t="s">
        <v>1164</v>
      </c>
      <c r="F30" s="906" t="s">
        <v>1169</v>
      </c>
      <c r="G30" s="906" t="s">
        <v>1163</v>
      </c>
      <c r="H30" s="907">
        <v>2016</v>
      </c>
      <c r="I30" s="908">
        <v>1</v>
      </c>
      <c r="J30" s="909">
        <v>1</v>
      </c>
      <c r="K30" s="898"/>
      <c r="BA30" s="230"/>
      <c r="BB30" s="230"/>
      <c r="BC30" s="84"/>
      <c r="BD30" s="84"/>
      <c r="BE30" s="229"/>
      <c r="BF30" s="229"/>
      <c r="BG30" s="84"/>
      <c r="BH30" s="84"/>
      <c r="BI30" s="84"/>
      <c r="BJ30" s="84"/>
      <c r="BK30" s="84"/>
      <c r="BL30" s="84"/>
      <c r="BM30" s="231"/>
      <c r="BN30" s="84"/>
      <c r="BO30" s="84"/>
      <c r="BP30" s="84"/>
      <c r="BQ30" s="84"/>
      <c r="BR30" s="84"/>
      <c r="BS30" s="84"/>
      <c r="BT30" s="84"/>
      <c r="BU30" s="78"/>
      <c r="BV30" s="78"/>
      <c r="BW30" s="78"/>
      <c r="BX30" s="78"/>
      <c r="BY30" s="78"/>
      <c r="BZ30" s="78"/>
      <c r="CA30" s="78"/>
      <c r="CB30" s="78"/>
      <c r="CC30" s="84"/>
      <c r="CD30" s="84"/>
      <c r="CE30" s="84"/>
      <c r="CF30" s="84"/>
      <c r="CG30" s="84"/>
      <c r="CH30" s="84"/>
    </row>
    <row r="31" spans="1:86" s="117" customFormat="1" ht="13.35" customHeight="1">
      <c r="A31" s="529" t="s">
        <v>344</v>
      </c>
      <c r="B31" s="844" t="s">
        <v>24</v>
      </c>
      <c r="C31" s="896" t="s">
        <v>108</v>
      </c>
      <c r="D31" s="897" t="s">
        <v>111</v>
      </c>
      <c r="E31" s="905" t="s">
        <v>1164</v>
      </c>
      <c r="F31" s="906" t="s">
        <v>1170</v>
      </c>
      <c r="G31" s="906" t="s">
        <v>1163</v>
      </c>
      <c r="H31" s="907">
        <v>2016</v>
      </c>
      <c r="I31" s="908">
        <v>1</v>
      </c>
      <c r="J31" s="909">
        <v>1</v>
      </c>
      <c r="K31" s="898"/>
      <c r="BA31" s="230"/>
      <c r="BB31" s="230"/>
      <c r="BC31" s="84"/>
      <c r="BD31" s="84"/>
      <c r="BE31" s="229"/>
      <c r="BF31" s="229"/>
      <c r="BG31" s="84"/>
      <c r="BH31" s="84"/>
      <c r="BI31" s="84"/>
      <c r="BJ31" s="84"/>
      <c r="BK31" s="84"/>
      <c r="BL31" s="84"/>
      <c r="BM31" s="231"/>
      <c r="BN31" s="84"/>
      <c r="BO31" s="84"/>
      <c r="BP31" s="84"/>
      <c r="BQ31" s="84"/>
      <c r="BR31" s="84"/>
      <c r="BS31" s="84"/>
      <c r="BT31" s="84"/>
      <c r="BU31" s="78"/>
      <c r="BV31" s="78"/>
      <c r="BW31" s="78"/>
      <c r="BX31" s="78"/>
      <c r="BY31" s="78"/>
      <c r="BZ31" s="78"/>
      <c r="CA31" s="78"/>
      <c r="CB31" s="78"/>
      <c r="CC31" s="84"/>
      <c r="CD31" s="84"/>
      <c r="CE31" s="84"/>
      <c r="CF31" s="84"/>
      <c r="CG31" s="84"/>
      <c r="CH31" s="84"/>
    </row>
    <row r="32" spans="1:86" s="117" customFormat="1" ht="13.35" customHeight="1">
      <c r="A32" s="529" t="s">
        <v>344</v>
      </c>
      <c r="B32" s="844" t="s">
        <v>24</v>
      </c>
      <c r="C32" s="896" t="s">
        <v>108</v>
      </c>
      <c r="D32" s="897" t="s">
        <v>111</v>
      </c>
      <c r="E32" s="905" t="s">
        <v>1171</v>
      </c>
      <c r="F32" s="906" t="s">
        <v>1172</v>
      </c>
      <c r="G32" s="906" t="s">
        <v>41</v>
      </c>
      <c r="H32" s="907">
        <v>2016</v>
      </c>
      <c r="I32" s="908">
        <v>1.26E-2</v>
      </c>
      <c r="J32" s="909">
        <v>6.1999999999999998E-3</v>
      </c>
      <c r="K32" s="898"/>
      <c r="BA32" s="230"/>
      <c r="BB32" s="230"/>
      <c r="BC32" s="84"/>
      <c r="BD32" s="84"/>
      <c r="BE32" s="229"/>
      <c r="BF32" s="229"/>
      <c r="BG32" s="84"/>
      <c r="BH32" s="84"/>
      <c r="BI32" s="84"/>
      <c r="BJ32" s="84"/>
      <c r="BK32" s="84"/>
      <c r="BL32" s="84"/>
      <c r="BM32" s="231"/>
      <c r="BN32" s="84"/>
      <c r="BO32" s="84"/>
      <c r="BP32" s="84"/>
      <c r="BQ32" s="84"/>
      <c r="BR32" s="84"/>
      <c r="BS32" s="84"/>
      <c r="BT32" s="84"/>
      <c r="BU32" s="78"/>
      <c r="BV32" s="78"/>
      <c r="BW32" s="78"/>
      <c r="BX32" s="78"/>
      <c r="BY32" s="78"/>
      <c r="BZ32" s="78"/>
      <c r="CA32" s="78"/>
      <c r="CB32" s="78"/>
      <c r="CC32" s="84"/>
      <c r="CD32" s="84"/>
      <c r="CE32" s="84"/>
      <c r="CF32" s="84"/>
      <c r="CG32" s="84"/>
      <c r="CH32" s="84"/>
    </row>
    <row r="33" spans="1:86" s="117" customFormat="1" ht="13.35" customHeight="1">
      <c r="A33" s="529" t="s">
        <v>344</v>
      </c>
      <c r="B33" s="844" t="s">
        <v>24</v>
      </c>
      <c r="C33" s="896" t="s">
        <v>108</v>
      </c>
      <c r="D33" s="897" t="s">
        <v>111</v>
      </c>
      <c r="E33" s="905" t="s">
        <v>1171</v>
      </c>
      <c r="F33" s="906" t="s">
        <v>1173</v>
      </c>
      <c r="G33" s="906" t="s">
        <v>41</v>
      </c>
      <c r="H33" s="907">
        <v>2016</v>
      </c>
      <c r="I33" s="908">
        <v>3.2099999999999997E-2</v>
      </c>
      <c r="J33" s="909">
        <v>4.4000000000000003E-3</v>
      </c>
      <c r="K33" s="898"/>
      <c r="BA33" s="230"/>
      <c r="BB33" s="230"/>
      <c r="BC33" s="84"/>
      <c r="BD33" s="84"/>
      <c r="BE33" s="229"/>
      <c r="BF33" s="229"/>
      <c r="BG33" s="84"/>
      <c r="BH33" s="84"/>
      <c r="BI33" s="84"/>
      <c r="BJ33" s="84"/>
      <c r="BK33" s="84"/>
      <c r="BL33" s="84"/>
      <c r="BM33" s="231"/>
      <c r="BN33" s="84"/>
      <c r="BO33" s="84"/>
      <c r="BP33" s="84"/>
      <c r="BQ33" s="84"/>
      <c r="BR33" s="84"/>
      <c r="BS33" s="84"/>
      <c r="BT33" s="84"/>
      <c r="BU33" s="78"/>
      <c r="BV33" s="78"/>
      <c r="BW33" s="78"/>
      <c r="BX33" s="78"/>
      <c r="BY33" s="78"/>
      <c r="BZ33" s="78"/>
      <c r="CA33" s="78"/>
      <c r="CB33" s="78"/>
      <c r="CC33" s="84"/>
      <c r="CD33" s="84"/>
      <c r="CE33" s="84"/>
      <c r="CF33" s="84"/>
      <c r="CG33" s="84"/>
      <c r="CH33" s="84"/>
    </row>
    <row r="34" spans="1:86" s="117" customFormat="1" ht="13.35" customHeight="1">
      <c r="A34" s="529" t="s">
        <v>344</v>
      </c>
      <c r="B34" s="844" t="s">
        <v>24</v>
      </c>
      <c r="C34" s="896" t="s">
        <v>108</v>
      </c>
      <c r="D34" s="897" t="s">
        <v>111</v>
      </c>
      <c r="E34" s="905" t="s">
        <v>1174</v>
      </c>
      <c r="F34" s="906" t="s">
        <v>1175</v>
      </c>
      <c r="G34" s="906" t="s">
        <v>41</v>
      </c>
      <c r="H34" s="907">
        <v>2016</v>
      </c>
      <c r="I34" s="908">
        <v>0.3352</v>
      </c>
      <c r="J34" s="909">
        <v>0.11360000000000001</v>
      </c>
      <c r="K34" s="898"/>
      <c r="BA34" s="230"/>
      <c r="BB34" s="230"/>
      <c r="BC34" s="84"/>
      <c r="BD34" s="84"/>
      <c r="BE34" s="229"/>
      <c r="BF34" s="229"/>
      <c r="BG34" s="84"/>
      <c r="BH34" s="84"/>
      <c r="BI34" s="84"/>
      <c r="BJ34" s="84"/>
      <c r="BK34" s="84"/>
      <c r="BL34" s="84"/>
      <c r="BM34" s="231"/>
      <c r="BN34" s="84"/>
      <c r="BO34" s="84"/>
      <c r="BP34" s="84"/>
      <c r="BQ34" s="84"/>
      <c r="BR34" s="84"/>
      <c r="BS34" s="84"/>
      <c r="BT34" s="84"/>
      <c r="BU34" s="78"/>
      <c r="BV34" s="78"/>
      <c r="BW34" s="78"/>
      <c r="BX34" s="78"/>
      <c r="BY34" s="78"/>
      <c r="BZ34" s="78"/>
      <c r="CA34" s="78"/>
      <c r="CB34" s="78"/>
      <c r="CC34" s="84"/>
      <c r="CD34" s="84"/>
      <c r="CE34" s="84"/>
      <c r="CF34" s="84"/>
      <c r="CG34" s="84"/>
      <c r="CH34" s="84"/>
    </row>
    <row r="35" spans="1:86" s="117" customFormat="1" ht="13.35" customHeight="1">
      <c r="A35" s="529" t="s">
        <v>344</v>
      </c>
      <c r="B35" s="844" t="s">
        <v>24</v>
      </c>
      <c r="C35" s="896" t="s">
        <v>108</v>
      </c>
      <c r="D35" s="897" t="s">
        <v>111</v>
      </c>
      <c r="E35" s="905" t="s">
        <v>1174</v>
      </c>
      <c r="F35" s="906" t="s">
        <v>1176</v>
      </c>
      <c r="G35" s="906" t="s">
        <v>41</v>
      </c>
      <c r="H35" s="907">
        <v>2016</v>
      </c>
      <c r="I35" s="908">
        <v>1</v>
      </c>
      <c r="J35" s="909">
        <v>1</v>
      </c>
      <c r="K35" s="898"/>
      <c r="BA35" s="230"/>
      <c r="BB35" s="230"/>
      <c r="BC35" s="84"/>
      <c r="BD35" s="84"/>
      <c r="BE35" s="229"/>
      <c r="BF35" s="229"/>
      <c r="BG35" s="84"/>
      <c r="BH35" s="84"/>
      <c r="BI35" s="84"/>
      <c r="BJ35" s="84"/>
      <c r="BK35" s="84"/>
      <c r="BL35" s="84"/>
      <c r="BM35" s="231"/>
      <c r="BN35" s="84"/>
      <c r="BO35" s="84"/>
      <c r="BP35" s="84"/>
      <c r="BQ35" s="84"/>
      <c r="BR35" s="84"/>
      <c r="BS35" s="84"/>
      <c r="BT35" s="84"/>
      <c r="BU35" s="78"/>
      <c r="BV35" s="78"/>
      <c r="BW35" s="78"/>
      <c r="BX35" s="78"/>
      <c r="BY35" s="78"/>
      <c r="BZ35" s="78"/>
      <c r="CA35" s="78"/>
      <c r="CB35" s="78"/>
      <c r="CC35" s="84"/>
      <c r="CD35" s="84"/>
      <c r="CE35" s="84"/>
      <c r="CF35" s="84"/>
      <c r="CG35" s="84"/>
      <c r="CH35" s="84"/>
    </row>
    <row r="36" spans="1:86" s="117" customFormat="1" ht="13.35" customHeight="1">
      <c r="A36" s="529" t="s">
        <v>344</v>
      </c>
      <c r="B36" s="844" t="s">
        <v>24</v>
      </c>
      <c r="C36" s="896" t="s">
        <v>108</v>
      </c>
      <c r="D36" s="897" t="s">
        <v>111</v>
      </c>
      <c r="E36" s="905" t="s">
        <v>1171</v>
      </c>
      <c r="F36" s="906" t="s">
        <v>1190</v>
      </c>
      <c r="G36" s="906" t="s">
        <v>41</v>
      </c>
      <c r="H36" s="907">
        <v>2016</v>
      </c>
      <c r="I36" s="908">
        <v>1.0500000000000001E-2</v>
      </c>
      <c r="J36" s="909">
        <v>2.8E-3</v>
      </c>
      <c r="K36" s="898"/>
      <c r="BA36" s="230"/>
      <c r="BB36" s="230"/>
      <c r="BC36" s="84"/>
      <c r="BD36" s="84"/>
      <c r="BE36" s="229"/>
      <c r="BF36" s="229"/>
      <c r="BG36" s="84"/>
      <c r="BH36" s="84"/>
      <c r="BI36" s="84"/>
      <c r="BJ36" s="84"/>
      <c r="BK36" s="84"/>
      <c r="BL36" s="84"/>
      <c r="BM36" s="231"/>
      <c r="BN36" s="84"/>
      <c r="BO36" s="84"/>
      <c r="BP36" s="84"/>
      <c r="BQ36" s="84"/>
      <c r="BR36" s="84"/>
      <c r="BS36" s="84"/>
      <c r="BT36" s="84"/>
      <c r="BU36" s="78"/>
      <c r="BV36" s="78"/>
      <c r="BW36" s="78"/>
      <c r="BX36" s="78"/>
      <c r="BY36" s="78"/>
      <c r="BZ36" s="78"/>
      <c r="CA36" s="78"/>
      <c r="CB36" s="78"/>
      <c r="CC36" s="84"/>
      <c r="CD36" s="84"/>
      <c r="CE36" s="84"/>
      <c r="CF36" s="84"/>
      <c r="CG36" s="84"/>
      <c r="CH36" s="84"/>
    </row>
    <row r="37" spans="1:86" s="117" customFormat="1" ht="13.35" customHeight="1">
      <c r="A37" s="529" t="s">
        <v>344</v>
      </c>
      <c r="B37" s="844" t="s">
        <v>24</v>
      </c>
      <c r="C37" s="896" t="s">
        <v>108</v>
      </c>
      <c r="D37" s="897" t="s">
        <v>111</v>
      </c>
      <c r="E37" s="905" t="s">
        <v>1171</v>
      </c>
      <c r="F37" s="906" t="s">
        <v>1188</v>
      </c>
      <c r="G37" s="906" t="s">
        <v>41</v>
      </c>
      <c r="H37" s="907">
        <v>2016</v>
      </c>
      <c r="I37" s="908">
        <v>3.6799999999999999E-2</v>
      </c>
      <c r="J37" s="909">
        <v>1.8E-3</v>
      </c>
      <c r="K37" s="898"/>
      <c r="BA37" s="230"/>
      <c r="BB37" s="230"/>
      <c r="BC37" s="84"/>
      <c r="BD37" s="84"/>
      <c r="BE37" s="229"/>
      <c r="BF37" s="229"/>
      <c r="BG37" s="84"/>
      <c r="BH37" s="84"/>
      <c r="BI37" s="84"/>
      <c r="BJ37" s="84"/>
      <c r="BK37" s="84"/>
      <c r="BL37" s="84"/>
      <c r="BM37" s="231"/>
      <c r="BN37" s="84"/>
      <c r="BO37" s="84"/>
      <c r="BP37" s="84"/>
      <c r="BQ37" s="84"/>
      <c r="BR37" s="84"/>
      <c r="BS37" s="84"/>
      <c r="BT37" s="84"/>
      <c r="BU37" s="78"/>
      <c r="BV37" s="78"/>
      <c r="BW37" s="78"/>
      <c r="BX37" s="78"/>
      <c r="BY37" s="78"/>
      <c r="BZ37" s="78"/>
      <c r="CA37" s="78"/>
      <c r="CB37" s="78"/>
      <c r="CC37" s="84"/>
      <c r="CD37" s="84"/>
      <c r="CE37" s="84"/>
      <c r="CF37" s="84"/>
      <c r="CG37" s="84"/>
      <c r="CH37" s="84"/>
    </row>
    <row r="38" spans="1:86" s="117" customFormat="1" ht="13.35" customHeight="1">
      <c r="A38" s="529" t="s">
        <v>344</v>
      </c>
      <c r="B38" s="844" t="s">
        <v>24</v>
      </c>
      <c r="C38" s="896" t="s">
        <v>108</v>
      </c>
      <c r="D38" s="897" t="s">
        <v>111</v>
      </c>
      <c r="E38" s="905" t="s">
        <v>1174</v>
      </c>
      <c r="F38" s="906" t="s">
        <v>1189</v>
      </c>
      <c r="G38" s="906" t="s">
        <v>41</v>
      </c>
      <c r="H38" s="907">
        <v>2016</v>
      </c>
      <c r="I38" s="908">
        <v>0.32869999999999999</v>
      </c>
      <c r="J38" s="909">
        <v>5.62E-2</v>
      </c>
      <c r="K38" s="898"/>
      <c r="BA38" s="230"/>
      <c r="BB38" s="230"/>
      <c r="BC38" s="84"/>
      <c r="BD38" s="84"/>
      <c r="BE38" s="229"/>
      <c r="BF38" s="229"/>
      <c r="BG38" s="84"/>
      <c r="BH38" s="84"/>
      <c r="BI38" s="84"/>
      <c r="BJ38" s="84"/>
      <c r="BK38" s="84"/>
      <c r="BL38" s="84"/>
      <c r="BM38" s="231"/>
      <c r="BN38" s="84"/>
      <c r="BO38" s="84"/>
      <c r="BP38" s="84"/>
      <c r="BQ38" s="84"/>
      <c r="BR38" s="84"/>
      <c r="BS38" s="84"/>
      <c r="BT38" s="84"/>
      <c r="BU38" s="78"/>
      <c r="BV38" s="78"/>
      <c r="BW38" s="78"/>
      <c r="BX38" s="78"/>
      <c r="BY38" s="78"/>
      <c r="BZ38" s="78"/>
      <c r="CA38" s="78"/>
      <c r="CB38" s="78"/>
      <c r="CC38" s="84"/>
      <c r="CD38" s="84"/>
      <c r="CE38" s="84"/>
      <c r="CF38" s="84"/>
      <c r="CG38" s="84"/>
      <c r="CH38" s="84"/>
    </row>
    <row r="39" spans="1:86" s="117" customFormat="1" ht="13.35" customHeight="1">
      <c r="A39" s="529" t="s">
        <v>344</v>
      </c>
      <c r="B39" s="844" t="s">
        <v>24</v>
      </c>
      <c r="C39" s="896" t="s">
        <v>108</v>
      </c>
      <c r="D39" s="897" t="s">
        <v>111</v>
      </c>
      <c r="E39" s="905" t="s">
        <v>1171</v>
      </c>
      <c r="F39" s="906" t="s">
        <v>1177</v>
      </c>
      <c r="G39" s="906" t="s">
        <v>41</v>
      </c>
      <c r="H39" s="907">
        <v>2016</v>
      </c>
      <c r="I39" s="908">
        <v>4.3499999999999997E-2</v>
      </c>
      <c r="J39" s="909">
        <v>0.1449</v>
      </c>
      <c r="K39" s="898"/>
      <c r="BA39" s="230"/>
      <c r="BB39" s="230"/>
      <c r="BC39" s="84"/>
      <c r="BD39" s="84"/>
      <c r="BE39" s="229"/>
      <c r="BF39" s="229"/>
      <c r="BG39" s="84"/>
      <c r="BH39" s="84"/>
      <c r="BI39" s="84"/>
      <c r="BJ39" s="84"/>
      <c r="BK39" s="84"/>
      <c r="BL39" s="84"/>
      <c r="BM39" s="231"/>
      <c r="BN39" s="84"/>
      <c r="BO39" s="84"/>
      <c r="BP39" s="84"/>
      <c r="BQ39" s="84"/>
      <c r="BR39" s="84"/>
      <c r="BS39" s="84"/>
      <c r="BT39" s="84"/>
      <c r="BU39" s="78"/>
      <c r="BV39" s="78"/>
      <c r="BW39" s="78"/>
      <c r="BX39" s="78"/>
      <c r="BY39" s="78"/>
      <c r="BZ39" s="78"/>
      <c r="CA39" s="78"/>
      <c r="CB39" s="78"/>
      <c r="CC39" s="84"/>
      <c r="CD39" s="84"/>
      <c r="CE39" s="84"/>
      <c r="CF39" s="84"/>
      <c r="CG39" s="84"/>
      <c r="CH39" s="84"/>
    </row>
    <row r="40" spans="1:86" s="117" customFormat="1" ht="13.35" customHeight="1">
      <c r="A40" s="529" t="s">
        <v>344</v>
      </c>
      <c r="B40" s="844" t="s">
        <v>24</v>
      </c>
      <c r="C40" s="896" t="s">
        <v>108</v>
      </c>
      <c r="D40" s="897" t="s">
        <v>111</v>
      </c>
      <c r="E40" s="905" t="s">
        <v>1171</v>
      </c>
      <c r="F40" s="906" t="s">
        <v>1178</v>
      </c>
      <c r="G40" s="906" t="s">
        <v>41</v>
      </c>
      <c r="H40" s="907">
        <v>2016</v>
      </c>
      <c r="I40" s="908">
        <v>5.6300000000000003E-2</v>
      </c>
      <c r="J40" s="909">
        <v>3.2199999999999999E-2</v>
      </c>
      <c r="K40" s="898"/>
      <c r="BA40" s="230"/>
      <c r="BB40" s="230"/>
      <c r="BC40" s="84"/>
      <c r="BD40" s="84"/>
      <c r="BE40" s="229"/>
      <c r="BF40" s="229"/>
      <c r="BG40" s="84"/>
      <c r="BH40" s="84"/>
      <c r="BI40" s="84"/>
      <c r="BJ40" s="84"/>
      <c r="BK40" s="84"/>
      <c r="BL40" s="84"/>
      <c r="BM40" s="231"/>
      <c r="BN40" s="84"/>
      <c r="BO40" s="84"/>
      <c r="BP40" s="84"/>
      <c r="BQ40" s="84"/>
      <c r="BR40" s="84"/>
      <c r="BS40" s="84"/>
      <c r="BT40" s="84"/>
      <c r="BU40" s="78"/>
      <c r="BV40" s="78"/>
      <c r="BW40" s="78"/>
      <c r="BX40" s="78"/>
      <c r="BY40" s="78"/>
      <c r="BZ40" s="78"/>
      <c r="CA40" s="78"/>
      <c r="CB40" s="78"/>
      <c r="CC40" s="84"/>
      <c r="CD40" s="84"/>
      <c r="CE40" s="84"/>
      <c r="CF40" s="84"/>
      <c r="CG40" s="84"/>
      <c r="CH40" s="84"/>
    </row>
    <row r="41" spans="1:86" s="117" customFormat="1" ht="13.35" customHeight="1">
      <c r="A41" s="529" t="s">
        <v>344</v>
      </c>
      <c r="B41" s="844" t="s">
        <v>24</v>
      </c>
      <c r="C41" s="896" t="s">
        <v>108</v>
      </c>
      <c r="D41" s="897" t="s">
        <v>111</v>
      </c>
      <c r="E41" s="905" t="s">
        <v>1174</v>
      </c>
      <c r="F41" s="906" t="s">
        <v>1179</v>
      </c>
      <c r="G41" s="906" t="s">
        <v>41</v>
      </c>
      <c r="H41" s="907">
        <v>2016</v>
      </c>
      <c r="I41" s="908">
        <v>0.78890000000000005</v>
      </c>
      <c r="J41" s="909">
        <v>1</v>
      </c>
      <c r="K41" s="898"/>
      <c r="BA41" s="230"/>
      <c r="BB41" s="230"/>
      <c r="BC41" s="84"/>
      <c r="BD41" s="84"/>
      <c r="BE41" s="229"/>
      <c r="BF41" s="229"/>
      <c r="BG41" s="84"/>
      <c r="BH41" s="84"/>
      <c r="BI41" s="84"/>
      <c r="BJ41" s="84"/>
      <c r="BK41" s="84"/>
      <c r="BL41" s="84"/>
      <c r="BM41" s="231"/>
      <c r="BN41" s="84"/>
      <c r="BO41" s="84"/>
      <c r="BP41" s="84"/>
      <c r="BQ41" s="84"/>
      <c r="BR41" s="84"/>
      <c r="BS41" s="84"/>
      <c r="BT41" s="84"/>
      <c r="BU41" s="78"/>
      <c r="BV41" s="78"/>
      <c r="BW41" s="78"/>
      <c r="BX41" s="78"/>
      <c r="BY41" s="78"/>
      <c r="BZ41" s="78"/>
      <c r="CA41" s="78"/>
      <c r="CB41" s="78"/>
      <c r="CC41" s="84"/>
      <c r="CD41" s="84"/>
      <c r="CE41" s="84"/>
      <c r="CF41" s="84"/>
      <c r="CG41" s="84"/>
      <c r="CH41" s="84"/>
    </row>
    <row r="42" spans="1:86" s="117" customFormat="1" ht="13.35" customHeight="1">
      <c r="A42" s="529" t="s">
        <v>344</v>
      </c>
      <c r="B42" s="844" t="s">
        <v>24</v>
      </c>
      <c r="C42" s="896" t="s">
        <v>108</v>
      </c>
      <c r="D42" s="897" t="s">
        <v>657</v>
      </c>
      <c r="E42" s="905" t="s">
        <v>1164</v>
      </c>
      <c r="F42" s="906" t="s">
        <v>1165</v>
      </c>
      <c r="G42" s="906" t="s">
        <v>1163</v>
      </c>
      <c r="H42" s="907">
        <v>2016</v>
      </c>
      <c r="I42" s="908">
        <v>1</v>
      </c>
      <c r="J42" s="909">
        <v>1</v>
      </c>
      <c r="K42" s="898"/>
      <c r="BA42" s="230"/>
      <c r="BB42" s="230"/>
      <c r="BC42" s="84"/>
      <c r="BD42" s="84"/>
      <c r="BE42" s="229"/>
      <c r="BF42" s="229"/>
      <c r="BG42" s="84"/>
      <c r="BH42" s="84"/>
      <c r="BI42" s="84"/>
      <c r="BJ42" s="84"/>
      <c r="BK42" s="84"/>
      <c r="BL42" s="84"/>
      <c r="BM42" s="231"/>
      <c r="BN42" s="84"/>
      <c r="BO42" s="84"/>
      <c r="BP42" s="84"/>
      <c r="BQ42" s="84"/>
      <c r="BR42" s="84"/>
      <c r="BS42" s="84"/>
      <c r="BT42" s="84"/>
      <c r="BU42" s="78"/>
      <c r="BV42" s="78"/>
      <c r="BW42" s="78"/>
      <c r="BX42" s="78"/>
      <c r="BY42" s="78"/>
      <c r="BZ42" s="78"/>
      <c r="CA42" s="78"/>
      <c r="CB42" s="78"/>
      <c r="CC42" s="84"/>
      <c r="CD42" s="84"/>
      <c r="CE42" s="84"/>
      <c r="CF42" s="84"/>
      <c r="CG42" s="84"/>
      <c r="CH42" s="84"/>
    </row>
    <row r="43" spans="1:86" s="117" customFormat="1" ht="13.35" customHeight="1">
      <c r="A43" s="529" t="s">
        <v>344</v>
      </c>
      <c r="B43" s="844" t="s">
        <v>24</v>
      </c>
      <c r="C43" s="896" t="s">
        <v>108</v>
      </c>
      <c r="D43" s="897" t="s">
        <v>657</v>
      </c>
      <c r="E43" s="905" t="s">
        <v>1164</v>
      </c>
      <c r="F43" s="906" t="s">
        <v>1166</v>
      </c>
      <c r="G43" s="906" t="s">
        <v>1163</v>
      </c>
      <c r="H43" s="907">
        <v>2016</v>
      </c>
      <c r="I43" s="908">
        <v>1</v>
      </c>
      <c r="J43" s="909">
        <v>1</v>
      </c>
      <c r="K43" s="898"/>
      <c r="BA43" s="230"/>
      <c r="BB43" s="230"/>
      <c r="BC43" s="84"/>
      <c r="BD43" s="84"/>
      <c r="BE43" s="229"/>
      <c r="BF43" s="229"/>
      <c r="BG43" s="84"/>
      <c r="BH43" s="84"/>
      <c r="BI43" s="84"/>
      <c r="BJ43" s="84"/>
      <c r="BK43" s="84"/>
      <c r="BL43" s="84"/>
      <c r="BM43" s="231"/>
      <c r="BN43" s="84"/>
      <c r="BO43" s="84"/>
      <c r="BP43" s="84"/>
      <c r="BQ43" s="84"/>
      <c r="BR43" s="84"/>
      <c r="BS43" s="84"/>
      <c r="BT43" s="84"/>
      <c r="BU43" s="78"/>
      <c r="BV43" s="78"/>
      <c r="BW43" s="78"/>
      <c r="BX43" s="78"/>
      <c r="BY43" s="78"/>
      <c r="BZ43" s="78"/>
      <c r="CA43" s="78"/>
      <c r="CB43" s="78"/>
      <c r="CC43" s="84"/>
      <c r="CD43" s="84"/>
      <c r="CE43" s="84"/>
      <c r="CF43" s="84"/>
      <c r="CG43" s="84"/>
      <c r="CH43" s="84"/>
    </row>
    <row r="44" spans="1:86" s="117" customFormat="1" ht="13.35" customHeight="1">
      <c r="A44" s="529" t="s">
        <v>344</v>
      </c>
      <c r="B44" s="844" t="s">
        <v>24</v>
      </c>
      <c r="C44" s="896" t="s">
        <v>108</v>
      </c>
      <c r="D44" s="897" t="s">
        <v>657</v>
      </c>
      <c r="E44" s="905" t="s">
        <v>1164</v>
      </c>
      <c r="F44" s="906" t="s">
        <v>1167</v>
      </c>
      <c r="G44" s="906" t="s">
        <v>1163</v>
      </c>
      <c r="H44" s="907">
        <v>2016</v>
      </c>
      <c r="I44" s="908">
        <v>1</v>
      </c>
      <c r="J44" s="909">
        <v>1</v>
      </c>
      <c r="K44" s="898"/>
      <c r="BA44" s="230"/>
      <c r="BB44" s="230"/>
      <c r="BC44" s="84"/>
      <c r="BD44" s="84"/>
      <c r="BE44" s="229"/>
      <c r="BF44" s="229"/>
      <c r="BG44" s="84"/>
      <c r="BH44" s="84"/>
      <c r="BI44" s="84"/>
      <c r="BJ44" s="84"/>
      <c r="BK44" s="84"/>
      <c r="BL44" s="84"/>
      <c r="BM44" s="231"/>
      <c r="BN44" s="84"/>
      <c r="BO44" s="84"/>
      <c r="BP44" s="84"/>
      <c r="BQ44" s="84"/>
      <c r="BR44" s="84"/>
      <c r="BS44" s="84"/>
      <c r="BT44" s="84"/>
      <c r="BU44" s="78"/>
      <c r="BV44" s="78"/>
      <c r="BW44" s="78"/>
      <c r="BX44" s="78"/>
      <c r="BY44" s="78"/>
      <c r="BZ44" s="78"/>
      <c r="CA44" s="78"/>
      <c r="CB44" s="78"/>
      <c r="CC44" s="84"/>
      <c r="CD44" s="84"/>
      <c r="CE44" s="84"/>
      <c r="CF44" s="84"/>
      <c r="CG44" s="84"/>
      <c r="CH44" s="84"/>
    </row>
    <row r="45" spans="1:86" s="117" customFormat="1" ht="13.35" customHeight="1">
      <c r="A45" s="529" t="s">
        <v>344</v>
      </c>
      <c r="B45" s="844" t="s">
        <v>24</v>
      </c>
      <c r="C45" s="896" t="s">
        <v>108</v>
      </c>
      <c r="D45" s="897" t="s">
        <v>657</v>
      </c>
      <c r="E45" s="905" t="s">
        <v>1164</v>
      </c>
      <c r="F45" s="906" t="s">
        <v>1168</v>
      </c>
      <c r="G45" s="906" t="s">
        <v>1163</v>
      </c>
      <c r="H45" s="907">
        <v>2016</v>
      </c>
      <c r="I45" s="908">
        <v>1</v>
      </c>
      <c r="J45" s="909">
        <v>1</v>
      </c>
      <c r="K45" s="898"/>
      <c r="BA45" s="230"/>
      <c r="BB45" s="230"/>
      <c r="BC45" s="84"/>
      <c r="BD45" s="84"/>
      <c r="BE45" s="229"/>
      <c r="BF45" s="229"/>
      <c r="BG45" s="84"/>
      <c r="BH45" s="84"/>
      <c r="BI45" s="84"/>
      <c r="BJ45" s="84"/>
      <c r="BK45" s="84"/>
      <c r="BL45" s="84"/>
      <c r="BM45" s="231"/>
      <c r="BN45" s="84"/>
      <c r="BO45" s="84"/>
      <c r="BP45" s="84"/>
      <c r="BQ45" s="84"/>
      <c r="BR45" s="84"/>
      <c r="BS45" s="84"/>
      <c r="BT45" s="84"/>
      <c r="BU45" s="78"/>
      <c r="BV45" s="78"/>
      <c r="BW45" s="78"/>
      <c r="BX45" s="78"/>
      <c r="BY45" s="78"/>
      <c r="BZ45" s="78"/>
      <c r="CA45" s="78"/>
      <c r="CB45" s="78"/>
      <c r="CC45" s="84"/>
      <c r="CD45" s="84"/>
      <c r="CE45" s="84"/>
      <c r="CF45" s="84"/>
      <c r="CG45" s="84"/>
      <c r="CH45" s="84"/>
    </row>
    <row r="46" spans="1:86" s="117" customFormat="1" ht="13.35" customHeight="1">
      <c r="A46" s="529" t="s">
        <v>344</v>
      </c>
      <c r="B46" s="844" t="s">
        <v>24</v>
      </c>
      <c r="C46" s="896" t="s">
        <v>108</v>
      </c>
      <c r="D46" s="897" t="s">
        <v>657</v>
      </c>
      <c r="E46" s="905" t="s">
        <v>1164</v>
      </c>
      <c r="F46" s="906" t="s">
        <v>1169</v>
      </c>
      <c r="G46" s="906" t="s">
        <v>1163</v>
      </c>
      <c r="H46" s="907">
        <v>2016</v>
      </c>
      <c r="I46" s="908">
        <v>1</v>
      </c>
      <c r="J46" s="909">
        <v>1</v>
      </c>
      <c r="K46" s="898"/>
      <c r="BA46" s="230"/>
      <c r="BB46" s="230"/>
      <c r="BC46" s="84"/>
      <c r="BD46" s="84"/>
      <c r="BE46" s="229"/>
      <c r="BF46" s="229"/>
      <c r="BG46" s="84"/>
      <c r="BH46" s="84"/>
      <c r="BI46" s="84"/>
      <c r="BJ46" s="84"/>
      <c r="BK46" s="84"/>
      <c r="BL46" s="84"/>
      <c r="BM46" s="231"/>
      <c r="BN46" s="84"/>
      <c r="BO46" s="84"/>
      <c r="BP46" s="84"/>
      <c r="BQ46" s="84"/>
      <c r="BR46" s="84"/>
      <c r="BS46" s="84"/>
      <c r="BT46" s="84"/>
      <c r="BU46" s="78"/>
      <c r="BV46" s="78"/>
      <c r="BW46" s="78"/>
      <c r="BX46" s="78"/>
      <c r="BY46" s="78"/>
      <c r="BZ46" s="78"/>
      <c r="CA46" s="78"/>
      <c r="CB46" s="78"/>
      <c r="CC46" s="84"/>
      <c r="CD46" s="84"/>
      <c r="CE46" s="84"/>
      <c r="CF46" s="84"/>
      <c r="CG46" s="84"/>
      <c r="CH46" s="84"/>
    </row>
    <row r="47" spans="1:86" s="117" customFormat="1" ht="13.35" customHeight="1">
      <c r="A47" s="529" t="s">
        <v>344</v>
      </c>
      <c r="B47" s="844" t="s">
        <v>24</v>
      </c>
      <c r="C47" s="896" t="s">
        <v>108</v>
      </c>
      <c r="D47" s="897" t="s">
        <v>657</v>
      </c>
      <c r="E47" s="905" t="s">
        <v>1164</v>
      </c>
      <c r="F47" s="906" t="s">
        <v>1170</v>
      </c>
      <c r="G47" s="906" t="s">
        <v>1163</v>
      </c>
      <c r="H47" s="907">
        <v>2016</v>
      </c>
      <c r="I47" s="908">
        <v>1</v>
      </c>
      <c r="J47" s="909">
        <v>1</v>
      </c>
      <c r="K47" s="898"/>
      <c r="BA47" s="230"/>
      <c r="BB47" s="230"/>
      <c r="BC47" s="84"/>
      <c r="BD47" s="84"/>
      <c r="BE47" s="229"/>
      <c r="BF47" s="229"/>
      <c r="BG47" s="84"/>
      <c r="BH47" s="84"/>
      <c r="BI47" s="84"/>
      <c r="BJ47" s="84"/>
      <c r="BK47" s="84"/>
      <c r="BL47" s="84"/>
      <c r="BM47" s="231"/>
      <c r="BN47" s="84"/>
      <c r="BO47" s="84"/>
      <c r="BP47" s="84"/>
      <c r="BQ47" s="84"/>
      <c r="BR47" s="84"/>
      <c r="BS47" s="84"/>
      <c r="BT47" s="84"/>
      <c r="BU47" s="78"/>
      <c r="BV47" s="78"/>
      <c r="BW47" s="78"/>
      <c r="BX47" s="78"/>
      <c r="BY47" s="78"/>
      <c r="BZ47" s="78"/>
      <c r="CA47" s="78"/>
      <c r="CB47" s="78"/>
      <c r="CC47" s="84"/>
      <c r="CD47" s="84"/>
      <c r="CE47" s="84"/>
      <c r="CF47" s="84"/>
      <c r="CG47" s="84"/>
      <c r="CH47" s="84"/>
    </row>
    <row r="48" spans="1:86" s="117" customFormat="1" ht="13.35" customHeight="1">
      <c r="A48" s="529" t="s">
        <v>344</v>
      </c>
      <c r="B48" s="844" t="s">
        <v>24</v>
      </c>
      <c r="C48" s="896" t="s">
        <v>108</v>
      </c>
      <c r="D48" s="897" t="s">
        <v>657</v>
      </c>
      <c r="E48" s="905" t="s">
        <v>1171</v>
      </c>
      <c r="F48" s="906" t="s">
        <v>1172</v>
      </c>
      <c r="G48" s="906" t="s">
        <v>41</v>
      </c>
      <c r="H48" s="907">
        <v>2016</v>
      </c>
      <c r="I48" s="908">
        <v>1.26E-2</v>
      </c>
      <c r="J48" s="909">
        <v>6.1999999999999998E-3</v>
      </c>
      <c r="K48" s="898"/>
      <c r="BA48" s="230"/>
      <c r="BB48" s="230"/>
      <c r="BC48" s="84"/>
      <c r="BD48" s="84"/>
      <c r="BE48" s="229"/>
      <c r="BF48" s="229"/>
      <c r="BG48" s="84"/>
      <c r="BH48" s="84"/>
      <c r="BI48" s="84"/>
      <c r="BJ48" s="84"/>
      <c r="BK48" s="84"/>
      <c r="BL48" s="84"/>
      <c r="BM48" s="231"/>
      <c r="BN48" s="84"/>
      <c r="BO48" s="84"/>
      <c r="BP48" s="84"/>
      <c r="BQ48" s="84"/>
      <c r="BR48" s="84"/>
      <c r="BS48" s="84"/>
      <c r="BT48" s="84"/>
      <c r="BU48" s="78"/>
      <c r="BV48" s="78"/>
      <c r="BW48" s="78"/>
      <c r="BX48" s="78"/>
      <c r="BY48" s="78"/>
      <c r="BZ48" s="78"/>
      <c r="CA48" s="78"/>
      <c r="CB48" s="78"/>
      <c r="CC48" s="84"/>
      <c r="CD48" s="84"/>
      <c r="CE48" s="84"/>
      <c r="CF48" s="84"/>
      <c r="CG48" s="84"/>
      <c r="CH48" s="84"/>
    </row>
    <row r="49" spans="1:86" s="117" customFormat="1" ht="13.35" customHeight="1">
      <c r="A49" s="529" t="s">
        <v>344</v>
      </c>
      <c r="B49" s="844" t="s">
        <v>24</v>
      </c>
      <c r="C49" s="896" t="s">
        <v>108</v>
      </c>
      <c r="D49" s="897" t="s">
        <v>657</v>
      </c>
      <c r="E49" s="905" t="s">
        <v>1171</v>
      </c>
      <c r="F49" s="906" t="s">
        <v>1173</v>
      </c>
      <c r="G49" s="906" t="s">
        <v>41</v>
      </c>
      <c r="H49" s="907">
        <v>2016</v>
      </c>
      <c r="I49" s="908">
        <v>3.2099999999999997E-2</v>
      </c>
      <c r="J49" s="909">
        <v>4.4000000000000003E-3</v>
      </c>
      <c r="K49" s="898"/>
      <c r="BA49" s="230"/>
      <c r="BB49" s="230"/>
      <c r="BC49" s="84"/>
      <c r="BD49" s="84"/>
      <c r="BE49" s="229"/>
      <c r="BF49" s="229"/>
      <c r="BG49" s="84"/>
      <c r="BH49" s="84"/>
      <c r="BI49" s="84"/>
      <c r="BJ49" s="84"/>
      <c r="BK49" s="84"/>
      <c r="BL49" s="84"/>
      <c r="BM49" s="231"/>
      <c r="BN49" s="84"/>
      <c r="BO49" s="84"/>
      <c r="BP49" s="84"/>
      <c r="BQ49" s="84"/>
      <c r="BR49" s="84"/>
      <c r="BS49" s="84"/>
      <c r="BT49" s="84"/>
      <c r="BU49" s="78"/>
      <c r="BV49" s="78"/>
      <c r="BW49" s="78"/>
      <c r="BX49" s="78"/>
      <c r="BY49" s="78"/>
      <c r="BZ49" s="78"/>
      <c r="CA49" s="78"/>
      <c r="CB49" s="78"/>
      <c r="CC49" s="84"/>
      <c r="CD49" s="84"/>
      <c r="CE49" s="84"/>
      <c r="CF49" s="84"/>
      <c r="CG49" s="84"/>
      <c r="CH49" s="84"/>
    </row>
    <row r="50" spans="1:86" s="117" customFormat="1" ht="13.35" customHeight="1">
      <c r="A50" s="529" t="s">
        <v>344</v>
      </c>
      <c r="B50" s="844" t="s">
        <v>24</v>
      </c>
      <c r="C50" s="896" t="s">
        <v>108</v>
      </c>
      <c r="D50" s="897" t="s">
        <v>657</v>
      </c>
      <c r="E50" s="905" t="s">
        <v>1174</v>
      </c>
      <c r="F50" s="906" t="s">
        <v>1175</v>
      </c>
      <c r="G50" s="906" t="s">
        <v>41</v>
      </c>
      <c r="H50" s="907">
        <v>2016</v>
      </c>
      <c r="I50" s="908">
        <v>0.3352</v>
      </c>
      <c r="J50" s="909">
        <v>0.11360000000000001</v>
      </c>
      <c r="K50" s="898"/>
      <c r="BA50" s="230"/>
      <c r="BB50" s="230"/>
      <c r="BC50" s="84"/>
      <c r="BD50" s="84"/>
      <c r="BE50" s="229"/>
      <c r="BF50" s="229"/>
      <c r="BG50" s="84"/>
      <c r="BH50" s="84"/>
      <c r="BI50" s="84"/>
      <c r="BJ50" s="84"/>
      <c r="BK50" s="84"/>
      <c r="BL50" s="84"/>
      <c r="BM50" s="231"/>
      <c r="BN50" s="84"/>
      <c r="BO50" s="84"/>
      <c r="BP50" s="84"/>
      <c r="BQ50" s="84"/>
      <c r="BR50" s="84"/>
      <c r="BS50" s="84"/>
      <c r="BT50" s="84"/>
      <c r="BU50" s="78"/>
      <c r="BV50" s="78"/>
      <c r="BW50" s="78"/>
      <c r="BX50" s="78"/>
      <c r="BY50" s="78"/>
      <c r="BZ50" s="78"/>
      <c r="CA50" s="78"/>
      <c r="CB50" s="78"/>
      <c r="CC50" s="84"/>
      <c r="CD50" s="84"/>
      <c r="CE50" s="84"/>
      <c r="CF50" s="84"/>
      <c r="CG50" s="84"/>
      <c r="CH50" s="84"/>
    </row>
    <row r="51" spans="1:86" s="117" customFormat="1" ht="13.35" customHeight="1">
      <c r="A51" s="529" t="s">
        <v>344</v>
      </c>
      <c r="B51" s="844" t="s">
        <v>24</v>
      </c>
      <c r="C51" s="896" t="s">
        <v>108</v>
      </c>
      <c r="D51" s="897" t="s">
        <v>657</v>
      </c>
      <c r="E51" s="905" t="s">
        <v>1174</v>
      </c>
      <c r="F51" s="906" t="s">
        <v>1176</v>
      </c>
      <c r="G51" s="906" t="s">
        <v>41</v>
      </c>
      <c r="H51" s="907">
        <v>2016</v>
      </c>
      <c r="I51" s="908">
        <v>1</v>
      </c>
      <c r="J51" s="909">
        <v>1</v>
      </c>
      <c r="K51" s="898"/>
      <c r="BA51" s="230"/>
      <c r="BB51" s="230"/>
      <c r="BC51" s="84"/>
      <c r="BD51" s="84"/>
      <c r="BE51" s="229"/>
      <c r="BF51" s="229"/>
      <c r="BG51" s="84"/>
      <c r="BH51" s="84"/>
      <c r="BI51" s="84"/>
      <c r="BJ51" s="84"/>
      <c r="BK51" s="84"/>
      <c r="BL51" s="84"/>
      <c r="BM51" s="231"/>
      <c r="BN51" s="84"/>
      <c r="BO51" s="84"/>
      <c r="BP51" s="84"/>
      <c r="BQ51" s="84"/>
      <c r="BR51" s="84"/>
      <c r="BS51" s="84"/>
      <c r="BT51" s="84"/>
      <c r="BU51" s="78"/>
      <c r="BV51" s="78"/>
      <c r="BW51" s="78"/>
      <c r="BX51" s="78"/>
      <c r="BY51" s="78"/>
      <c r="BZ51" s="78"/>
      <c r="CA51" s="78"/>
      <c r="CB51" s="78"/>
      <c r="CC51" s="84"/>
      <c r="CD51" s="84"/>
      <c r="CE51" s="84"/>
      <c r="CF51" s="84"/>
      <c r="CG51" s="84"/>
      <c r="CH51" s="84"/>
    </row>
    <row r="52" spans="1:86" s="117" customFormat="1" ht="13.35" customHeight="1">
      <c r="A52" s="529" t="s">
        <v>344</v>
      </c>
      <c r="B52" s="844" t="s">
        <v>24</v>
      </c>
      <c r="C52" s="896" t="s">
        <v>108</v>
      </c>
      <c r="D52" s="897" t="s">
        <v>657</v>
      </c>
      <c r="E52" s="905" t="s">
        <v>1171</v>
      </c>
      <c r="F52" s="906" t="s">
        <v>1190</v>
      </c>
      <c r="G52" s="906" t="s">
        <v>41</v>
      </c>
      <c r="H52" s="907">
        <v>2016</v>
      </c>
      <c r="I52" s="908">
        <v>1.0500000000000001E-2</v>
      </c>
      <c r="J52" s="909">
        <v>2.8E-3</v>
      </c>
      <c r="K52" s="898"/>
      <c r="BA52" s="230"/>
      <c r="BB52" s="230"/>
      <c r="BC52" s="84"/>
      <c r="BD52" s="84"/>
      <c r="BE52" s="229"/>
      <c r="BF52" s="229"/>
      <c r="BG52" s="84"/>
      <c r="BH52" s="84"/>
      <c r="BI52" s="84"/>
      <c r="BJ52" s="84"/>
      <c r="BK52" s="84"/>
      <c r="BL52" s="84"/>
      <c r="BM52" s="231"/>
      <c r="BN52" s="84"/>
      <c r="BO52" s="84"/>
      <c r="BP52" s="84"/>
      <c r="BQ52" s="84"/>
      <c r="BR52" s="84"/>
      <c r="BS52" s="84"/>
      <c r="BT52" s="84"/>
      <c r="BU52" s="78"/>
      <c r="BV52" s="78"/>
      <c r="BW52" s="78"/>
      <c r="BX52" s="78"/>
      <c r="BY52" s="78"/>
      <c r="BZ52" s="78"/>
      <c r="CA52" s="78"/>
      <c r="CB52" s="78"/>
      <c r="CC52" s="84"/>
      <c r="CD52" s="84"/>
      <c r="CE52" s="84"/>
      <c r="CF52" s="84"/>
      <c r="CG52" s="84"/>
      <c r="CH52" s="84"/>
    </row>
    <row r="53" spans="1:86" s="117" customFormat="1" ht="13.35" customHeight="1">
      <c r="A53" s="529" t="s">
        <v>344</v>
      </c>
      <c r="B53" s="844" t="s">
        <v>24</v>
      </c>
      <c r="C53" s="896" t="s">
        <v>108</v>
      </c>
      <c r="D53" s="897" t="s">
        <v>657</v>
      </c>
      <c r="E53" s="905" t="s">
        <v>1171</v>
      </c>
      <c r="F53" s="906" t="s">
        <v>1191</v>
      </c>
      <c r="G53" s="906" t="s">
        <v>41</v>
      </c>
      <c r="H53" s="907">
        <v>2016</v>
      </c>
      <c r="I53" s="908">
        <v>3.6799999999999999E-2</v>
      </c>
      <c r="J53" s="909">
        <v>1.8E-3</v>
      </c>
      <c r="K53" s="898"/>
      <c r="BA53" s="230"/>
      <c r="BB53" s="230"/>
      <c r="BC53" s="84"/>
      <c r="BD53" s="84"/>
      <c r="BE53" s="229"/>
      <c r="BF53" s="229"/>
      <c r="BG53" s="84"/>
      <c r="BH53" s="84"/>
      <c r="BI53" s="84"/>
      <c r="BJ53" s="84"/>
      <c r="BK53" s="84"/>
      <c r="BL53" s="84"/>
      <c r="BM53" s="231"/>
      <c r="BN53" s="84"/>
      <c r="BO53" s="84"/>
      <c r="BP53" s="84"/>
      <c r="BQ53" s="84"/>
      <c r="BR53" s="84"/>
      <c r="BS53" s="84"/>
      <c r="BT53" s="84"/>
      <c r="BU53" s="78"/>
      <c r="BV53" s="78"/>
      <c r="BW53" s="78"/>
      <c r="BX53" s="78"/>
      <c r="BY53" s="78"/>
      <c r="BZ53" s="78"/>
      <c r="CA53" s="78"/>
      <c r="CB53" s="78"/>
      <c r="CC53" s="84"/>
      <c r="CD53" s="84"/>
      <c r="CE53" s="84"/>
      <c r="CF53" s="84"/>
      <c r="CG53" s="84"/>
      <c r="CH53" s="84"/>
    </row>
    <row r="54" spans="1:86" s="117" customFormat="1" ht="13.35" customHeight="1">
      <c r="A54" s="529" t="s">
        <v>344</v>
      </c>
      <c r="B54" s="844" t="s">
        <v>24</v>
      </c>
      <c r="C54" s="896" t="s">
        <v>108</v>
      </c>
      <c r="D54" s="897" t="s">
        <v>657</v>
      </c>
      <c r="E54" s="905" t="s">
        <v>1174</v>
      </c>
      <c r="F54" s="906" t="s">
        <v>1189</v>
      </c>
      <c r="G54" s="906" t="s">
        <v>41</v>
      </c>
      <c r="H54" s="907">
        <v>2016</v>
      </c>
      <c r="I54" s="908">
        <v>0.32869999999999999</v>
      </c>
      <c r="J54" s="909">
        <v>5.62E-2</v>
      </c>
      <c r="K54" s="898"/>
      <c r="BA54" s="230"/>
      <c r="BB54" s="230"/>
      <c r="BC54" s="84"/>
      <c r="BD54" s="84"/>
      <c r="BE54" s="229"/>
      <c r="BF54" s="229"/>
      <c r="BG54" s="84"/>
      <c r="BH54" s="84"/>
      <c r="BI54" s="84"/>
      <c r="BJ54" s="84"/>
      <c r="BK54" s="84"/>
      <c r="BL54" s="84"/>
      <c r="BM54" s="231"/>
      <c r="BN54" s="84"/>
      <c r="BO54" s="84"/>
      <c r="BP54" s="84"/>
      <c r="BQ54" s="84"/>
      <c r="BR54" s="84"/>
      <c r="BS54" s="84"/>
      <c r="BT54" s="84"/>
      <c r="BU54" s="78"/>
      <c r="BV54" s="78"/>
      <c r="BW54" s="78"/>
      <c r="BX54" s="78"/>
      <c r="BY54" s="78"/>
      <c r="BZ54" s="78"/>
      <c r="CA54" s="78"/>
      <c r="CB54" s="78"/>
      <c r="CC54" s="84"/>
      <c r="CD54" s="84"/>
      <c r="CE54" s="84"/>
      <c r="CF54" s="84"/>
      <c r="CG54" s="84"/>
      <c r="CH54" s="84"/>
    </row>
    <row r="55" spans="1:86" s="117" customFormat="1" ht="13.35" customHeight="1">
      <c r="A55" s="529" t="s">
        <v>344</v>
      </c>
      <c r="B55" s="844" t="s">
        <v>24</v>
      </c>
      <c r="C55" s="896" t="s">
        <v>108</v>
      </c>
      <c r="D55" s="897" t="s">
        <v>657</v>
      </c>
      <c r="E55" s="905" t="s">
        <v>1171</v>
      </c>
      <c r="F55" s="906" t="s">
        <v>1177</v>
      </c>
      <c r="G55" s="906" t="s">
        <v>41</v>
      </c>
      <c r="H55" s="907">
        <v>2016</v>
      </c>
      <c r="I55" s="908">
        <v>4.3499999999999997E-2</v>
      </c>
      <c r="J55" s="909">
        <v>0.1449</v>
      </c>
      <c r="K55" s="898"/>
      <c r="BA55" s="230"/>
      <c r="BB55" s="230"/>
      <c r="BC55" s="84"/>
      <c r="BD55" s="84"/>
      <c r="BE55" s="229"/>
      <c r="BF55" s="229"/>
      <c r="BG55" s="84"/>
      <c r="BH55" s="84"/>
      <c r="BI55" s="84"/>
      <c r="BJ55" s="84"/>
      <c r="BK55" s="84"/>
      <c r="BL55" s="84"/>
      <c r="BM55" s="231"/>
      <c r="BN55" s="84"/>
      <c r="BO55" s="84"/>
      <c r="BP55" s="84"/>
      <c r="BQ55" s="84"/>
      <c r="BR55" s="84"/>
      <c r="BS55" s="84"/>
      <c r="BT55" s="84"/>
      <c r="BU55" s="78"/>
      <c r="BV55" s="78"/>
      <c r="BW55" s="78"/>
      <c r="BX55" s="78"/>
      <c r="BY55" s="78"/>
      <c r="BZ55" s="78"/>
      <c r="CA55" s="78"/>
      <c r="CB55" s="78"/>
      <c r="CC55" s="84"/>
      <c r="CD55" s="84"/>
      <c r="CE55" s="84"/>
      <c r="CF55" s="84"/>
      <c r="CG55" s="84"/>
      <c r="CH55" s="84"/>
    </row>
    <row r="56" spans="1:86" s="117" customFormat="1" ht="13.35" customHeight="1">
      <c r="A56" s="529" t="s">
        <v>344</v>
      </c>
      <c r="B56" s="844" t="s">
        <v>24</v>
      </c>
      <c r="C56" s="896" t="s">
        <v>108</v>
      </c>
      <c r="D56" s="897" t="s">
        <v>657</v>
      </c>
      <c r="E56" s="905" t="s">
        <v>1171</v>
      </c>
      <c r="F56" s="906" t="s">
        <v>1178</v>
      </c>
      <c r="G56" s="906" t="s">
        <v>41</v>
      </c>
      <c r="H56" s="907">
        <v>2016</v>
      </c>
      <c r="I56" s="908">
        <v>5.6300000000000003E-2</v>
      </c>
      <c r="J56" s="909">
        <v>3.2199999999999999E-2</v>
      </c>
      <c r="K56" s="898"/>
      <c r="BA56" s="230"/>
      <c r="BB56" s="230"/>
      <c r="BC56" s="84"/>
      <c r="BD56" s="84"/>
      <c r="BE56" s="229"/>
      <c r="BF56" s="229"/>
      <c r="BG56" s="84"/>
      <c r="BH56" s="84"/>
      <c r="BI56" s="84"/>
      <c r="BJ56" s="84"/>
      <c r="BK56" s="84"/>
      <c r="BL56" s="84"/>
      <c r="BM56" s="231"/>
      <c r="BN56" s="84"/>
      <c r="BO56" s="84"/>
      <c r="BP56" s="84"/>
      <c r="BQ56" s="84"/>
      <c r="BR56" s="84"/>
      <c r="BS56" s="84"/>
      <c r="BT56" s="84"/>
      <c r="BU56" s="78"/>
      <c r="BV56" s="78"/>
      <c r="BW56" s="78"/>
      <c r="BX56" s="78"/>
      <c r="BY56" s="78"/>
      <c r="BZ56" s="78"/>
      <c r="CA56" s="78"/>
      <c r="CB56" s="78"/>
      <c r="CC56" s="84"/>
      <c r="CD56" s="84"/>
      <c r="CE56" s="84"/>
      <c r="CF56" s="84"/>
      <c r="CG56" s="84"/>
      <c r="CH56" s="84"/>
    </row>
    <row r="57" spans="1:86" s="117" customFormat="1" ht="13.35" customHeight="1">
      <c r="A57" s="529" t="s">
        <v>344</v>
      </c>
      <c r="B57" s="844" t="s">
        <v>24</v>
      </c>
      <c r="C57" s="896" t="s">
        <v>108</v>
      </c>
      <c r="D57" s="897" t="s">
        <v>657</v>
      </c>
      <c r="E57" s="905" t="s">
        <v>1174</v>
      </c>
      <c r="F57" s="906" t="s">
        <v>1179</v>
      </c>
      <c r="G57" s="906" t="s">
        <v>41</v>
      </c>
      <c r="H57" s="907">
        <v>2016</v>
      </c>
      <c r="I57" s="908">
        <v>0.78890000000000005</v>
      </c>
      <c r="J57" s="909">
        <v>1</v>
      </c>
      <c r="K57" s="898"/>
      <c r="BA57" s="230"/>
      <c r="BB57" s="230"/>
      <c r="BC57" s="84"/>
      <c r="BD57" s="84"/>
      <c r="BE57" s="229"/>
      <c r="BF57" s="229"/>
      <c r="BG57" s="84"/>
      <c r="BH57" s="84"/>
      <c r="BI57" s="84"/>
      <c r="BJ57" s="84"/>
      <c r="BK57" s="84"/>
      <c r="BL57" s="84"/>
      <c r="BM57" s="231"/>
      <c r="BN57" s="84"/>
      <c r="BO57" s="84"/>
      <c r="BP57" s="84"/>
      <c r="BQ57" s="84"/>
      <c r="BR57" s="84"/>
      <c r="BS57" s="84"/>
      <c r="BT57" s="84"/>
      <c r="BU57" s="78"/>
      <c r="BV57" s="78"/>
      <c r="BW57" s="78"/>
      <c r="BX57" s="78"/>
      <c r="BY57" s="78"/>
      <c r="BZ57" s="78"/>
      <c r="CA57" s="78"/>
      <c r="CB57" s="78"/>
      <c r="CC57" s="84"/>
      <c r="CD57" s="84"/>
      <c r="CE57" s="84"/>
      <c r="CF57" s="84"/>
      <c r="CG57" s="84"/>
      <c r="CH57" s="84"/>
    </row>
    <row r="58" spans="1:86" s="117" customFormat="1" ht="13.35" customHeight="1">
      <c r="A58" s="529" t="s">
        <v>344</v>
      </c>
      <c r="B58" s="844" t="s">
        <v>24</v>
      </c>
      <c r="C58" s="896" t="s">
        <v>108</v>
      </c>
      <c r="D58" s="897" t="s">
        <v>656</v>
      </c>
      <c r="E58" s="905" t="s">
        <v>1164</v>
      </c>
      <c r="F58" s="906" t="s">
        <v>1165</v>
      </c>
      <c r="G58" s="906" t="s">
        <v>1163</v>
      </c>
      <c r="H58" s="907">
        <v>2016</v>
      </c>
      <c r="I58" s="908">
        <v>1</v>
      </c>
      <c r="J58" s="909">
        <v>1</v>
      </c>
      <c r="K58" s="898"/>
      <c r="BA58" s="230"/>
      <c r="BB58" s="230"/>
      <c r="BC58" s="84"/>
      <c r="BD58" s="84"/>
      <c r="BE58" s="229"/>
      <c r="BF58" s="229"/>
      <c r="BG58" s="84"/>
      <c r="BH58" s="84"/>
      <c r="BI58" s="84"/>
      <c r="BJ58" s="84"/>
      <c r="BK58" s="84"/>
      <c r="BL58" s="84"/>
      <c r="BM58" s="231"/>
      <c r="BN58" s="84"/>
      <c r="BO58" s="84"/>
      <c r="BP58" s="84"/>
      <c r="BQ58" s="84"/>
      <c r="BR58" s="84"/>
      <c r="BS58" s="84"/>
      <c r="BT58" s="84"/>
      <c r="BU58" s="78"/>
      <c r="BV58" s="78"/>
      <c r="BW58" s="78"/>
      <c r="BX58" s="78"/>
      <c r="BY58" s="78"/>
      <c r="BZ58" s="78"/>
      <c r="CA58" s="78"/>
      <c r="CB58" s="78"/>
      <c r="CC58" s="84"/>
      <c r="CD58" s="84"/>
      <c r="CE58" s="84"/>
      <c r="CF58" s="84"/>
      <c r="CG58" s="84"/>
      <c r="CH58" s="84"/>
    </row>
    <row r="59" spans="1:86" s="117" customFormat="1" ht="13.35" customHeight="1">
      <c r="A59" s="529" t="s">
        <v>344</v>
      </c>
      <c r="B59" s="844" t="s">
        <v>24</v>
      </c>
      <c r="C59" s="896" t="s">
        <v>108</v>
      </c>
      <c r="D59" s="897" t="s">
        <v>656</v>
      </c>
      <c r="E59" s="905" t="s">
        <v>1164</v>
      </c>
      <c r="F59" s="906" t="s">
        <v>1166</v>
      </c>
      <c r="G59" s="906" t="s">
        <v>1163</v>
      </c>
      <c r="H59" s="907">
        <v>2016</v>
      </c>
      <c r="I59" s="908">
        <v>1</v>
      </c>
      <c r="J59" s="909">
        <v>1</v>
      </c>
      <c r="K59" s="898"/>
      <c r="BA59" s="230"/>
      <c r="BB59" s="230"/>
      <c r="BC59" s="84"/>
      <c r="BD59" s="84"/>
      <c r="BE59" s="229"/>
      <c r="BF59" s="229"/>
      <c r="BG59" s="84"/>
      <c r="BH59" s="84"/>
      <c r="BI59" s="84"/>
      <c r="BJ59" s="84"/>
      <c r="BK59" s="84"/>
      <c r="BL59" s="84"/>
      <c r="BM59" s="231"/>
      <c r="BN59" s="84"/>
      <c r="BO59" s="84"/>
      <c r="BP59" s="84"/>
      <c r="BQ59" s="84"/>
      <c r="BR59" s="84"/>
      <c r="BS59" s="84"/>
      <c r="BT59" s="84"/>
      <c r="BU59" s="78"/>
      <c r="BV59" s="78"/>
      <c r="BW59" s="78"/>
      <c r="BX59" s="78"/>
      <c r="BY59" s="78"/>
      <c r="BZ59" s="78"/>
      <c r="CA59" s="78"/>
      <c r="CB59" s="78"/>
      <c r="CC59" s="84"/>
      <c r="CD59" s="84"/>
      <c r="CE59" s="84"/>
      <c r="CF59" s="84"/>
      <c r="CG59" s="84"/>
      <c r="CH59" s="84"/>
    </row>
    <row r="60" spans="1:86" s="117" customFormat="1" ht="13.35" customHeight="1">
      <c r="A60" s="529" t="s">
        <v>344</v>
      </c>
      <c r="B60" s="844" t="s">
        <v>24</v>
      </c>
      <c r="C60" s="896" t="s">
        <v>108</v>
      </c>
      <c r="D60" s="897" t="s">
        <v>656</v>
      </c>
      <c r="E60" s="905" t="s">
        <v>1164</v>
      </c>
      <c r="F60" s="906" t="s">
        <v>1167</v>
      </c>
      <c r="G60" s="906" t="s">
        <v>1163</v>
      </c>
      <c r="H60" s="907">
        <v>2016</v>
      </c>
      <c r="I60" s="908">
        <v>1</v>
      </c>
      <c r="J60" s="909">
        <v>1</v>
      </c>
      <c r="K60" s="898"/>
      <c r="BA60" s="230"/>
      <c r="BB60" s="230"/>
      <c r="BC60" s="84"/>
      <c r="BD60" s="84"/>
      <c r="BE60" s="229"/>
      <c r="BF60" s="229"/>
      <c r="BG60" s="84"/>
      <c r="BH60" s="84"/>
      <c r="BI60" s="84"/>
      <c r="BJ60" s="84"/>
      <c r="BK60" s="84"/>
      <c r="BL60" s="84"/>
      <c r="BM60" s="231"/>
      <c r="BN60" s="84"/>
      <c r="BO60" s="84"/>
      <c r="BP60" s="84"/>
      <c r="BQ60" s="84"/>
      <c r="BR60" s="84"/>
      <c r="BS60" s="84"/>
      <c r="BT60" s="84"/>
      <c r="BU60" s="78"/>
      <c r="BV60" s="78"/>
      <c r="BW60" s="78"/>
      <c r="BX60" s="78"/>
      <c r="BY60" s="78"/>
      <c r="BZ60" s="78"/>
      <c r="CA60" s="78"/>
      <c r="CB60" s="78"/>
      <c r="CC60" s="84"/>
      <c r="CD60" s="84"/>
      <c r="CE60" s="84"/>
      <c r="CF60" s="84"/>
      <c r="CG60" s="84"/>
      <c r="CH60" s="84"/>
    </row>
    <row r="61" spans="1:86" s="117" customFormat="1" ht="13.35" customHeight="1">
      <c r="A61" s="529" t="s">
        <v>344</v>
      </c>
      <c r="B61" s="844" t="s">
        <v>24</v>
      </c>
      <c r="C61" s="896" t="s">
        <v>108</v>
      </c>
      <c r="D61" s="897" t="s">
        <v>656</v>
      </c>
      <c r="E61" s="905" t="s">
        <v>1164</v>
      </c>
      <c r="F61" s="906" t="s">
        <v>1168</v>
      </c>
      <c r="G61" s="906" t="s">
        <v>1163</v>
      </c>
      <c r="H61" s="907">
        <v>2016</v>
      </c>
      <c r="I61" s="908">
        <v>1</v>
      </c>
      <c r="J61" s="909">
        <v>1</v>
      </c>
      <c r="K61" s="898"/>
      <c r="BA61" s="230"/>
      <c r="BB61" s="230"/>
      <c r="BC61" s="84"/>
      <c r="BD61" s="84"/>
      <c r="BE61" s="229"/>
      <c r="BF61" s="229"/>
      <c r="BG61" s="84"/>
      <c r="BH61" s="84"/>
      <c r="BI61" s="84"/>
      <c r="BJ61" s="84"/>
      <c r="BK61" s="84"/>
      <c r="BL61" s="84"/>
      <c r="BM61" s="231"/>
      <c r="BN61" s="84"/>
      <c r="BO61" s="84"/>
      <c r="BP61" s="84"/>
      <c r="BQ61" s="84"/>
      <c r="BR61" s="84"/>
      <c r="BS61" s="84"/>
      <c r="BT61" s="84"/>
      <c r="BU61" s="78"/>
      <c r="BV61" s="78"/>
      <c r="BW61" s="78"/>
      <c r="BX61" s="78"/>
      <c r="BY61" s="78"/>
      <c r="BZ61" s="78"/>
      <c r="CA61" s="78"/>
      <c r="CB61" s="78"/>
      <c r="CC61" s="84"/>
      <c r="CD61" s="84"/>
      <c r="CE61" s="84"/>
      <c r="CF61" s="84"/>
      <c r="CG61" s="84"/>
      <c r="CH61" s="84"/>
    </row>
    <row r="62" spans="1:86" s="117" customFormat="1" ht="13.35" customHeight="1">
      <c r="A62" s="529" t="s">
        <v>344</v>
      </c>
      <c r="B62" s="844" t="s">
        <v>24</v>
      </c>
      <c r="C62" s="896" t="s">
        <v>108</v>
      </c>
      <c r="D62" s="897" t="s">
        <v>656</v>
      </c>
      <c r="E62" s="905" t="s">
        <v>1164</v>
      </c>
      <c r="F62" s="906" t="s">
        <v>1169</v>
      </c>
      <c r="G62" s="906" t="s">
        <v>1163</v>
      </c>
      <c r="H62" s="907">
        <v>2016</v>
      </c>
      <c r="I62" s="908">
        <v>1</v>
      </c>
      <c r="J62" s="909">
        <v>1</v>
      </c>
      <c r="K62" s="898"/>
      <c r="BA62" s="230"/>
      <c r="BB62" s="230"/>
      <c r="BC62" s="84"/>
      <c r="BD62" s="84"/>
      <c r="BE62" s="229"/>
      <c r="BF62" s="229"/>
      <c r="BG62" s="84"/>
      <c r="BH62" s="84"/>
      <c r="BI62" s="84"/>
      <c r="BJ62" s="84"/>
      <c r="BK62" s="84"/>
      <c r="BL62" s="84"/>
      <c r="BM62" s="231"/>
      <c r="BN62" s="84"/>
      <c r="BO62" s="84"/>
      <c r="BP62" s="84"/>
      <c r="BQ62" s="84"/>
      <c r="BR62" s="84"/>
      <c r="BS62" s="84"/>
      <c r="BT62" s="84"/>
      <c r="BU62" s="78"/>
      <c r="BV62" s="78"/>
      <c r="BW62" s="78"/>
      <c r="BX62" s="78"/>
      <c r="BY62" s="78"/>
      <c r="BZ62" s="78"/>
      <c r="CA62" s="78"/>
      <c r="CB62" s="78"/>
      <c r="CC62" s="84"/>
      <c r="CD62" s="84"/>
      <c r="CE62" s="84"/>
      <c r="CF62" s="84"/>
      <c r="CG62" s="84"/>
      <c r="CH62" s="84"/>
    </row>
    <row r="63" spans="1:86" s="117" customFormat="1" ht="13.35" customHeight="1">
      <c r="A63" s="529" t="s">
        <v>344</v>
      </c>
      <c r="B63" s="844" t="s">
        <v>24</v>
      </c>
      <c r="C63" s="896" t="s">
        <v>108</v>
      </c>
      <c r="D63" s="897" t="s">
        <v>656</v>
      </c>
      <c r="E63" s="905" t="s">
        <v>1164</v>
      </c>
      <c r="F63" s="906" t="s">
        <v>1170</v>
      </c>
      <c r="G63" s="906" t="s">
        <v>1163</v>
      </c>
      <c r="H63" s="907">
        <v>2016</v>
      </c>
      <c r="I63" s="908">
        <v>1</v>
      </c>
      <c r="J63" s="909">
        <v>1</v>
      </c>
      <c r="K63" s="898"/>
      <c r="BA63" s="230"/>
      <c r="BB63" s="230"/>
      <c r="BC63" s="84"/>
      <c r="BD63" s="84"/>
      <c r="BE63" s="229"/>
      <c r="BF63" s="229"/>
      <c r="BG63" s="84"/>
      <c r="BH63" s="84"/>
      <c r="BI63" s="84"/>
      <c r="BJ63" s="84"/>
      <c r="BK63" s="84"/>
      <c r="BL63" s="84"/>
      <c r="BM63" s="231"/>
      <c r="BN63" s="84"/>
      <c r="BO63" s="84"/>
      <c r="BP63" s="84"/>
      <c r="BQ63" s="84"/>
      <c r="BR63" s="84"/>
      <c r="BS63" s="84"/>
      <c r="BT63" s="84"/>
      <c r="BU63" s="78"/>
      <c r="BV63" s="78"/>
      <c r="BW63" s="78"/>
      <c r="BX63" s="78"/>
      <c r="BY63" s="78"/>
      <c r="BZ63" s="78"/>
      <c r="CA63" s="78"/>
      <c r="CB63" s="78"/>
      <c r="CC63" s="84"/>
      <c r="CD63" s="84"/>
      <c r="CE63" s="84"/>
      <c r="CF63" s="84"/>
      <c r="CG63" s="84"/>
      <c r="CH63" s="84"/>
    </row>
    <row r="64" spans="1:86" s="117" customFormat="1" ht="13.35" customHeight="1">
      <c r="A64" s="529" t="s">
        <v>344</v>
      </c>
      <c r="B64" s="844" t="s">
        <v>24</v>
      </c>
      <c r="C64" s="896" t="s">
        <v>108</v>
      </c>
      <c r="D64" s="897" t="s">
        <v>656</v>
      </c>
      <c r="E64" s="905" t="s">
        <v>1171</v>
      </c>
      <c r="F64" s="906" t="s">
        <v>1172</v>
      </c>
      <c r="G64" s="906" t="s">
        <v>41</v>
      </c>
      <c r="H64" s="907">
        <v>2016</v>
      </c>
      <c r="I64" s="908">
        <v>1.26E-2</v>
      </c>
      <c r="J64" s="909">
        <v>6.1999999999999998E-3</v>
      </c>
      <c r="K64" s="898"/>
      <c r="BA64" s="230"/>
      <c r="BB64" s="230"/>
      <c r="BC64" s="84"/>
      <c r="BD64" s="84"/>
      <c r="BE64" s="229"/>
      <c r="BF64" s="229"/>
      <c r="BG64" s="84"/>
      <c r="BH64" s="84"/>
      <c r="BI64" s="84"/>
      <c r="BJ64" s="84"/>
      <c r="BK64" s="84"/>
      <c r="BL64" s="84"/>
      <c r="BM64" s="231"/>
      <c r="BN64" s="84"/>
      <c r="BO64" s="84"/>
      <c r="BP64" s="84"/>
      <c r="BQ64" s="84"/>
      <c r="BR64" s="84"/>
      <c r="BS64" s="84"/>
      <c r="BT64" s="84"/>
      <c r="BU64" s="78"/>
      <c r="BV64" s="78"/>
      <c r="BW64" s="78"/>
      <c r="BX64" s="78"/>
      <c r="BY64" s="78"/>
      <c r="BZ64" s="78"/>
      <c r="CA64" s="78"/>
      <c r="CB64" s="78"/>
      <c r="CC64" s="84"/>
      <c r="CD64" s="84"/>
      <c r="CE64" s="84"/>
      <c r="CF64" s="84"/>
      <c r="CG64" s="84"/>
      <c r="CH64" s="84"/>
    </row>
    <row r="65" spans="1:86" s="117" customFormat="1" ht="13.35" customHeight="1">
      <c r="A65" s="529" t="s">
        <v>344</v>
      </c>
      <c r="B65" s="844" t="s">
        <v>24</v>
      </c>
      <c r="C65" s="896" t="s">
        <v>108</v>
      </c>
      <c r="D65" s="897" t="s">
        <v>656</v>
      </c>
      <c r="E65" s="905" t="s">
        <v>1171</v>
      </c>
      <c r="F65" s="906" t="s">
        <v>1173</v>
      </c>
      <c r="G65" s="906" t="s">
        <v>41</v>
      </c>
      <c r="H65" s="907">
        <v>2016</v>
      </c>
      <c r="I65" s="908">
        <v>3.2099999999999997E-2</v>
      </c>
      <c r="J65" s="909">
        <v>4.4000000000000003E-3</v>
      </c>
      <c r="K65" s="898"/>
      <c r="BA65" s="230"/>
      <c r="BB65" s="230"/>
      <c r="BC65" s="84"/>
      <c r="BD65" s="84"/>
      <c r="BE65" s="229"/>
      <c r="BF65" s="229"/>
      <c r="BG65" s="84"/>
      <c r="BH65" s="84"/>
      <c r="BI65" s="84"/>
      <c r="BJ65" s="84"/>
      <c r="BK65" s="84"/>
      <c r="BL65" s="84"/>
      <c r="BM65" s="231"/>
      <c r="BN65" s="84"/>
      <c r="BO65" s="84"/>
      <c r="BP65" s="84"/>
      <c r="BQ65" s="84"/>
      <c r="BR65" s="84"/>
      <c r="BS65" s="84"/>
      <c r="BT65" s="84"/>
      <c r="BU65" s="78"/>
      <c r="BV65" s="78"/>
      <c r="BW65" s="78"/>
      <c r="BX65" s="78"/>
      <c r="BY65" s="78"/>
      <c r="BZ65" s="78"/>
      <c r="CA65" s="78"/>
      <c r="CB65" s="78"/>
      <c r="CC65" s="84"/>
      <c r="CD65" s="84"/>
      <c r="CE65" s="84"/>
      <c r="CF65" s="84"/>
      <c r="CG65" s="84"/>
      <c r="CH65" s="84"/>
    </row>
    <row r="66" spans="1:86" s="117" customFormat="1" ht="13.35" customHeight="1">
      <c r="A66" s="529" t="s">
        <v>344</v>
      </c>
      <c r="B66" s="844" t="s">
        <v>24</v>
      </c>
      <c r="C66" s="896" t="s">
        <v>108</v>
      </c>
      <c r="D66" s="897" t="s">
        <v>656</v>
      </c>
      <c r="E66" s="905" t="s">
        <v>1174</v>
      </c>
      <c r="F66" s="906" t="s">
        <v>1175</v>
      </c>
      <c r="G66" s="906" t="s">
        <v>41</v>
      </c>
      <c r="H66" s="907">
        <v>2016</v>
      </c>
      <c r="I66" s="908">
        <v>0.3352</v>
      </c>
      <c r="J66" s="909">
        <v>0.11360000000000001</v>
      </c>
      <c r="K66" s="898"/>
      <c r="BA66" s="230"/>
      <c r="BB66" s="230"/>
      <c r="BC66" s="84"/>
      <c r="BD66" s="84"/>
      <c r="BE66" s="229"/>
      <c r="BF66" s="229"/>
      <c r="BG66" s="84"/>
      <c r="BH66" s="84"/>
      <c r="BI66" s="84"/>
      <c r="BJ66" s="84"/>
      <c r="BK66" s="84"/>
      <c r="BL66" s="84"/>
      <c r="BM66" s="231"/>
      <c r="BN66" s="84"/>
      <c r="BO66" s="84"/>
      <c r="BP66" s="84"/>
      <c r="BQ66" s="84"/>
      <c r="BR66" s="84"/>
      <c r="BS66" s="84"/>
      <c r="BT66" s="84"/>
      <c r="BU66" s="78"/>
      <c r="BV66" s="78"/>
      <c r="BW66" s="78"/>
      <c r="BX66" s="78"/>
      <c r="BY66" s="78"/>
      <c r="BZ66" s="78"/>
      <c r="CA66" s="78"/>
      <c r="CB66" s="78"/>
      <c r="CC66" s="84"/>
      <c r="CD66" s="84"/>
      <c r="CE66" s="84"/>
      <c r="CF66" s="84"/>
      <c r="CG66" s="84"/>
      <c r="CH66" s="84"/>
    </row>
    <row r="67" spans="1:86" s="117" customFormat="1" ht="13.35" customHeight="1">
      <c r="A67" s="529" t="s">
        <v>344</v>
      </c>
      <c r="B67" s="844" t="s">
        <v>24</v>
      </c>
      <c r="C67" s="896" t="s">
        <v>108</v>
      </c>
      <c r="D67" s="897" t="s">
        <v>656</v>
      </c>
      <c r="E67" s="905" t="s">
        <v>1174</v>
      </c>
      <c r="F67" s="906" t="s">
        <v>1176</v>
      </c>
      <c r="G67" s="906" t="s">
        <v>41</v>
      </c>
      <c r="H67" s="907">
        <v>2016</v>
      </c>
      <c r="I67" s="908">
        <v>1</v>
      </c>
      <c r="J67" s="909">
        <v>1</v>
      </c>
      <c r="K67" s="898"/>
      <c r="BA67" s="230"/>
      <c r="BB67" s="230"/>
      <c r="BC67" s="84"/>
      <c r="BD67" s="84"/>
      <c r="BE67" s="229"/>
      <c r="BF67" s="229"/>
      <c r="BG67" s="84"/>
      <c r="BH67" s="84"/>
      <c r="BI67" s="84"/>
      <c r="BJ67" s="84"/>
      <c r="BK67" s="84"/>
      <c r="BL67" s="84"/>
      <c r="BM67" s="231"/>
      <c r="BN67" s="84"/>
      <c r="BO67" s="84"/>
      <c r="BP67" s="84"/>
      <c r="BQ67" s="84"/>
      <c r="BR67" s="84"/>
      <c r="BS67" s="84"/>
      <c r="BT67" s="84"/>
      <c r="BU67" s="78"/>
      <c r="BV67" s="78"/>
      <c r="BW67" s="78"/>
      <c r="BX67" s="78"/>
      <c r="BY67" s="78"/>
      <c r="BZ67" s="78"/>
      <c r="CA67" s="78"/>
      <c r="CB67" s="78"/>
      <c r="CC67" s="84"/>
      <c r="CD67" s="84"/>
      <c r="CE67" s="84"/>
      <c r="CF67" s="84"/>
      <c r="CG67" s="84"/>
      <c r="CH67" s="84"/>
    </row>
    <row r="68" spans="1:86" s="117" customFormat="1" ht="13.35" customHeight="1">
      <c r="A68" s="529" t="s">
        <v>344</v>
      </c>
      <c r="B68" s="844" t="s">
        <v>24</v>
      </c>
      <c r="C68" s="896" t="s">
        <v>108</v>
      </c>
      <c r="D68" s="897" t="s">
        <v>656</v>
      </c>
      <c r="E68" s="905" t="s">
        <v>1171</v>
      </c>
      <c r="F68" s="906" t="s">
        <v>1190</v>
      </c>
      <c r="G68" s="906" t="s">
        <v>41</v>
      </c>
      <c r="H68" s="907">
        <v>2016</v>
      </c>
      <c r="I68" s="908">
        <v>1.0500000000000001E-2</v>
      </c>
      <c r="J68" s="909">
        <v>2.8E-3</v>
      </c>
      <c r="K68" s="898"/>
      <c r="BA68" s="230"/>
      <c r="BB68" s="230"/>
      <c r="BC68" s="84"/>
      <c r="BD68" s="84"/>
      <c r="BE68" s="229"/>
      <c r="BF68" s="229"/>
      <c r="BG68" s="84"/>
      <c r="BH68" s="84"/>
      <c r="BI68" s="84"/>
      <c r="BJ68" s="84"/>
      <c r="BK68" s="84"/>
      <c r="BL68" s="84"/>
      <c r="BM68" s="231"/>
      <c r="BN68" s="84"/>
      <c r="BO68" s="84"/>
      <c r="BP68" s="84"/>
      <c r="BQ68" s="84"/>
      <c r="BR68" s="84"/>
      <c r="BS68" s="84"/>
      <c r="BT68" s="84"/>
      <c r="BU68" s="78"/>
      <c r="BV68" s="78"/>
      <c r="BW68" s="78"/>
      <c r="BX68" s="78"/>
      <c r="BY68" s="78"/>
      <c r="BZ68" s="78"/>
      <c r="CA68" s="78"/>
      <c r="CB68" s="78"/>
      <c r="CC68" s="84"/>
      <c r="CD68" s="84"/>
      <c r="CE68" s="84"/>
      <c r="CF68" s="84"/>
      <c r="CG68" s="84"/>
      <c r="CH68" s="84"/>
    </row>
    <row r="69" spans="1:86" s="117" customFormat="1" ht="13.35" customHeight="1">
      <c r="A69" s="529" t="s">
        <v>344</v>
      </c>
      <c r="B69" s="844" t="s">
        <v>24</v>
      </c>
      <c r="C69" s="896" t="s">
        <v>108</v>
      </c>
      <c r="D69" s="897" t="s">
        <v>656</v>
      </c>
      <c r="E69" s="905" t="s">
        <v>1171</v>
      </c>
      <c r="F69" s="906" t="s">
        <v>1192</v>
      </c>
      <c r="G69" s="906" t="s">
        <v>41</v>
      </c>
      <c r="H69" s="907">
        <v>2016</v>
      </c>
      <c r="I69" s="908">
        <v>3.6799999999999999E-2</v>
      </c>
      <c r="J69" s="909">
        <v>1.8E-3</v>
      </c>
      <c r="K69" s="898"/>
      <c r="BA69" s="230"/>
      <c r="BB69" s="230"/>
      <c r="BC69" s="84"/>
      <c r="BD69" s="84"/>
      <c r="BE69" s="229"/>
      <c r="BF69" s="229"/>
      <c r="BG69" s="84"/>
      <c r="BH69" s="84"/>
      <c r="BI69" s="84"/>
      <c r="BJ69" s="84"/>
      <c r="BK69" s="84"/>
      <c r="BL69" s="84"/>
      <c r="BM69" s="231"/>
      <c r="BN69" s="84"/>
      <c r="BO69" s="84"/>
      <c r="BP69" s="84"/>
      <c r="BQ69" s="84"/>
      <c r="BR69" s="84"/>
      <c r="BS69" s="84"/>
      <c r="BT69" s="84"/>
      <c r="BU69" s="78"/>
      <c r="BV69" s="78"/>
      <c r="BW69" s="78"/>
      <c r="BX69" s="78"/>
      <c r="BY69" s="78"/>
      <c r="BZ69" s="78"/>
      <c r="CA69" s="78"/>
      <c r="CB69" s="78"/>
      <c r="CC69" s="84"/>
      <c r="CD69" s="84"/>
      <c r="CE69" s="84"/>
      <c r="CF69" s="84"/>
      <c r="CG69" s="84"/>
      <c r="CH69" s="84"/>
    </row>
    <row r="70" spans="1:86" s="117" customFormat="1" ht="13.35" customHeight="1">
      <c r="A70" s="529" t="s">
        <v>344</v>
      </c>
      <c r="B70" s="844" t="s">
        <v>24</v>
      </c>
      <c r="C70" s="896" t="s">
        <v>108</v>
      </c>
      <c r="D70" s="897" t="s">
        <v>656</v>
      </c>
      <c r="E70" s="905" t="s">
        <v>1174</v>
      </c>
      <c r="F70" s="906" t="s">
        <v>1189</v>
      </c>
      <c r="G70" s="906" t="s">
        <v>41</v>
      </c>
      <c r="H70" s="907">
        <v>2016</v>
      </c>
      <c r="I70" s="908">
        <v>0.32869999999999999</v>
      </c>
      <c r="J70" s="909">
        <v>5.62E-2</v>
      </c>
      <c r="K70" s="898"/>
      <c r="BA70" s="230"/>
      <c r="BB70" s="230"/>
      <c r="BC70" s="84"/>
      <c r="BD70" s="84"/>
      <c r="BE70" s="229"/>
      <c r="BF70" s="229"/>
      <c r="BG70" s="84"/>
      <c r="BH70" s="84"/>
      <c r="BI70" s="84"/>
      <c r="BJ70" s="84"/>
      <c r="BK70" s="84"/>
      <c r="BL70" s="84"/>
      <c r="BM70" s="231"/>
      <c r="BN70" s="84"/>
      <c r="BO70" s="84"/>
      <c r="BP70" s="84"/>
      <c r="BQ70" s="84"/>
      <c r="BR70" s="84"/>
      <c r="BS70" s="84"/>
      <c r="BT70" s="84"/>
      <c r="BU70" s="78"/>
      <c r="BV70" s="78"/>
      <c r="BW70" s="78"/>
      <c r="BX70" s="78"/>
      <c r="BY70" s="78"/>
      <c r="BZ70" s="78"/>
      <c r="CA70" s="78"/>
      <c r="CB70" s="78"/>
      <c r="CC70" s="84"/>
      <c r="CD70" s="84"/>
      <c r="CE70" s="84"/>
      <c r="CF70" s="84"/>
      <c r="CG70" s="84"/>
      <c r="CH70" s="84"/>
    </row>
    <row r="71" spans="1:86" s="117" customFormat="1" ht="13.35" customHeight="1">
      <c r="A71" s="529" t="s">
        <v>344</v>
      </c>
      <c r="B71" s="844" t="s">
        <v>24</v>
      </c>
      <c r="C71" s="896" t="s">
        <v>108</v>
      </c>
      <c r="D71" s="897" t="s">
        <v>656</v>
      </c>
      <c r="E71" s="905" t="s">
        <v>1171</v>
      </c>
      <c r="F71" s="906" t="s">
        <v>1177</v>
      </c>
      <c r="G71" s="906" t="s">
        <v>41</v>
      </c>
      <c r="H71" s="907">
        <v>2016</v>
      </c>
      <c r="I71" s="908">
        <v>4.3499999999999997E-2</v>
      </c>
      <c r="J71" s="909">
        <v>0.1449</v>
      </c>
      <c r="K71" s="898"/>
      <c r="BA71" s="230"/>
      <c r="BB71" s="230"/>
      <c r="BC71" s="84"/>
      <c r="BD71" s="84"/>
      <c r="BE71" s="229"/>
      <c r="BF71" s="229"/>
      <c r="BG71" s="84"/>
      <c r="BH71" s="84"/>
      <c r="BI71" s="84"/>
      <c r="BJ71" s="84"/>
      <c r="BK71" s="84"/>
      <c r="BL71" s="84"/>
      <c r="BM71" s="231"/>
      <c r="BN71" s="84"/>
      <c r="BO71" s="84"/>
      <c r="BP71" s="84"/>
      <c r="BQ71" s="84"/>
      <c r="BR71" s="84"/>
      <c r="BS71" s="84"/>
      <c r="BT71" s="84"/>
      <c r="BU71" s="78"/>
      <c r="BV71" s="78"/>
      <c r="BW71" s="78"/>
      <c r="BX71" s="78"/>
      <c r="BY71" s="78"/>
      <c r="BZ71" s="78"/>
      <c r="CA71" s="78"/>
      <c r="CB71" s="78"/>
      <c r="CC71" s="84"/>
      <c r="CD71" s="84"/>
      <c r="CE71" s="84"/>
      <c r="CF71" s="84"/>
      <c r="CG71" s="84"/>
      <c r="CH71" s="84"/>
    </row>
    <row r="72" spans="1:86" s="117" customFormat="1" ht="13.35" customHeight="1">
      <c r="A72" s="529" t="s">
        <v>344</v>
      </c>
      <c r="B72" s="844" t="s">
        <v>24</v>
      </c>
      <c r="C72" s="896" t="s">
        <v>108</v>
      </c>
      <c r="D72" s="897" t="s">
        <v>656</v>
      </c>
      <c r="E72" s="905" t="s">
        <v>1171</v>
      </c>
      <c r="F72" s="906" t="s">
        <v>1178</v>
      </c>
      <c r="G72" s="906" t="s">
        <v>41</v>
      </c>
      <c r="H72" s="907">
        <v>2016</v>
      </c>
      <c r="I72" s="908">
        <v>5.6300000000000003E-2</v>
      </c>
      <c r="J72" s="909">
        <v>3.2199999999999999E-2</v>
      </c>
      <c r="K72" s="898"/>
      <c r="BA72" s="230"/>
      <c r="BB72" s="230"/>
      <c r="BC72" s="84"/>
      <c r="BD72" s="84"/>
      <c r="BE72" s="229"/>
      <c r="BF72" s="229"/>
      <c r="BG72" s="84"/>
      <c r="BH72" s="84"/>
      <c r="BI72" s="84"/>
      <c r="BJ72" s="84"/>
      <c r="BK72" s="84"/>
      <c r="BL72" s="84"/>
      <c r="BM72" s="231"/>
      <c r="BN72" s="84"/>
      <c r="BO72" s="84"/>
      <c r="BP72" s="84"/>
      <c r="BQ72" s="84"/>
      <c r="BR72" s="84"/>
      <c r="BS72" s="84"/>
      <c r="BT72" s="84"/>
      <c r="BU72" s="78"/>
      <c r="BV72" s="78"/>
      <c r="BW72" s="78"/>
      <c r="BX72" s="78"/>
      <c r="BY72" s="78"/>
      <c r="BZ72" s="78"/>
      <c r="CA72" s="78"/>
      <c r="CB72" s="78"/>
      <c r="CC72" s="84"/>
      <c r="CD72" s="84"/>
      <c r="CE72" s="84"/>
      <c r="CF72" s="84"/>
      <c r="CG72" s="84"/>
      <c r="CH72" s="84"/>
    </row>
    <row r="73" spans="1:86" s="117" customFormat="1" ht="13.35" customHeight="1">
      <c r="A73" s="529" t="s">
        <v>344</v>
      </c>
      <c r="B73" s="844" t="s">
        <v>24</v>
      </c>
      <c r="C73" s="896" t="s">
        <v>108</v>
      </c>
      <c r="D73" s="897" t="s">
        <v>656</v>
      </c>
      <c r="E73" s="905" t="s">
        <v>1174</v>
      </c>
      <c r="F73" s="906" t="s">
        <v>1179</v>
      </c>
      <c r="G73" s="906" t="s">
        <v>41</v>
      </c>
      <c r="H73" s="907">
        <v>2016</v>
      </c>
      <c r="I73" s="908">
        <v>0.78890000000000005</v>
      </c>
      <c r="J73" s="909">
        <v>1</v>
      </c>
      <c r="K73" s="898"/>
      <c r="BA73" s="230"/>
      <c r="BB73" s="230"/>
      <c r="BC73" s="84"/>
      <c r="BD73" s="84"/>
      <c r="BE73" s="229"/>
      <c r="BF73" s="229"/>
      <c r="BG73" s="84"/>
      <c r="BH73" s="84"/>
      <c r="BI73" s="84"/>
      <c r="BJ73" s="84"/>
      <c r="BK73" s="84"/>
      <c r="BL73" s="84"/>
      <c r="BM73" s="231"/>
      <c r="BN73" s="84"/>
      <c r="BO73" s="84"/>
      <c r="BP73" s="84"/>
      <c r="BQ73" s="84"/>
      <c r="BR73" s="84"/>
      <c r="BS73" s="84"/>
      <c r="BT73" s="84"/>
      <c r="BU73" s="78"/>
      <c r="BV73" s="78"/>
      <c r="BW73" s="78"/>
      <c r="BX73" s="78"/>
      <c r="BY73" s="78"/>
      <c r="BZ73" s="78"/>
      <c r="CA73" s="78"/>
      <c r="CB73" s="78"/>
      <c r="CC73" s="84"/>
      <c r="CD73" s="84"/>
      <c r="CE73" s="84"/>
      <c r="CF73" s="84"/>
      <c r="CG73" s="84"/>
      <c r="CH73" s="84"/>
    </row>
    <row r="74" spans="1:86" s="117" customFormat="1" ht="13.35" customHeight="1">
      <c r="A74" s="529" t="s">
        <v>344</v>
      </c>
      <c r="B74" s="844" t="s">
        <v>24</v>
      </c>
      <c r="C74" s="896" t="s">
        <v>108</v>
      </c>
      <c r="D74" s="897" t="s">
        <v>658</v>
      </c>
      <c r="E74" s="905" t="s">
        <v>1164</v>
      </c>
      <c r="F74" s="906" t="s">
        <v>1165</v>
      </c>
      <c r="G74" s="906" t="s">
        <v>1163</v>
      </c>
      <c r="H74" s="907">
        <v>2016</v>
      </c>
      <c r="I74" s="908">
        <v>1</v>
      </c>
      <c r="J74" s="909">
        <v>1</v>
      </c>
      <c r="K74" s="898"/>
      <c r="BA74" s="230"/>
      <c r="BB74" s="230"/>
      <c r="BC74" s="84"/>
      <c r="BD74" s="84"/>
      <c r="BE74" s="229"/>
      <c r="BF74" s="229"/>
      <c r="BG74" s="84"/>
      <c r="BH74" s="84"/>
      <c r="BI74" s="84"/>
      <c r="BJ74" s="84"/>
      <c r="BK74" s="84"/>
      <c r="BL74" s="84"/>
      <c r="BM74" s="231"/>
      <c r="BN74" s="84"/>
      <c r="BO74" s="84"/>
      <c r="BP74" s="84"/>
      <c r="BQ74" s="84"/>
      <c r="BR74" s="84"/>
      <c r="BS74" s="84"/>
      <c r="BT74" s="84"/>
      <c r="BU74" s="78"/>
      <c r="BV74" s="78"/>
      <c r="BW74" s="78"/>
      <c r="BX74" s="78"/>
      <c r="BY74" s="78"/>
      <c r="BZ74" s="78"/>
      <c r="CA74" s="78"/>
      <c r="CB74" s="78"/>
      <c r="CC74" s="84"/>
      <c r="CD74" s="84"/>
      <c r="CE74" s="84"/>
      <c r="CF74" s="84"/>
      <c r="CG74" s="84"/>
      <c r="CH74" s="84"/>
    </row>
    <row r="75" spans="1:86" s="117" customFormat="1" ht="13.35" customHeight="1">
      <c r="A75" s="529" t="s">
        <v>344</v>
      </c>
      <c r="B75" s="844" t="s">
        <v>24</v>
      </c>
      <c r="C75" s="896" t="s">
        <v>108</v>
      </c>
      <c r="D75" s="897" t="s">
        <v>658</v>
      </c>
      <c r="E75" s="905" t="s">
        <v>1164</v>
      </c>
      <c r="F75" s="906" t="s">
        <v>1166</v>
      </c>
      <c r="G75" s="906" t="s">
        <v>1163</v>
      </c>
      <c r="H75" s="907">
        <v>2016</v>
      </c>
      <c r="I75" s="908">
        <v>1</v>
      </c>
      <c r="J75" s="909">
        <v>1</v>
      </c>
      <c r="K75" s="898"/>
      <c r="BA75" s="230"/>
      <c r="BB75" s="230"/>
      <c r="BC75" s="84"/>
      <c r="BD75" s="84"/>
      <c r="BE75" s="229"/>
      <c r="BF75" s="229"/>
      <c r="BG75" s="84"/>
      <c r="BH75" s="84"/>
      <c r="BI75" s="84"/>
      <c r="BJ75" s="84"/>
      <c r="BK75" s="84"/>
      <c r="BL75" s="84"/>
      <c r="BM75" s="231"/>
      <c r="BN75" s="84"/>
      <c r="BO75" s="84"/>
      <c r="BP75" s="84"/>
      <c r="BQ75" s="84"/>
      <c r="BR75" s="84"/>
      <c r="BS75" s="84"/>
      <c r="BT75" s="84"/>
      <c r="BU75" s="78"/>
      <c r="BV75" s="78"/>
      <c r="BW75" s="78"/>
      <c r="BX75" s="78"/>
      <c r="BY75" s="78"/>
      <c r="BZ75" s="78"/>
      <c r="CA75" s="78"/>
      <c r="CB75" s="78"/>
      <c r="CC75" s="84"/>
      <c r="CD75" s="84"/>
      <c r="CE75" s="84"/>
      <c r="CF75" s="84"/>
      <c r="CG75" s="84"/>
      <c r="CH75" s="84"/>
    </row>
    <row r="76" spans="1:86" s="117" customFormat="1" ht="13.35" customHeight="1">
      <c r="A76" s="529" t="s">
        <v>344</v>
      </c>
      <c r="B76" s="844" t="s">
        <v>24</v>
      </c>
      <c r="C76" s="896" t="s">
        <v>108</v>
      </c>
      <c r="D76" s="897" t="s">
        <v>658</v>
      </c>
      <c r="E76" s="905" t="s">
        <v>1164</v>
      </c>
      <c r="F76" s="906" t="s">
        <v>1167</v>
      </c>
      <c r="G76" s="906" t="s">
        <v>1163</v>
      </c>
      <c r="H76" s="907">
        <v>2016</v>
      </c>
      <c r="I76" s="908">
        <v>1</v>
      </c>
      <c r="J76" s="909">
        <v>1</v>
      </c>
      <c r="K76" s="898"/>
      <c r="BA76" s="230"/>
      <c r="BB76" s="230"/>
      <c r="BC76" s="84"/>
      <c r="BD76" s="84"/>
      <c r="BE76" s="229"/>
      <c r="BF76" s="229"/>
      <c r="BG76" s="84"/>
      <c r="BH76" s="84"/>
      <c r="BI76" s="84"/>
      <c r="BJ76" s="84"/>
      <c r="BK76" s="84"/>
      <c r="BL76" s="84"/>
      <c r="BM76" s="231"/>
      <c r="BN76" s="84"/>
      <c r="BO76" s="84"/>
      <c r="BP76" s="84"/>
      <c r="BQ76" s="84"/>
      <c r="BR76" s="84"/>
      <c r="BS76" s="84"/>
      <c r="BT76" s="84"/>
      <c r="BU76" s="78"/>
      <c r="BV76" s="78"/>
      <c r="BW76" s="78"/>
      <c r="BX76" s="78"/>
      <c r="BY76" s="78"/>
      <c r="BZ76" s="78"/>
      <c r="CA76" s="78"/>
      <c r="CB76" s="78"/>
      <c r="CC76" s="84"/>
      <c r="CD76" s="84"/>
      <c r="CE76" s="84"/>
      <c r="CF76" s="84"/>
      <c r="CG76" s="84"/>
      <c r="CH76" s="84"/>
    </row>
    <row r="77" spans="1:86" s="117" customFormat="1" ht="13.35" customHeight="1">
      <c r="A77" s="529" t="s">
        <v>344</v>
      </c>
      <c r="B77" s="844" t="s">
        <v>24</v>
      </c>
      <c r="C77" s="896" t="s">
        <v>108</v>
      </c>
      <c r="D77" s="897" t="s">
        <v>658</v>
      </c>
      <c r="E77" s="905" t="s">
        <v>1164</v>
      </c>
      <c r="F77" s="906" t="s">
        <v>1168</v>
      </c>
      <c r="G77" s="906" t="s">
        <v>1163</v>
      </c>
      <c r="H77" s="907">
        <v>2016</v>
      </c>
      <c r="I77" s="908">
        <v>1</v>
      </c>
      <c r="J77" s="909">
        <v>1</v>
      </c>
      <c r="K77" s="898"/>
      <c r="BA77" s="230"/>
      <c r="BB77" s="230"/>
      <c r="BC77" s="84"/>
      <c r="BD77" s="84"/>
      <c r="BE77" s="229"/>
      <c r="BF77" s="229"/>
      <c r="BG77" s="84"/>
      <c r="BH77" s="84"/>
      <c r="BI77" s="84"/>
      <c r="BJ77" s="84"/>
      <c r="BK77" s="84"/>
      <c r="BL77" s="84"/>
      <c r="BM77" s="231"/>
      <c r="BN77" s="84"/>
      <c r="BO77" s="84"/>
      <c r="BP77" s="84"/>
      <c r="BQ77" s="84"/>
      <c r="BR77" s="84"/>
      <c r="BS77" s="84"/>
      <c r="BT77" s="84"/>
      <c r="BU77" s="78"/>
      <c r="BV77" s="78"/>
      <c r="BW77" s="78"/>
      <c r="BX77" s="78"/>
      <c r="BY77" s="78"/>
      <c r="BZ77" s="78"/>
      <c r="CA77" s="78"/>
      <c r="CB77" s="78"/>
      <c r="CC77" s="84"/>
      <c r="CD77" s="84"/>
      <c r="CE77" s="84"/>
      <c r="CF77" s="84"/>
      <c r="CG77" s="84"/>
      <c r="CH77" s="84"/>
    </row>
    <row r="78" spans="1:86" s="117" customFormat="1" ht="13.35" customHeight="1">
      <c r="A78" s="529" t="s">
        <v>344</v>
      </c>
      <c r="B78" s="844" t="s">
        <v>24</v>
      </c>
      <c r="C78" s="896" t="s">
        <v>108</v>
      </c>
      <c r="D78" s="897" t="s">
        <v>658</v>
      </c>
      <c r="E78" s="905" t="s">
        <v>1164</v>
      </c>
      <c r="F78" s="906" t="s">
        <v>1169</v>
      </c>
      <c r="G78" s="906" t="s">
        <v>1163</v>
      </c>
      <c r="H78" s="907">
        <v>2016</v>
      </c>
      <c r="I78" s="908">
        <v>1</v>
      </c>
      <c r="J78" s="909">
        <v>1</v>
      </c>
      <c r="K78" s="898"/>
      <c r="BA78" s="230"/>
      <c r="BB78" s="230"/>
      <c r="BC78" s="84"/>
      <c r="BD78" s="84"/>
      <c r="BE78" s="229"/>
      <c r="BF78" s="229"/>
      <c r="BG78" s="84"/>
      <c r="BH78" s="84"/>
      <c r="BI78" s="84"/>
      <c r="BJ78" s="84"/>
      <c r="BK78" s="84"/>
      <c r="BL78" s="84"/>
      <c r="BM78" s="231"/>
      <c r="BN78" s="84"/>
      <c r="BO78" s="84"/>
      <c r="BP78" s="84"/>
      <c r="BQ78" s="84"/>
      <c r="BR78" s="84"/>
      <c r="BS78" s="84"/>
      <c r="BT78" s="84"/>
      <c r="BU78" s="78"/>
      <c r="BV78" s="78"/>
      <c r="BW78" s="78"/>
      <c r="BX78" s="78"/>
      <c r="BY78" s="78"/>
      <c r="BZ78" s="78"/>
      <c r="CA78" s="78"/>
      <c r="CB78" s="78"/>
      <c r="CC78" s="84"/>
      <c r="CD78" s="84"/>
      <c r="CE78" s="84"/>
      <c r="CF78" s="84"/>
      <c r="CG78" s="84"/>
      <c r="CH78" s="84"/>
    </row>
    <row r="79" spans="1:86" s="117" customFormat="1" ht="13.35" customHeight="1">
      <c r="A79" s="529" t="s">
        <v>344</v>
      </c>
      <c r="B79" s="844" t="s">
        <v>24</v>
      </c>
      <c r="C79" s="896" t="s">
        <v>108</v>
      </c>
      <c r="D79" s="897" t="s">
        <v>658</v>
      </c>
      <c r="E79" s="905" t="s">
        <v>1164</v>
      </c>
      <c r="F79" s="906" t="s">
        <v>1170</v>
      </c>
      <c r="G79" s="906" t="s">
        <v>1163</v>
      </c>
      <c r="H79" s="907">
        <v>2016</v>
      </c>
      <c r="I79" s="908">
        <v>1</v>
      </c>
      <c r="J79" s="909">
        <v>1</v>
      </c>
      <c r="K79" s="898"/>
      <c r="BA79" s="230"/>
      <c r="BB79" s="230"/>
      <c r="BC79" s="84"/>
      <c r="BD79" s="84"/>
      <c r="BE79" s="229"/>
      <c r="BF79" s="229"/>
      <c r="BG79" s="84"/>
      <c r="BH79" s="84"/>
      <c r="BI79" s="84"/>
      <c r="BJ79" s="84"/>
      <c r="BK79" s="84"/>
      <c r="BL79" s="84"/>
      <c r="BM79" s="231"/>
      <c r="BN79" s="84"/>
      <c r="BO79" s="84"/>
      <c r="BP79" s="84"/>
      <c r="BQ79" s="84"/>
      <c r="BR79" s="84"/>
      <c r="BS79" s="84"/>
      <c r="BT79" s="84"/>
      <c r="BU79" s="78"/>
      <c r="BV79" s="78"/>
      <c r="BW79" s="78"/>
      <c r="BX79" s="78"/>
      <c r="BY79" s="78"/>
      <c r="BZ79" s="78"/>
      <c r="CA79" s="78"/>
      <c r="CB79" s="78"/>
      <c r="CC79" s="84"/>
      <c r="CD79" s="84"/>
      <c r="CE79" s="84"/>
      <c r="CF79" s="84"/>
      <c r="CG79" s="84"/>
      <c r="CH79" s="84"/>
    </row>
    <row r="80" spans="1:86" s="117" customFormat="1" ht="13.35" customHeight="1">
      <c r="A80" s="529" t="s">
        <v>344</v>
      </c>
      <c r="B80" s="844" t="s">
        <v>24</v>
      </c>
      <c r="C80" s="896" t="s">
        <v>108</v>
      </c>
      <c r="D80" s="897" t="s">
        <v>658</v>
      </c>
      <c r="E80" s="905" t="s">
        <v>1171</v>
      </c>
      <c r="F80" s="906" t="s">
        <v>1172</v>
      </c>
      <c r="G80" s="906" t="s">
        <v>41</v>
      </c>
      <c r="H80" s="907">
        <v>2016</v>
      </c>
      <c r="I80" s="908">
        <v>1.26E-2</v>
      </c>
      <c r="J80" s="909">
        <v>6.1999999999999998E-3</v>
      </c>
      <c r="K80" s="898"/>
      <c r="BA80" s="230"/>
      <c r="BB80" s="230"/>
      <c r="BC80" s="84"/>
      <c r="BD80" s="84"/>
      <c r="BE80" s="229"/>
      <c r="BF80" s="229"/>
      <c r="BG80" s="84"/>
      <c r="BH80" s="84"/>
      <c r="BI80" s="84"/>
      <c r="BJ80" s="84"/>
      <c r="BK80" s="84"/>
      <c r="BL80" s="84"/>
      <c r="BM80" s="231"/>
      <c r="BN80" s="84"/>
      <c r="BO80" s="84"/>
      <c r="BP80" s="84"/>
      <c r="BQ80" s="84"/>
      <c r="BR80" s="84"/>
      <c r="BS80" s="84"/>
      <c r="BT80" s="84"/>
      <c r="BU80" s="78"/>
      <c r="BV80" s="78"/>
      <c r="BW80" s="78"/>
      <c r="BX80" s="78"/>
      <c r="BY80" s="78"/>
      <c r="BZ80" s="78"/>
      <c r="CA80" s="78"/>
      <c r="CB80" s="78"/>
      <c r="CC80" s="84"/>
      <c r="CD80" s="84"/>
      <c r="CE80" s="84"/>
      <c r="CF80" s="84"/>
      <c r="CG80" s="84"/>
      <c r="CH80" s="84"/>
    </row>
    <row r="81" spans="1:86" s="117" customFormat="1" ht="13.35" customHeight="1">
      <c r="A81" s="529" t="s">
        <v>344</v>
      </c>
      <c r="B81" s="844" t="s">
        <v>24</v>
      </c>
      <c r="C81" s="896" t="s">
        <v>108</v>
      </c>
      <c r="D81" s="897" t="s">
        <v>658</v>
      </c>
      <c r="E81" s="905" t="s">
        <v>1171</v>
      </c>
      <c r="F81" s="906" t="s">
        <v>1173</v>
      </c>
      <c r="G81" s="906" t="s">
        <v>41</v>
      </c>
      <c r="H81" s="907">
        <v>2016</v>
      </c>
      <c r="I81" s="908">
        <v>3.2099999999999997E-2</v>
      </c>
      <c r="J81" s="909">
        <v>4.4000000000000003E-3</v>
      </c>
      <c r="K81" s="898"/>
      <c r="BA81" s="230"/>
      <c r="BB81" s="230"/>
      <c r="BC81" s="84"/>
      <c r="BD81" s="84"/>
      <c r="BE81" s="229"/>
      <c r="BF81" s="229"/>
      <c r="BG81" s="84"/>
      <c r="BH81" s="84"/>
      <c r="BI81" s="84"/>
      <c r="BJ81" s="84"/>
      <c r="BK81" s="84"/>
      <c r="BL81" s="84"/>
      <c r="BM81" s="231"/>
      <c r="BN81" s="84"/>
      <c r="BO81" s="84"/>
      <c r="BP81" s="84"/>
      <c r="BQ81" s="84"/>
      <c r="BR81" s="84"/>
      <c r="BS81" s="84"/>
      <c r="BT81" s="84"/>
      <c r="BU81" s="78"/>
      <c r="BV81" s="78"/>
      <c r="BW81" s="78"/>
      <c r="BX81" s="78"/>
      <c r="BY81" s="78"/>
      <c r="BZ81" s="78"/>
      <c r="CA81" s="78"/>
      <c r="CB81" s="78"/>
      <c r="CC81" s="84"/>
      <c r="CD81" s="84"/>
      <c r="CE81" s="84"/>
      <c r="CF81" s="84"/>
      <c r="CG81" s="84"/>
      <c r="CH81" s="84"/>
    </row>
    <row r="82" spans="1:86" s="117" customFormat="1" ht="13.35" customHeight="1">
      <c r="A82" s="529" t="s">
        <v>344</v>
      </c>
      <c r="B82" s="844" t="s">
        <v>24</v>
      </c>
      <c r="C82" s="896" t="s">
        <v>108</v>
      </c>
      <c r="D82" s="897" t="s">
        <v>658</v>
      </c>
      <c r="E82" s="905" t="s">
        <v>1174</v>
      </c>
      <c r="F82" s="906" t="s">
        <v>1175</v>
      </c>
      <c r="G82" s="906" t="s">
        <v>41</v>
      </c>
      <c r="H82" s="907">
        <v>2016</v>
      </c>
      <c r="I82" s="908">
        <v>0.3352</v>
      </c>
      <c r="J82" s="909">
        <v>0.11360000000000001</v>
      </c>
      <c r="K82" s="898"/>
      <c r="BA82" s="230"/>
      <c r="BB82" s="230"/>
      <c r="BC82" s="84"/>
      <c r="BD82" s="84"/>
      <c r="BE82" s="229"/>
      <c r="BF82" s="229"/>
      <c r="BG82" s="84"/>
      <c r="BH82" s="84"/>
      <c r="BI82" s="84"/>
      <c r="BJ82" s="84"/>
      <c r="BK82" s="84"/>
      <c r="BL82" s="84"/>
      <c r="BM82" s="231"/>
      <c r="BN82" s="84"/>
      <c r="BO82" s="84"/>
      <c r="BP82" s="84"/>
      <c r="BQ82" s="84"/>
      <c r="BR82" s="84"/>
      <c r="BS82" s="84"/>
      <c r="BT82" s="84"/>
      <c r="BU82" s="78"/>
      <c r="BV82" s="78"/>
      <c r="BW82" s="78"/>
      <c r="BX82" s="78"/>
      <c r="BY82" s="78"/>
      <c r="BZ82" s="78"/>
      <c r="CA82" s="78"/>
      <c r="CB82" s="78"/>
      <c r="CC82" s="84"/>
      <c r="CD82" s="84"/>
      <c r="CE82" s="84"/>
      <c r="CF82" s="84"/>
      <c r="CG82" s="84"/>
      <c r="CH82" s="84"/>
    </row>
    <row r="83" spans="1:86" s="117" customFormat="1" ht="13.35" customHeight="1">
      <c r="A83" s="529" t="s">
        <v>344</v>
      </c>
      <c r="B83" s="844" t="s">
        <v>24</v>
      </c>
      <c r="C83" s="896" t="s">
        <v>108</v>
      </c>
      <c r="D83" s="897" t="s">
        <v>658</v>
      </c>
      <c r="E83" s="905" t="s">
        <v>1174</v>
      </c>
      <c r="F83" s="906" t="s">
        <v>1176</v>
      </c>
      <c r="G83" s="906" t="s">
        <v>41</v>
      </c>
      <c r="H83" s="907">
        <v>2016</v>
      </c>
      <c r="I83" s="908">
        <v>1</v>
      </c>
      <c r="J83" s="909">
        <v>1</v>
      </c>
      <c r="K83" s="898"/>
      <c r="BA83" s="230"/>
      <c r="BB83" s="230"/>
      <c r="BC83" s="84"/>
      <c r="BD83" s="84"/>
      <c r="BE83" s="229"/>
      <c r="BF83" s="229"/>
      <c r="BG83" s="84"/>
      <c r="BH83" s="84"/>
      <c r="BI83" s="84"/>
      <c r="BJ83" s="84"/>
      <c r="BK83" s="84"/>
      <c r="BL83" s="84"/>
      <c r="BM83" s="231"/>
      <c r="BN83" s="84"/>
      <c r="BO83" s="84"/>
      <c r="BP83" s="84"/>
      <c r="BQ83" s="84"/>
      <c r="BR83" s="84"/>
      <c r="BS83" s="84"/>
      <c r="BT83" s="84"/>
      <c r="BU83" s="78"/>
      <c r="BV83" s="78"/>
      <c r="BW83" s="78"/>
      <c r="BX83" s="78"/>
      <c r="BY83" s="78"/>
      <c r="BZ83" s="78"/>
      <c r="CA83" s="78"/>
      <c r="CB83" s="78"/>
      <c r="CC83" s="84"/>
      <c r="CD83" s="84"/>
      <c r="CE83" s="84"/>
      <c r="CF83" s="84"/>
      <c r="CG83" s="84"/>
      <c r="CH83" s="84"/>
    </row>
    <row r="84" spans="1:86" s="117" customFormat="1" ht="13.35" customHeight="1">
      <c r="A84" s="529" t="s">
        <v>344</v>
      </c>
      <c r="B84" s="844" t="s">
        <v>24</v>
      </c>
      <c r="C84" s="896" t="s">
        <v>108</v>
      </c>
      <c r="D84" s="897" t="s">
        <v>658</v>
      </c>
      <c r="E84" s="905" t="s">
        <v>1171</v>
      </c>
      <c r="F84" s="906" t="s">
        <v>1193</v>
      </c>
      <c r="G84" s="906" t="s">
        <v>41</v>
      </c>
      <c r="H84" s="907">
        <v>2016</v>
      </c>
      <c r="I84" s="908">
        <v>1.0500000000000001E-2</v>
      </c>
      <c r="J84" s="909">
        <v>2.8E-3</v>
      </c>
      <c r="K84" s="898"/>
      <c r="BA84" s="230"/>
      <c r="BB84" s="230"/>
      <c r="BC84" s="84"/>
      <c r="BD84" s="84"/>
      <c r="BE84" s="229"/>
      <c r="BF84" s="229"/>
      <c r="BG84" s="84"/>
      <c r="BH84" s="84"/>
      <c r="BI84" s="84"/>
      <c r="BJ84" s="84"/>
      <c r="BK84" s="84"/>
      <c r="BL84" s="84"/>
      <c r="BM84" s="231"/>
      <c r="BN84" s="84"/>
      <c r="BO84" s="84"/>
      <c r="BP84" s="84"/>
      <c r="BQ84" s="84"/>
      <c r="BR84" s="84"/>
      <c r="BS84" s="84"/>
      <c r="BT84" s="84"/>
      <c r="BU84" s="78"/>
      <c r="BV84" s="78"/>
      <c r="BW84" s="78"/>
      <c r="BX84" s="78"/>
      <c r="BY84" s="78"/>
      <c r="BZ84" s="78"/>
      <c r="CA84" s="78"/>
      <c r="CB84" s="78"/>
      <c r="CC84" s="84"/>
      <c r="CD84" s="84"/>
      <c r="CE84" s="84"/>
      <c r="CF84" s="84"/>
      <c r="CG84" s="84"/>
      <c r="CH84" s="84"/>
    </row>
    <row r="85" spans="1:86" s="117" customFormat="1" ht="13.35" customHeight="1">
      <c r="A85" s="529" t="s">
        <v>344</v>
      </c>
      <c r="B85" s="844" t="s">
        <v>24</v>
      </c>
      <c r="C85" s="896" t="s">
        <v>108</v>
      </c>
      <c r="D85" s="897" t="s">
        <v>658</v>
      </c>
      <c r="E85" s="905" t="s">
        <v>1171</v>
      </c>
      <c r="F85" s="906" t="s">
        <v>1194</v>
      </c>
      <c r="G85" s="906" t="s">
        <v>41</v>
      </c>
      <c r="H85" s="907">
        <v>2016</v>
      </c>
      <c r="I85" s="908">
        <v>3.6799999999999999E-2</v>
      </c>
      <c r="J85" s="909">
        <v>1.8E-3</v>
      </c>
      <c r="K85" s="898"/>
      <c r="BA85" s="230"/>
      <c r="BB85" s="230"/>
      <c r="BC85" s="84"/>
      <c r="BD85" s="84"/>
      <c r="BE85" s="229"/>
      <c r="BF85" s="229"/>
      <c r="BG85" s="84"/>
      <c r="BH85" s="84"/>
      <c r="BI85" s="84"/>
      <c r="BJ85" s="84"/>
      <c r="BK85" s="84"/>
      <c r="BL85" s="84"/>
      <c r="BM85" s="231"/>
      <c r="BN85" s="84"/>
      <c r="BO85" s="84"/>
      <c r="BP85" s="84"/>
      <c r="BQ85" s="84"/>
      <c r="BR85" s="84"/>
      <c r="BS85" s="84"/>
      <c r="BT85" s="84"/>
      <c r="BU85" s="78"/>
      <c r="BV85" s="78"/>
      <c r="BW85" s="78"/>
      <c r="BX85" s="78"/>
      <c r="BY85" s="78"/>
      <c r="BZ85" s="78"/>
      <c r="CA85" s="78"/>
      <c r="CB85" s="78"/>
      <c r="CC85" s="84"/>
      <c r="CD85" s="84"/>
      <c r="CE85" s="84"/>
      <c r="CF85" s="84"/>
      <c r="CG85" s="84"/>
      <c r="CH85" s="84"/>
    </row>
    <row r="86" spans="1:86" s="117" customFormat="1" ht="13.35" customHeight="1">
      <c r="A86" s="529" t="s">
        <v>344</v>
      </c>
      <c r="B86" s="844" t="s">
        <v>24</v>
      </c>
      <c r="C86" s="896" t="s">
        <v>108</v>
      </c>
      <c r="D86" s="897" t="s">
        <v>658</v>
      </c>
      <c r="E86" s="905" t="s">
        <v>1174</v>
      </c>
      <c r="F86" s="906" t="s">
        <v>1195</v>
      </c>
      <c r="G86" s="906" t="s">
        <v>41</v>
      </c>
      <c r="H86" s="907">
        <v>2016</v>
      </c>
      <c r="I86" s="908">
        <v>0.32869999999999999</v>
      </c>
      <c r="J86" s="909">
        <v>5.62E-2</v>
      </c>
      <c r="K86" s="898"/>
      <c r="BA86" s="230"/>
      <c r="BB86" s="230"/>
      <c r="BC86" s="84"/>
      <c r="BD86" s="84"/>
      <c r="BE86" s="229"/>
      <c r="BF86" s="229"/>
      <c r="BG86" s="84"/>
      <c r="BH86" s="84"/>
      <c r="BI86" s="84"/>
      <c r="BJ86" s="84"/>
      <c r="BK86" s="84"/>
      <c r="BL86" s="84"/>
      <c r="BM86" s="231"/>
      <c r="BN86" s="84"/>
      <c r="BO86" s="84"/>
      <c r="BP86" s="84"/>
      <c r="BQ86" s="84"/>
      <c r="BR86" s="84"/>
      <c r="BS86" s="84"/>
      <c r="BT86" s="84"/>
      <c r="BU86" s="78"/>
      <c r="BV86" s="78"/>
      <c r="BW86" s="78"/>
      <c r="BX86" s="78"/>
      <c r="BY86" s="78"/>
      <c r="BZ86" s="78"/>
      <c r="CA86" s="78"/>
      <c r="CB86" s="78"/>
      <c r="CC86" s="84"/>
      <c r="CD86" s="84"/>
      <c r="CE86" s="84"/>
      <c r="CF86" s="84"/>
      <c r="CG86" s="84"/>
      <c r="CH86" s="84"/>
    </row>
    <row r="87" spans="1:86" s="117" customFormat="1" ht="13.35" customHeight="1">
      <c r="A87" s="529" t="s">
        <v>344</v>
      </c>
      <c r="B87" s="844" t="s">
        <v>24</v>
      </c>
      <c r="C87" s="896" t="s">
        <v>108</v>
      </c>
      <c r="D87" s="897" t="s">
        <v>658</v>
      </c>
      <c r="E87" s="905" t="s">
        <v>1171</v>
      </c>
      <c r="F87" s="906" t="s">
        <v>1177</v>
      </c>
      <c r="G87" s="906" t="s">
        <v>41</v>
      </c>
      <c r="H87" s="907">
        <v>2016</v>
      </c>
      <c r="I87" s="908">
        <v>4.3499999999999997E-2</v>
      </c>
      <c r="J87" s="909">
        <v>0.1449</v>
      </c>
      <c r="K87" s="898"/>
      <c r="BA87" s="230"/>
      <c r="BB87" s="230"/>
      <c r="BC87" s="84"/>
      <c r="BD87" s="84"/>
      <c r="BE87" s="229"/>
      <c r="BF87" s="229"/>
      <c r="BG87" s="84"/>
      <c r="BH87" s="84"/>
      <c r="BI87" s="84"/>
      <c r="BJ87" s="84"/>
      <c r="BK87" s="84"/>
      <c r="BL87" s="84"/>
      <c r="BM87" s="231"/>
      <c r="BN87" s="84"/>
      <c r="BO87" s="84"/>
      <c r="BP87" s="84"/>
      <c r="BQ87" s="84"/>
      <c r="BR87" s="84"/>
      <c r="BS87" s="84"/>
      <c r="BT87" s="84"/>
      <c r="BU87" s="78"/>
      <c r="BV87" s="78"/>
      <c r="BW87" s="78"/>
      <c r="BX87" s="78"/>
      <c r="BY87" s="78"/>
      <c r="BZ87" s="78"/>
      <c r="CA87" s="78"/>
      <c r="CB87" s="78"/>
      <c r="CC87" s="84"/>
      <c r="CD87" s="84"/>
      <c r="CE87" s="84"/>
      <c r="CF87" s="84"/>
      <c r="CG87" s="84"/>
      <c r="CH87" s="84"/>
    </row>
    <row r="88" spans="1:86" s="117" customFormat="1" ht="13.35" customHeight="1">
      <c r="A88" s="529" t="s">
        <v>344</v>
      </c>
      <c r="B88" s="844" t="s">
        <v>24</v>
      </c>
      <c r="C88" s="896" t="s">
        <v>108</v>
      </c>
      <c r="D88" s="897" t="s">
        <v>658</v>
      </c>
      <c r="E88" s="905" t="s">
        <v>1171</v>
      </c>
      <c r="F88" s="906" t="s">
        <v>1178</v>
      </c>
      <c r="G88" s="906" t="s">
        <v>41</v>
      </c>
      <c r="H88" s="907">
        <v>2016</v>
      </c>
      <c r="I88" s="908">
        <v>5.6300000000000003E-2</v>
      </c>
      <c r="J88" s="909">
        <v>3.2199999999999999E-2</v>
      </c>
      <c r="K88" s="898"/>
      <c r="BA88" s="230"/>
      <c r="BB88" s="230"/>
      <c r="BC88" s="84"/>
      <c r="BD88" s="84"/>
      <c r="BE88" s="229"/>
      <c r="BF88" s="229"/>
      <c r="BG88" s="84"/>
      <c r="BH88" s="84"/>
      <c r="BI88" s="84"/>
      <c r="BJ88" s="84"/>
      <c r="BK88" s="84"/>
      <c r="BL88" s="84"/>
      <c r="BM88" s="231"/>
      <c r="BN88" s="84"/>
      <c r="BO88" s="84"/>
      <c r="BP88" s="84"/>
      <c r="BQ88" s="84"/>
      <c r="BR88" s="84"/>
      <c r="BS88" s="84"/>
      <c r="BT88" s="84"/>
      <c r="BU88" s="78"/>
      <c r="BV88" s="78"/>
      <c r="BW88" s="78"/>
      <c r="BX88" s="78"/>
      <c r="BY88" s="78"/>
      <c r="BZ88" s="78"/>
      <c r="CA88" s="78"/>
      <c r="CB88" s="78"/>
      <c r="CC88" s="84"/>
      <c r="CD88" s="84"/>
      <c r="CE88" s="84"/>
      <c r="CF88" s="84"/>
      <c r="CG88" s="84"/>
      <c r="CH88" s="84"/>
    </row>
    <row r="89" spans="1:86" s="117" customFormat="1" ht="13.35" customHeight="1">
      <c r="A89" s="529" t="s">
        <v>344</v>
      </c>
      <c r="B89" s="844" t="s">
        <v>24</v>
      </c>
      <c r="C89" s="896" t="s">
        <v>108</v>
      </c>
      <c r="D89" s="897" t="s">
        <v>658</v>
      </c>
      <c r="E89" s="905" t="s">
        <v>1174</v>
      </c>
      <c r="F89" s="906" t="s">
        <v>1179</v>
      </c>
      <c r="G89" s="906" t="s">
        <v>41</v>
      </c>
      <c r="H89" s="907">
        <v>2016</v>
      </c>
      <c r="I89" s="908">
        <v>0.78890000000000005</v>
      </c>
      <c r="J89" s="909">
        <v>1</v>
      </c>
      <c r="K89" s="898"/>
      <c r="BA89" s="230"/>
      <c r="BB89" s="230"/>
      <c r="BC89" s="84"/>
      <c r="BD89" s="84"/>
      <c r="BE89" s="229"/>
      <c r="BF89" s="229"/>
      <c r="BG89" s="84"/>
      <c r="BH89" s="84"/>
      <c r="BI89" s="84"/>
      <c r="BJ89" s="84"/>
      <c r="BK89" s="84"/>
      <c r="BL89" s="84"/>
      <c r="BM89" s="231"/>
      <c r="BN89" s="84"/>
      <c r="BO89" s="84"/>
      <c r="BP89" s="84"/>
      <c r="BQ89" s="84"/>
      <c r="BR89" s="84"/>
      <c r="BS89" s="84"/>
      <c r="BT89" s="84"/>
      <c r="BU89" s="78"/>
      <c r="BV89" s="78"/>
      <c r="BW89" s="78"/>
      <c r="BX89" s="78"/>
      <c r="BY89" s="78"/>
      <c r="BZ89" s="78"/>
      <c r="CA89" s="78"/>
      <c r="CB89" s="78"/>
      <c r="CC89" s="84"/>
      <c r="CD89" s="84"/>
      <c r="CE89" s="84"/>
      <c r="CF89" s="84"/>
      <c r="CG89" s="84"/>
      <c r="CH89" s="84"/>
    </row>
    <row r="90" spans="1:86" s="117" customFormat="1" ht="13.35" customHeight="1">
      <c r="A90" s="529" t="s">
        <v>344</v>
      </c>
      <c r="B90" s="844" t="s">
        <v>24</v>
      </c>
      <c r="C90" s="896" t="s">
        <v>108</v>
      </c>
      <c r="D90" s="897" t="s">
        <v>659</v>
      </c>
      <c r="E90" s="905" t="s">
        <v>1180</v>
      </c>
      <c r="F90" s="906"/>
      <c r="G90" s="906" t="s">
        <v>1180</v>
      </c>
      <c r="H90" s="907"/>
      <c r="I90" s="908"/>
      <c r="J90" s="909"/>
      <c r="K90" s="898"/>
      <c r="BA90" s="230"/>
      <c r="BB90" s="230"/>
      <c r="BC90" s="84"/>
      <c r="BD90" s="84"/>
      <c r="BE90" s="229"/>
      <c r="BF90" s="229"/>
      <c r="BG90" s="84"/>
      <c r="BH90" s="84"/>
      <c r="BI90" s="84"/>
      <c r="BJ90" s="84"/>
      <c r="BK90" s="84"/>
      <c r="BL90" s="84"/>
      <c r="BM90" s="231"/>
      <c r="BN90" s="84"/>
      <c r="BO90" s="84"/>
      <c r="BP90" s="84"/>
      <c r="BQ90" s="84"/>
      <c r="BR90" s="84"/>
      <c r="BS90" s="84"/>
      <c r="BT90" s="84"/>
      <c r="BU90" s="78"/>
      <c r="BV90" s="78"/>
      <c r="BW90" s="78"/>
      <c r="BX90" s="78"/>
      <c r="BY90" s="78"/>
      <c r="BZ90" s="78"/>
      <c r="CA90" s="78"/>
      <c r="CB90" s="78"/>
      <c r="CC90" s="84"/>
      <c r="CD90" s="84"/>
      <c r="CE90" s="84"/>
      <c r="CF90" s="84"/>
      <c r="CG90" s="84"/>
      <c r="CH90" s="84"/>
    </row>
    <row r="91" spans="1:86" s="117" customFormat="1" ht="13.35" customHeight="1">
      <c r="A91" s="529" t="s">
        <v>344</v>
      </c>
      <c r="B91" s="844" t="s">
        <v>24</v>
      </c>
      <c r="C91" s="896" t="s">
        <v>108</v>
      </c>
      <c r="D91" s="897" t="s">
        <v>1181</v>
      </c>
      <c r="E91" s="905" t="s">
        <v>1164</v>
      </c>
      <c r="F91" s="906" t="s">
        <v>1168</v>
      </c>
      <c r="G91" s="906" t="s">
        <v>1163</v>
      </c>
      <c r="H91" s="907">
        <v>2016</v>
      </c>
      <c r="I91" s="908">
        <v>1</v>
      </c>
      <c r="J91" s="909">
        <v>1</v>
      </c>
      <c r="K91" s="898"/>
      <c r="BA91" s="230"/>
      <c r="BB91" s="230"/>
      <c r="BC91" s="84"/>
      <c r="BD91" s="84"/>
      <c r="BE91" s="229"/>
      <c r="BF91" s="229"/>
      <c r="BG91" s="84"/>
      <c r="BH91" s="84"/>
      <c r="BI91" s="84"/>
      <c r="BJ91" s="84"/>
      <c r="BK91" s="84"/>
      <c r="BL91" s="84"/>
      <c r="BM91" s="231"/>
      <c r="BN91" s="84"/>
      <c r="BO91" s="84"/>
      <c r="BP91" s="84"/>
      <c r="BQ91" s="84"/>
      <c r="BR91" s="84"/>
      <c r="BS91" s="84"/>
      <c r="BT91" s="84"/>
      <c r="BU91" s="78"/>
      <c r="BV91" s="78"/>
      <c r="BW91" s="78"/>
      <c r="BX91" s="78"/>
      <c r="BY91" s="78"/>
      <c r="BZ91" s="78"/>
      <c r="CA91" s="78"/>
      <c r="CB91" s="78"/>
      <c r="CC91" s="84"/>
      <c r="CD91" s="84"/>
      <c r="CE91" s="84"/>
      <c r="CF91" s="84"/>
      <c r="CG91" s="84"/>
      <c r="CH91" s="84"/>
    </row>
    <row r="92" spans="1:86" s="117" customFormat="1" ht="13.35" customHeight="1">
      <c r="A92" s="529" t="s">
        <v>344</v>
      </c>
      <c r="B92" s="844" t="s">
        <v>24</v>
      </c>
      <c r="C92" s="896" t="s">
        <v>108</v>
      </c>
      <c r="D92" s="897" t="s">
        <v>1181</v>
      </c>
      <c r="E92" s="905" t="s">
        <v>1164</v>
      </c>
      <c r="F92" s="906" t="s">
        <v>1169</v>
      </c>
      <c r="G92" s="906" t="s">
        <v>1163</v>
      </c>
      <c r="H92" s="907">
        <v>2016</v>
      </c>
      <c r="I92" s="908">
        <v>1</v>
      </c>
      <c r="J92" s="909">
        <v>1</v>
      </c>
      <c r="K92" s="898"/>
      <c r="BA92" s="230"/>
      <c r="BB92" s="230"/>
      <c r="BC92" s="84"/>
      <c r="BD92" s="84"/>
      <c r="BE92" s="229"/>
      <c r="BF92" s="229"/>
      <c r="BG92" s="84"/>
      <c r="BH92" s="84"/>
      <c r="BI92" s="84"/>
      <c r="BJ92" s="84"/>
      <c r="BK92" s="84"/>
      <c r="BL92" s="84"/>
      <c r="BM92" s="231"/>
      <c r="BN92" s="84"/>
      <c r="BO92" s="84"/>
      <c r="BP92" s="84"/>
      <c r="BQ92" s="84"/>
      <c r="BR92" s="84"/>
      <c r="BS92" s="84"/>
      <c r="BT92" s="84"/>
      <c r="BU92" s="78"/>
      <c r="BV92" s="78"/>
      <c r="BW92" s="78"/>
      <c r="BX92" s="78"/>
      <c r="BY92" s="78"/>
      <c r="BZ92" s="78"/>
      <c r="CA92" s="78"/>
      <c r="CB92" s="78"/>
      <c r="CC92" s="84"/>
      <c r="CD92" s="84"/>
      <c r="CE92" s="84"/>
      <c r="CF92" s="84"/>
      <c r="CG92" s="84"/>
      <c r="CH92" s="84"/>
    </row>
    <row r="93" spans="1:86" s="117" customFormat="1" ht="13.35" customHeight="1">
      <c r="A93" s="529" t="s">
        <v>344</v>
      </c>
      <c r="B93" s="844" t="s">
        <v>24</v>
      </c>
      <c r="C93" s="896" t="s">
        <v>108</v>
      </c>
      <c r="D93" s="897" t="s">
        <v>1181</v>
      </c>
      <c r="E93" s="905" t="s">
        <v>1164</v>
      </c>
      <c r="F93" s="906" t="s">
        <v>1170</v>
      </c>
      <c r="G93" s="906" t="s">
        <v>1163</v>
      </c>
      <c r="H93" s="907">
        <v>2016</v>
      </c>
      <c r="I93" s="908">
        <v>1</v>
      </c>
      <c r="J93" s="909">
        <v>1</v>
      </c>
      <c r="K93" s="898"/>
      <c r="BA93" s="230"/>
      <c r="BB93" s="230"/>
      <c r="BC93" s="84"/>
      <c r="BD93" s="84"/>
      <c r="BE93" s="229"/>
      <c r="BF93" s="229"/>
      <c r="BG93" s="84"/>
      <c r="BH93" s="84"/>
      <c r="BI93" s="84"/>
      <c r="BJ93" s="84"/>
      <c r="BK93" s="84"/>
      <c r="BL93" s="84"/>
      <c r="BM93" s="231"/>
      <c r="BN93" s="84"/>
      <c r="BO93" s="84"/>
      <c r="BP93" s="84"/>
      <c r="BQ93" s="84"/>
      <c r="BR93" s="84"/>
      <c r="BS93" s="84"/>
      <c r="BT93" s="84"/>
      <c r="BU93" s="78"/>
      <c r="BV93" s="78"/>
      <c r="BW93" s="78"/>
      <c r="BX93" s="78"/>
      <c r="BY93" s="78"/>
      <c r="BZ93" s="78"/>
      <c r="CA93" s="78"/>
      <c r="CB93" s="78"/>
      <c r="CC93" s="84"/>
      <c r="CD93" s="84"/>
      <c r="CE93" s="84"/>
      <c r="CF93" s="84"/>
      <c r="CG93" s="84"/>
      <c r="CH93" s="84"/>
    </row>
    <row r="94" spans="1:86" s="117" customFormat="1" ht="13.35" customHeight="1">
      <c r="A94" s="529" t="s">
        <v>344</v>
      </c>
      <c r="B94" s="844" t="s">
        <v>24</v>
      </c>
      <c r="C94" s="896" t="s">
        <v>108</v>
      </c>
      <c r="D94" s="897" t="s">
        <v>1182</v>
      </c>
      <c r="E94" s="905" t="s">
        <v>1171</v>
      </c>
      <c r="F94" s="906" t="s">
        <v>1172</v>
      </c>
      <c r="G94" s="906" t="s">
        <v>41</v>
      </c>
      <c r="H94" s="907">
        <v>2016</v>
      </c>
      <c r="I94" s="908">
        <v>1.26E-2</v>
      </c>
      <c r="J94" s="909">
        <v>6.1999999999999998E-3</v>
      </c>
      <c r="K94" s="898"/>
      <c r="BA94" s="230"/>
      <c r="BB94" s="230"/>
      <c r="BC94" s="84"/>
      <c r="BD94" s="84"/>
      <c r="BE94" s="229"/>
      <c r="BF94" s="229"/>
      <c r="BG94" s="84"/>
      <c r="BH94" s="84"/>
      <c r="BI94" s="84"/>
      <c r="BJ94" s="84"/>
      <c r="BK94" s="84"/>
      <c r="BL94" s="84"/>
      <c r="BM94" s="231"/>
      <c r="BN94" s="84"/>
      <c r="BO94" s="84"/>
      <c r="BP94" s="84"/>
      <c r="BQ94" s="84"/>
      <c r="BR94" s="84"/>
      <c r="BS94" s="84"/>
      <c r="BT94" s="84"/>
      <c r="BU94" s="78"/>
      <c r="BV94" s="78"/>
      <c r="BW94" s="78"/>
      <c r="BX94" s="78"/>
      <c r="BY94" s="78"/>
      <c r="BZ94" s="78"/>
      <c r="CA94" s="78"/>
      <c r="CB94" s="78"/>
      <c r="CC94" s="84"/>
      <c r="CD94" s="84"/>
      <c r="CE94" s="84"/>
      <c r="CF94" s="84"/>
      <c r="CG94" s="84"/>
      <c r="CH94" s="84"/>
    </row>
    <row r="95" spans="1:86" s="117" customFormat="1" ht="13.35" customHeight="1">
      <c r="A95" s="529" t="s">
        <v>344</v>
      </c>
      <c r="B95" s="844" t="s">
        <v>24</v>
      </c>
      <c r="C95" s="896" t="s">
        <v>108</v>
      </c>
      <c r="D95" s="897" t="s">
        <v>1182</v>
      </c>
      <c r="E95" s="905" t="s">
        <v>1171</v>
      </c>
      <c r="F95" s="906" t="s">
        <v>1173</v>
      </c>
      <c r="G95" s="906" t="s">
        <v>41</v>
      </c>
      <c r="H95" s="907">
        <v>2016</v>
      </c>
      <c r="I95" s="908">
        <v>3.2099999999999997E-2</v>
      </c>
      <c r="J95" s="909">
        <v>4.4000000000000003E-3</v>
      </c>
      <c r="K95" s="898"/>
      <c r="BA95" s="230"/>
      <c r="BB95" s="230"/>
      <c r="BC95" s="84"/>
      <c r="BD95" s="84"/>
      <c r="BE95" s="229"/>
      <c r="BF95" s="229"/>
      <c r="BG95" s="84"/>
      <c r="BH95" s="84"/>
      <c r="BI95" s="84"/>
      <c r="BJ95" s="84"/>
      <c r="BK95" s="84"/>
      <c r="BL95" s="84"/>
      <c r="BM95" s="231"/>
      <c r="BN95" s="84"/>
      <c r="BO95" s="84"/>
      <c r="BP95" s="84"/>
      <c r="BQ95" s="84"/>
      <c r="BR95" s="84"/>
      <c r="BS95" s="84"/>
      <c r="BT95" s="84"/>
      <c r="BU95" s="78"/>
      <c r="BV95" s="78"/>
      <c r="BW95" s="78"/>
      <c r="BX95" s="78"/>
      <c r="BY95" s="78"/>
      <c r="BZ95" s="78"/>
      <c r="CA95" s="78"/>
      <c r="CB95" s="78"/>
      <c r="CC95" s="84"/>
      <c r="CD95" s="84"/>
      <c r="CE95" s="84"/>
      <c r="CF95" s="84"/>
      <c r="CG95" s="84"/>
      <c r="CH95" s="84"/>
    </row>
    <row r="96" spans="1:86" s="117" customFormat="1" ht="13.35" customHeight="1">
      <c r="A96" s="529" t="s">
        <v>344</v>
      </c>
      <c r="B96" s="844" t="s">
        <v>24</v>
      </c>
      <c r="C96" s="896" t="s">
        <v>108</v>
      </c>
      <c r="D96" s="897" t="s">
        <v>1182</v>
      </c>
      <c r="E96" s="905" t="s">
        <v>1174</v>
      </c>
      <c r="F96" s="906" t="s">
        <v>1175</v>
      </c>
      <c r="G96" s="906" t="s">
        <v>41</v>
      </c>
      <c r="H96" s="907">
        <v>2016</v>
      </c>
      <c r="I96" s="908">
        <v>0.3352</v>
      </c>
      <c r="J96" s="909">
        <v>0.11360000000000001</v>
      </c>
      <c r="K96" s="898"/>
      <c r="BA96" s="230"/>
      <c r="BB96" s="230"/>
      <c r="BC96" s="84"/>
      <c r="BD96" s="84"/>
      <c r="BE96" s="229"/>
      <c r="BF96" s="229"/>
      <c r="BG96" s="84"/>
      <c r="BH96" s="84"/>
      <c r="BI96" s="84"/>
      <c r="BJ96" s="84"/>
      <c r="BK96" s="84"/>
      <c r="BL96" s="84"/>
      <c r="BM96" s="231"/>
      <c r="BN96" s="84"/>
      <c r="BO96" s="84"/>
      <c r="BP96" s="84"/>
      <c r="BQ96" s="84"/>
      <c r="BR96" s="84"/>
      <c r="BS96" s="84"/>
      <c r="BT96" s="84"/>
      <c r="BU96" s="78"/>
      <c r="BV96" s="78"/>
      <c r="BW96" s="78"/>
      <c r="BX96" s="78"/>
      <c r="BY96" s="78"/>
      <c r="BZ96" s="78"/>
      <c r="CA96" s="78"/>
      <c r="CB96" s="78"/>
      <c r="CC96" s="84"/>
      <c r="CD96" s="84"/>
      <c r="CE96" s="84"/>
      <c r="CF96" s="84"/>
      <c r="CG96" s="84"/>
      <c r="CH96" s="84"/>
    </row>
    <row r="97" spans="1:86" s="117" customFormat="1" ht="13.35" customHeight="1">
      <c r="A97" s="529" t="s">
        <v>344</v>
      </c>
      <c r="B97" s="844" t="s">
        <v>24</v>
      </c>
      <c r="C97" s="896" t="s">
        <v>108</v>
      </c>
      <c r="D97" s="897" t="s">
        <v>1182</v>
      </c>
      <c r="E97" s="905" t="s">
        <v>1174</v>
      </c>
      <c r="F97" s="906" t="s">
        <v>1176</v>
      </c>
      <c r="G97" s="906" t="s">
        <v>41</v>
      </c>
      <c r="H97" s="907">
        <v>2016</v>
      </c>
      <c r="I97" s="908">
        <v>1</v>
      </c>
      <c r="J97" s="909">
        <v>1</v>
      </c>
      <c r="K97" s="898"/>
      <c r="BA97" s="230"/>
      <c r="BB97" s="230"/>
      <c r="BC97" s="84"/>
      <c r="BD97" s="84"/>
      <c r="BE97" s="229"/>
      <c r="BF97" s="229"/>
      <c r="BG97" s="84"/>
      <c r="BH97" s="84"/>
      <c r="BI97" s="84"/>
      <c r="BJ97" s="84"/>
      <c r="BK97" s="84"/>
      <c r="BL97" s="84"/>
      <c r="BM97" s="231"/>
      <c r="BN97" s="84"/>
      <c r="BO97" s="84"/>
      <c r="BP97" s="84"/>
      <c r="BQ97" s="84"/>
      <c r="BR97" s="84"/>
      <c r="BS97" s="84"/>
      <c r="BT97" s="84"/>
      <c r="BU97" s="78"/>
      <c r="BV97" s="78"/>
      <c r="BW97" s="78"/>
      <c r="BX97" s="78"/>
      <c r="BY97" s="78"/>
      <c r="BZ97" s="78"/>
      <c r="CA97" s="78"/>
      <c r="CB97" s="78"/>
      <c r="CC97" s="84"/>
      <c r="CD97" s="84"/>
      <c r="CE97" s="84"/>
      <c r="CF97" s="84"/>
      <c r="CG97" s="84"/>
      <c r="CH97" s="84"/>
    </row>
    <row r="98" spans="1:86" s="117" customFormat="1" ht="13.35" customHeight="1">
      <c r="A98" s="529" t="s">
        <v>344</v>
      </c>
      <c r="B98" s="844" t="s">
        <v>24</v>
      </c>
      <c r="C98" s="896" t="s">
        <v>108</v>
      </c>
      <c r="D98" s="897" t="s">
        <v>1183</v>
      </c>
      <c r="E98" s="905" t="s">
        <v>1171</v>
      </c>
      <c r="F98" s="906" t="s">
        <v>1196</v>
      </c>
      <c r="G98" s="906" t="s">
        <v>41</v>
      </c>
      <c r="H98" s="907">
        <v>2016</v>
      </c>
      <c r="I98" s="908">
        <v>1.0500000000000001E-2</v>
      </c>
      <c r="J98" s="909">
        <v>2.8E-3</v>
      </c>
      <c r="K98" s="898"/>
      <c r="BA98" s="230"/>
      <c r="BB98" s="230"/>
      <c r="BC98" s="84"/>
      <c r="BD98" s="84"/>
      <c r="BE98" s="229"/>
      <c r="BF98" s="229"/>
      <c r="BG98" s="84"/>
      <c r="BH98" s="84"/>
      <c r="BI98" s="84"/>
      <c r="BJ98" s="84"/>
      <c r="BK98" s="84"/>
      <c r="BL98" s="84"/>
      <c r="BM98" s="231"/>
      <c r="BN98" s="84"/>
      <c r="BO98" s="84"/>
      <c r="BP98" s="84"/>
      <c r="BQ98" s="84"/>
      <c r="BR98" s="84"/>
      <c r="BS98" s="84"/>
      <c r="BT98" s="84"/>
      <c r="BU98" s="78"/>
      <c r="BV98" s="78"/>
      <c r="BW98" s="78"/>
      <c r="BX98" s="78"/>
      <c r="BY98" s="78"/>
      <c r="BZ98" s="78"/>
      <c r="CA98" s="78"/>
      <c r="CB98" s="78"/>
      <c r="CC98" s="84"/>
      <c r="CD98" s="84"/>
      <c r="CE98" s="84"/>
      <c r="CF98" s="84"/>
      <c r="CG98" s="84"/>
      <c r="CH98" s="84"/>
    </row>
    <row r="99" spans="1:86" s="117" customFormat="1" ht="13.35" customHeight="1">
      <c r="A99" s="529" t="s">
        <v>344</v>
      </c>
      <c r="B99" s="844" t="s">
        <v>24</v>
      </c>
      <c r="C99" s="896" t="s">
        <v>108</v>
      </c>
      <c r="D99" s="897" t="s">
        <v>1183</v>
      </c>
      <c r="E99" s="905" t="s">
        <v>1171</v>
      </c>
      <c r="F99" s="906" t="s">
        <v>1192</v>
      </c>
      <c r="G99" s="906" t="s">
        <v>41</v>
      </c>
      <c r="H99" s="907">
        <v>2016</v>
      </c>
      <c r="I99" s="908">
        <v>3.6799999999999999E-2</v>
      </c>
      <c r="J99" s="909">
        <v>1.8E-3</v>
      </c>
      <c r="K99" s="898"/>
      <c r="BA99" s="230"/>
      <c r="BB99" s="230"/>
      <c r="BC99" s="84"/>
      <c r="BD99" s="84"/>
      <c r="BE99" s="229"/>
      <c r="BF99" s="229"/>
      <c r="BG99" s="84"/>
      <c r="BH99" s="84"/>
      <c r="BI99" s="84"/>
      <c r="BJ99" s="84"/>
      <c r="BK99" s="84"/>
      <c r="BL99" s="84"/>
      <c r="BM99" s="231"/>
      <c r="BN99" s="84"/>
      <c r="BO99" s="84"/>
      <c r="BP99" s="84"/>
      <c r="BQ99" s="84"/>
      <c r="BR99" s="84"/>
      <c r="BS99" s="84"/>
      <c r="BT99" s="84"/>
      <c r="BU99" s="78"/>
      <c r="BV99" s="78"/>
      <c r="BW99" s="78"/>
      <c r="BX99" s="78"/>
      <c r="BY99" s="78"/>
      <c r="BZ99" s="78"/>
      <c r="CA99" s="78"/>
      <c r="CB99" s="78"/>
      <c r="CC99" s="84"/>
      <c r="CD99" s="84"/>
      <c r="CE99" s="84"/>
      <c r="CF99" s="84"/>
      <c r="CG99" s="84"/>
      <c r="CH99" s="84"/>
    </row>
    <row r="100" spans="1:86" s="117" customFormat="1" ht="13.35" customHeight="1">
      <c r="A100" s="529" t="s">
        <v>344</v>
      </c>
      <c r="B100" s="844" t="s">
        <v>24</v>
      </c>
      <c r="C100" s="896" t="s">
        <v>108</v>
      </c>
      <c r="D100" s="897" t="s">
        <v>1183</v>
      </c>
      <c r="E100" s="905" t="s">
        <v>1174</v>
      </c>
      <c r="F100" s="906" t="s">
        <v>1197</v>
      </c>
      <c r="G100" s="906" t="s">
        <v>41</v>
      </c>
      <c r="H100" s="907">
        <v>2016</v>
      </c>
      <c r="I100" s="908">
        <v>0.32869999999999999</v>
      </c>
      <c r="J100" s="909">
        <v>5.62E-2</v>
      </c>
      <c r="K100" s="898"/>
      <c r="BA100" s="230"/>
      <c r="BB100" s="230"/>
      <c r="BC100" s="84"/>
      <c r="BD100" s="84"/>
      <c r="BE100" s="229"/>
      <c r="BF100" s="229"/>
      <c r="BG100" s="84"/>
      <c r="BH100" s="84"/>
      <c r="BI100" s="84"/>
      <c r="BJ100" s="84"/>
      <c r="BK100" s="84"/>
      <c r="BL100" s="84"/>
      <c r="BM100" s="231"/>
      <c r="BN100" s="84"/>
      <c r="BO100" s="84"/>
      <c r="BP100" s="84"/>
      <c r="BQ100" s="84"/>
      <c r="BR100" s="84"/>
      <c r="BS100" s="84"/>
      <c r="BT100" s="84"/>
      <c r="BU100" s="78"/>
      <c r="BV100" s="78"/>
      <c r="BW100" s="78"/>
      <c r="BX100" s="78"/>
      <c r="BY100" s="78"/>
      <c r="BZ100" s="78"/>
      <c r="CA100" s="78"/>
      <c r="CB100" s="78"/>
      <c r="CC100" s="84"/>
      <c r="CD100" s="84"/>
      <c r="CE100" s="84"/>
      <c r="CF100" s="84"/>
      <c r="CG100" s="84"/>
      <c r="CH100" s="84"/>
    </row>
    <row r="101" spans="1:86" s="117" customFormat="1" ht="13.35" customHeight="1">
      <c r="A101" s="529" t="s">
        <v>344</v>
      </c>
      <c r="B101" s="844" t="s">
        <v>24</v>
      </c>
      <c r="C101" s="896" t="s">
        <v>108</v>
      </c>
      <c r="D101" s="897" t="s">
        <v>663</v>
      </c>
      <c r="E101" s="905" t="s">
        <v>1171</v>
      </c>
      <c r="F101" s="906" t="s">
        <v>1177</v>
      </c>
      <c r="G101" s="906" t="s">
        <v>41</v>
      </c>
      <c r="H101" s="907">
        <v>2016</v>
      </c>
      <c r="I101" s="908">
        <v>4.3499999999999997E-2</v>
      </c>
      <c r="J101" s="909">
        <v>0.1449</v>
      </c>
      <c r="K101" s="898"/>
      <c r="BA101" s="230"/>
      <c r="BB101" s="230"/>
      <c r="BC101" s="84"/>
      <c r="BD101" s="84"/>
      <c r="BE101" s="229"/>
      <c r="BF101" s="229"/>
      <c r="BG101" s="84"/>
      <c r="BH101" s="84"/>
      <c r="BI101" s="84"/>
      <c r="BJ101" s="84"/>
      <c r="BK101" s="84"/>
      <c r="BL101" s="84"/>
      <c r="BM101" s="231"/>
      <c r="BN101" s="84"/>
      <c r="BO101" s="84"/>
      <c r="BP101" s="84"/>
      <c r="BQ101" s="84"/>
      <c r="BR101" s="84"/>
      <c r="BS101" s="84"/>
      <c r="BT101" s="84"/>
      <c r="BU101" s="78"/>
      <c r="BV101" s="78"/>
      <c r="BW101" s="78"/>
      <c r="BX101" s="78"/>
      <c r="BY101" s="78"/>
      <c r="BZ101" s="78"/>
      <c r="CA101" s="78"/>
      <c r="CB101" s="78"/>
      <c r="CC101" s="84"/>
      <c r="CD101" s="84"/>
      <c r="CE101" s="84"/>
      <c r="CF101" s="84"/>
      <c r="CG101" s="84"/>
      <c r="CH101" s="84"/>
    </row>
    <row r="102" spans="1:86" s="117" customFormat="1" ht="13.35" customHeight="1">
      <c r="A102" s="529" t="s">
        <v>344</v>
      </c>
      <c r="B102" s="844" t="s">
        <v>24</v>
      </c>
      <c r="C102" s="896" t="s">
        <v>108</v>
      </c>
      <c r="D102" s="897" t="s">
        <v>663</v>
      </c>
      <c r="E102" s="905" t="s">
        <v>1171</v>
      </c>
      <c r="F102" s="906" t="s">
        <v>1178</v>
      </c>
      <c r="G102" s="906" t="s">
        <v>41</v>
      </c>
      <c r="H102" s="907">
        <v>2016</v>
      </c>
      <c r="I102" s="908">
        <v>5.6300000000000003E-2</v>
      </c>
      <c r="J102" s="909">
        <v>3.2199999999999999E-2</v>
      </c>
      <c r="K102" s="898"/>
      <c r="BA102" s="230"/>
      <c r="BB102" s="230"/>
      <c r="BC102" s="84"/>
      <c r="BD102" s="84"/>
      <c r="BE102" s="229"/>
      <c r="BF102" s="229"/>
      <c r="BG102" s="84"/>
      <c r="BH102" s="84"/>
      <c r="BI102" s="84"/>
      <c r="BJ102" s="84"/>
      <c r="BK102" s="84"/>
      <c r="BL102" s="84"/>
      <c r="BM102" s="231"/>
      <c r="BN102" s="84"/>
      <c r="BO102" s="84"/>
      <c r="BP102" s="84"/>
      <c r="BQ102" s="84"/>
      <c r="BR102" s="84"/>
      <c r="BS102" s="84"/>
      <c r="BT102" s="84"/>
      <c r="BU102" s="78"/>
      <c r="BV102" s="78"/>
      <c r="BW102" s="78"/>
      <c r="BX102" s="78"/>
      <c r="BY102" s="78"/>
      <c r="BZ102" s="78"/>
      <c r="CA102" s="78"/>
      <c r="CB102" s="78"/>
      <c r="CC102" s="84"/>
      <c r="CD102" s="84"/>
      <c r="CE102" s="84"/>
      <c r="CF102" s="84"/>
      <c r="CG102" s="84"/>
      <c r="CH102" s="84"/>
    </row>
    <row r="103" spans="1:86" s="117" customFormat="1" ht="13.35" customHeight="1">
      <c r="A103" s="529" t="s">
        <v>344</v>
      </c>
      <c r="B103" s="844" t="s">
        <v>24</v>
      </c>
      <c r="C103" s="896" t="s">
        <v>108</v>
      </c>
      <c r="D103" s="897" t="s">
        <v>663</v>
      </c>
      <c r="E103" s="905" t="s">
        <v>1174</v>
      </c>
      <c r="F103" s="906" t="s">
        <v>1179</v>
      </c>
      <c r="G103" s="906" t="s">
        <v>41</v>
      </c>
      <c r="H103" s="907">
        <v>2016</v>
      </c>
      <c r="I103" s="908">
        <v>0.78890000000000005</v>
      </c>
      <c r="J103" s="909">
        <v>1</v>
      </c>
      <c r="K103" s="898"/>
      <c r="BA103" s="230"/>
      <c r="BB103" s="230"/>
      <c r="BC103" s="84"/>
      <c r="BD103" s="84"/>
      <c r="BE103" s="229"/>
      <c r="BF103" s="229"/>
      <c r="BG103" s="84"/>
      <c r="BH103" s="84"/>
      <c r="BI103" s="84"/>
      <c r="BJ103" s="84"/>
      <c r="BK103" s="84"/>
      <c r="BL103" s="84"/>
      <c r="BM103" s="231"/>
      <c r="BN103" s="84"/>
      <c r="BO103" s="84"/>
      <c r="BP103" s="84"/>
      <c r="BQ103" s="84"/>
      <c r="BR103" s="84"/>
      <c r="BS103" s="84"/>
      <c r="BT103" s="84"/>
      <c r="BU103" s="78"/>
      <c r="BV103" s="78"/>
      <c r="BW103" s="78"/>
      <c r="BX103" s="78"/>
      <c r="BY103" s="78"/>
      <c r="BZ103" s="78"/>
      <c r="CA103" s="78"/>
      <c r="CB103" s="78"/>
      <c r="CC103" s="84"/>
      <c r="CD103" s="84"/>
      <c r="CE103" s="84"/>
      <c r="CF103" s="84"/>
      <c r="CG103" s="84"/>
      <c r="CH103" s="84"/>
    </row>
    <row r="104" spans="1:86" s="117" customFormat="1" ht="13.35" customHeight="1">
      <c r="A104" s="529" t="s">
        <v>344</v>
      </c>
      <c r="B104" s="844" t="s">
        <v>24</v>
      </c>
      <c r="C104" s="896" t="s">
        <v>108</v>
      </c>
      <c r="D104" s="897" t="s">
        <v>664</v>
      </c>
      <c r="E104" s="905" t="s">
        <v>1171</v>
      </c>
      <c r="F104" s="906" t="s">
        <v>1172</v>
      </c>
      <c r="G104" s="906" t="s">
        <v>41</v>
      </c>
      <c r="H104" s="907">
        <v>2016</v>
      </c>
      <c r="I104" s="908">
        <v>1.26E-2</v>
      </c>
      <c r="J104" s="909">
        <v>6.1999999999999998E-3</v>
      </c>
      <c r="K104" s="898"/>
      <c r="BA104" s="230"/>
      <c r="BB104" s="230"/>
      <c r="BC104" s="84"/>
      <c r="BD104" s="84"/>
      <c r="BE104" s="229"/>
      <c r="BF104" s="229"/>
      <c r="BG104" s="84"/>
      <c r="BH104" s="84"/>
      <c r="BI104" s="84"/>
      <c r="BJ104" s="84"/>
      <c r="BK104" s="84"/>
      <c r="BL104" s="84"/>
      <c r="BM104" s="231"/>
      <c r="BN104" s="84"/>
      <c r="BO104" s="84"/>
      <c r="BP104" s="84"/>
      <c r="BQ104" s="84"/>
      <c r="BR104" s="84"/>
      <c r="BS104" s="84"/>
      <c r="BT104" s="84"/>
      <c r="BU104" s="78"/>
      <c r="BV104" s="78"/>
      <c r="BW104" s="78"/>
      <c r="BX104" s="78"/>
      <c r="BY104" s="78"/>
      <c r="BZ104" s="78"/>
      <c r="CA104" s="78"/>
      <c r="CB104" s="78"/>
      <c r="CC104" s="84"/>
      <c r="CD104" s="84"/>
      <c r="CE104" s="84"/>
      <c r="CF104" s="84"/>
      <c r="CG104" s="84"/>
      <c r="CH104" s="84"/>
    </row>
    <row r="105" spans="1:86" s="117" customFormat="1" ht="13.35" customHeight="1">
      <c r="A105" s="529" t="s">
        <v>344</v>
      </c>
      <c r="B105" s="844" t="s">
        <v>24</v>
      </c>
      <c r="C105" s="896" t="s">
        <v>108</v>
      </c>
      <c r="D105" s="897" t="s">
        <v>664</v>
      </c>
      <c r="E105" s="905" t="s">
        <v>1171</v>
      </c>
      <c r="F105" s="906" t="s">
        <v>1173</v>
      </c>
      <c r="G105" s="906" t="s">
        <v>41</v>
      </c>
      <c r="H105" s="907">
        <v>2016</v>
      </c>
      <c r="I105" s="908">
        <v>3.2099999999999997E-2</v>
      </c>
      <c r="J105" s="909">
        <v>4.4000000000000003E-3</v>
      </c>
      <c r="K105" s="898"/>
      <c r="BA105" s="230"/>
      <c r="BB105" s="230"/>
      <c r="BC105" s="84"/>
      <c r="BD105" s="84"/>
      <c r="BE105" s="229"/>
      <c r="BF105" s="229"/>
      <c r="BG105" s="84"/>
      <c r="BH105" s="84"/>
      <c r="BI105" s="84"/>
      <c r="BJ105" s="84"/>
      <c r="BK105" s="84"/>
      <c r="BL105" s="84"/>
      <c r="BM105" s="231"/>
      <c r="BN105" s="84"/>
      <c r="BO105" s="84"/>
      <c r="BP105" s="84"/>
      <c r="BQ105" s="84"/>
      <c r="BR105" s="84"/>
      <c r="BS105" s="84"/>
      <c r="BT105" s="84"/>
      <c r="BU105" s="78"/>
      <c r="BV105" s="78"/>
      <c r="BW105" s="78"/>
      <c r="BX105" s="78"/>
      <c r="BY105" s="78"/>
      <c r="BZ105" s="78"/>
      <c r="CA105" s="78"/>
      <c r="CB105" s="78"/>
      <c r="CC105" s="84"/>
      <c r="CD105" s="84"/>
      <c r="CE105" s="84"/>
      <c r="CF105" s="84"/>
      <c r="CG105" s="84"/>
      <c r="CH105" s="84"/>
    </row>
    <row r="106" spans="1:86" s="117" customFormat="1" ht="13.35" customHeight="1">
      <c r="A106" s="529" t="s">
        <v>344</v>
      </c>
      <c r="B106" s="844" t="s">
        <v>24</v>
      </c>
      <c r="C106" s="896" t="s">
        <v>108</v>
      </c>
      <c r="D106" s="897" t="s">
        <v>664</v>
      </c>
      <c r="E106" s="905" t="s">
        <v>1174</v>
      </c>
      <c r="F106" s="906" t="s">
        <v>1175</v>
      </c>
      <c r="G106" s="906" t="s">
        <v>41</v>
      </c>
      <c r="H106" s="907">
        <v>2016</v>
      </c>
      <c r="I106" s="908">
        <v>0.3352</v>
      </c>
      <c r="J106" s="909">
        <v>0.11360000000000001</v>
      </c>
      <c r="K106" s="898"/>
      <c r="BA106" s="230"/>
      <c r="BB106" s="230"/>
      <c r="BC106" s="84"/>
      <c r="BD106" s="84"/>
      <c r="BE106" s="229"/>
      <c r="BF106" s="229"/>
      <c r="BG106" s="84"/>
      <c r="BH106" s="84"/>
      <c r="BI106" s="84"/>
      <c r="BJ106" s="84"/>
      <c r="BK106" s="84"/>
      <c r="BL106" s="84"/>
      <c r="BM106" s="231"/>
      <c r="BN106" s="84"/>
      <c r="BO106" s="84"/>
      <c r="BP106" s="84"/>
      <c r="BQ106" s="84"/>
      <c r="BR106" s="84"/>
      <c r="BS106" s="84"/>
      <c r="BT106" s="84"/>
      <c r="BU106" s="78"/>
      <c r="BV106" s="78"/>
      <c r="BW106" s="78"/>
      <c r="BX106" s="78"/>
      <c r="BY106" s="78"/>
      <c r="BZ106" s="78"/>
      <c r="CA106" s="78"/>
      <c r="CB106" s="78"/>
      <c r="CC106" s="84"/>
      <c r="CD106" s="84"/>
      <c r="CE106" s="84"/>
      <c r="CF106" s="84"/>
      <c r="CG106" s="84"/>
      <c r="CH106" s="84"/>
    </row>
    <row r="107" spans="1:86" s="117" customFormat="1" ht="13.35" customHeight="1">
      <c r="A107" s="529" t="s">
        <v>344</v>
      </c>
      <c r="B107" s="844" t="s">
        <v>24</v>
      </c>
      <c r="C107" s="896" t="s">
        <v>108</v>
      </c>
      <c r="D107" s="897" t="s">
        <v>664</v>
      </c>
      <c r="E107" s="905" t="s">
        <v>1174</v>
      </c>
      <c r="F107" s="906" t="s">
        <v>1176</v>
      </c>
      <c r="G107" s="906" t="s">
        <v>41</v>
      </c>
      <c r="H107" s="907">
        <v>2016</v>
      </c>
      <c r="I107" s="908">
        <v>1</v>
      </c>
      <c r="J107" s="909">
        <v>1</v>
      </c>
      <c r="K107" s="898"/>
      <c r="BA107" s="230"/>
      <c r="BB107" s="230"/>
      <c r="BC107" s="84"/>
      <c r="BD107" s="84"/>
      <c r="BE107" s="229"/>
      <c r="BF107" s="229"/>
      <c r="BG107" s="84"/>
      <c r="BH107" s="84"/>
      <c r="BI107" s="84"/>
      <c r="BJ107" s="84"/>
      <c r="BK107" s="84"/>
      <c r="BL107" s="84"/>
      <c r="BM107" s="231"/>
      <c r="BN107" s="84"/>
      <c r="BO107" s="84"/>
      <c r="BP107" s="84"/>
      <c r="BQ107" s="84"/>
      <c r="BR107" s="84"/>
      <c r="BS107" s="84"/>
      <c r="BT107" s="84"/>
      <c r="BU107" s="78"/>
      <c r="BV107" s="78"/>
      <c r="BW107" s="78"/>
      <c r="BX107" s="78"/>
      <c r="BY107" s="78"/>
      <c r="BZ107" s="78"/>
      <c r="CA107" s="78"/>
      <c r="CB107" s="78"/>
      <c r="CC107" s="84"/>
      <c r="CD107" s="84"/>
      <c r="CE107" s="84"/>
      <c r="CF107" s="84"/>
      <c r="CG107" s="84"/>
      <c r="CH107" s="84"/>
    </row>
    <row r="108" spans="1:86" s="117" customFormat="1" ht="13.35" customHeight="1">
      <c r="A108" s="529" t="s">
        <v>344</v>
      </c>
      <c r="B108" s="844" t="s">
        <v>24</v>
      </c>
      <c r="C108" s="896" t="s">
        <v>108</v>
      </c>
      <c r="D108" s="897" t="s">
        <v>664</v>
      </c>
      <c r="E108" s="905" t="s">
        <v>1171</v>
      </c>
      <c r="F108" s="906" t="s">
        <v>1190</v>
      </c>
      <c r="G108" s="906" t="s">
        <v>41</v>
      </c>
      <c r="H108" s="907">
        <v>2016</v>
      </c>
      <c r="I108" s="908">
        <v>1.0500000000000001E-2</v>
      </c>
      <c r="J108" s="909">
        <v>2.8E-3</v>
      </c>
      <c r="K108" s="898"/>
      <c r="BA108" s="230"/>
      <c r="BB108" s="230"/>
      <c r="BC108" s="84"/>
      <c r="BD108" s="84"/>
      <c r="BE108" s="229"/>
      <c r="BF108" s="229"/>
      <c r="BG108" s="84"/>
      <c r="BH108" s="84"/>
      <c r="BI108" s="84"/>
      <c r="BJ108" s="84"/>
      <c r="BK108" s="84"/>
      <c r="BL108" s="84"/>
      <c r="BM108" s="231"/>
      <c r="BN108" s="84"/>
      <c r="BO108" s="84"/>
      <c r="BP108" s="84"/>
      <c r="BQ108" s="84"/>
      <c r="BR108" s="84"/>
      <c r="BS108" s="84"/>
      <c r="BT108" s="84"/>
      <c r="BU108" s="78"/>
      <c r="BV108" s="78"/>
      <c r="BW108" s="78"/>
      <c r="BX108" s="78"/>
      <c r="BY108" s="78"/>
      <c r="BZ108" s="78"/>
      <c r="CA108" s="78"/>
      <c r="CB108" s="78"/>
      <c r="CC108" s="84"/>
      <c r="CD108" s="84"/>
      <c r="CE108" s="84"/>
      <c r="CF108" s="84"/>
      <c r="CG108" s="84"/>
      <c r="CH108" s="84"/>
    </row>
    <row r="109" spans="1:86" s="117" customFormat="1" ht="13.35" customHeight="1">
      <c r="A109" s="529" t="s">
        <v>344</v>
      </c>
      <c r="B109" s="844" t="s">
        <v>24</v>
      </c>
      <c r="C109" s="896" t="s">
        <v>108</v>
      </c>
      <c r="D109" s="897" t="s">
        <v>664</v>
      </c>
      <c r="E109" s="905" t="s">
        <v>1171</v>
      </c>
      <c r="F109" s="906" t="s">
        <v>1194</v>
      </c>
      <c r="G109" s="906" t="s">
        <v>41</v>
      </c>
      <c r="H109" s="907">
        <v>2016</v>
      </c>
      <c r="I109" s="908">
        <v>3.6799999999999999E-2</v>
      </c>
      <c r="J109" s="909">
        <v>1.8E-3</v>
      </c>
      <c r="K109" s="898"/>
      <c r="BA109" s="230"/>
      <c r="BB109" s="230"/>
      <c r="BC109" s="84"/>
      <c r="BD109" s="84"/>
      <c r="BE109" s="229"/>
      <c r="BF109" s="229"/>
      <c r="BG109" s="84"/>
      <c r="BH109" s="84"/>
      <c r="BI109" s="84"/>
      <c r="BJ109" s="84"/>
      <c r="BK109" s="84"/>
      <c r="BL109" s="84"/>
      <c r="BM109" s="231"/>
      <c r="BN109" s="84"/>
      <c r="BO109" s="84"/>
      <c r="BP109" s="84"/>
      <c r="BQ109" s="84"/>
      <c r="BR109" s="84"/>
      <c r="BS109" s="84"/>
      <c r="BT109" s="84"/>
      <c r="BU109" s="78"/>
      <c r="BV109" s="78"/>
      <c r="BW109" s="78"/>
      <c r="BX109" s="78"/>
      <c r="BY109" s="78"/>
      <c r="BZ109" s="78"/>
      <c r="CA109" s="78"/>
      <c r="CB109" s="78"/>
      <c r="CC109" s="84"/>
      <c r="CD109" s="84"/>
      <c r="CE109" s="84"/>
      <c r="CF109" s="84"/>
      <c r="CG109" s="84"/>
      <c r="CH109" s="84"/>
    </row>
    <row r="110" spans="1:86" s="117" customFormat="1" ht="13.35" customHeight="1">
      <c r="A110" s="529" t="s">
        <v>344</v>
      </c>
      <c r="B110" s="844" t="s">
        <v>24</v>
      </c>
      <c r="C110" s="896" t="s">
        <v>108</v>
      </c>
      <c r="D110" s="897" t="s">
        <v>664</v>
      </c>
      <c r="E110" s="905" t="s">
        <v>1174</v>
      </c>
      <c r="F110" s="906" t="s">
        <v>1189</v>
      </c>
      <c r="G110" s="906" t="s">
        <v>41</v>
      </c>
      <c r="H110" s="907">
        <v>2016</v>
      </c>
      <c r="I110" s="908">
        <v>0.32869999999999999</v>
      </c>
      <c r="J110" s="909">
        <v>5.62E-2</v>
      </c>
      <c r="K110" s="898"/>
      <c r="BA110" s="230"/>
      <c r="BB110" s="230"/>
      <c r="BC110" s="84"/>
      <c r="BD110" s="84"/>
      <c r="BE110" s="229"/>
      <c r="BF110" s="229"/>
      <c r="BG110" s="84"/>
      <c r="BH110" s="84"/>
      <c r="BI110" s="84"/>
      <c r="BJ110" s="84"/>
      <c r="BK110" s="84"/>
      <c r="BL110" s="84"/>
      <c r="BM110" s="231"/>
      <c r="BN110" s="84"/>
      <c r="BO110" s="84"/>
      <c r="BP110" s="84"/>
      <c r="BQ110" s="84"/>
      <c r="BR110" s="84"/>
      <c r="BS110" s="84"/>
      <c r="BT110" s="84"/>
      <c r="BU110" s="78"/>
      <c r="BV110" s="78"/>
      <c r="BW110" s="78"/>
      <c r="BX110" s="78"/>
      <c r="BY110" s="78"/>
      <c r="BZ110" s="78"/>
      <c r="CA110" s="78"/>
      <c r="CB110" s="78"/>
      <c r="CC110" s="84"/>
      <c r="CD110" s="84"/>
      <c r="CE110" s="84"/>
      <c r="CF110" s="84"/>
      <c r="CG110" s="84"/>
      <c r="CH110" s="84"/>
    </row>
    <row r="111" spans="1:86" s="117" customFormat="1" ht="13.35" customHeight="1">
      <c r="A111" s="529" t="s">
        <v>344</v>
      </c>
      <c r="B111" s="844" t="s">
        <v>24</v>
      </c>
      <c r="C111" s="896" t="s">
        <v>108</v>
      </c>
      <c r="D111" s="897" t="s">
        <v>664</v>
      </c>
      <c r="E111" s="905" t="s">
        <v>1171</v>
      </c>
      <c r="F111" s="906" t="s">
        <v>1177</v>
      </c>
      <c r="G111" s="906" t="s">
        <v>41</v>
      </c>
      <c r="H111" s="907">
        <v>2016</v>
      </c>
      <c r="I111" s="908">
        <v>4.3499999999999997E-2</v>
      </c>
      <c r="J111" s="909">
        <v>0.1449</v>
      </c>
      <c r="K111" s="898"/>
      <c r="BA111" s="230"/>
      <c r="BB111" s="230"/>
      <c r="BC111" s="84"/>
      <c r="BD111" s="84"/>
      <c r="BE111" s="229"/>
      <c r="BF111" s="229"/>
      <c r="BG111" s="84"/>
      <c r="BH111" s="84"/>
      <c r="BI111" s="84"/>
      <c r="BJ111" s="84"/>
      <c r="BK111" s="84"/>
      <c r="BL111" s="84"/>
      <c r="BM111" s="231"/>
      <c r="BN111" s="84"/>
      <c r="BO111" s="84"/>
      <c r="BP111" s="84"/>
      <c r="BQ111" s="84"/>
      <c r="BR111" s="84"/>
      <c r="BS111" s="84"/>
      <c r="BT111" s="84"/>
      <c r="BU111" s="78"/>
      <c r="BV111" s="78"/>
      <c r="BW111" s="78"/>
      <c r="BX111" s="78"/>
      <c r="BY111" s="78"/>
      <c r="BZ111" s="78"/>
      <c r="CA111" s="78"/>
      <c r="CB111" s="78"/>
      <c r="CC111" s="84"/>
      <c r="CD111" s="84"/>
      <c r="CE111" s="84"/>
      <c r="CF111" s="84"/>
      <c r="CG111" s="84"/>
      <c r="CH111" s="84"/>
    </row>
    <row r="112" spans="1:86" s="117" customFormat="1" ht="13.35" customHeight="1">
      <c r="A112" s="529" t="s">
        <v>344</v>
      </c>
      <c r="B112" s="844" t="s">
        <v>24</v>
      </c>
      <c r="C112" s="896" t="s">
        <v>108</v>
      </c>
      <c r="D112" s="897" t="s">
        <v>664</v>
      </c>
      <c r="E112" s="905" t="s">
        <v>1171</v>
      </c>
      <c r="F112" s="906" t="s">
        <v>1178</v>
      </c>
      <c r="G112" s="906" t="s">
        <v>41</v>
      </c>
      <c r="H112" s="907">
        <v>2016</v>
      </c>
      <c r="I112" s="908">
        <v>5.6300000000000003E-2</v>
      </c>
      <c r="J112" s="909">
        <v>3.2199999999999999E-2</v>
      </c>
      <c r="K112" s="898"/>
      <c r="BA112" s="230"/>
      <c r="BB112" s="230"/>
      <c r="BC112" s="84"/>
      <c r="BD112" s="84"/>
      <c r="BE112" s="229"/>
      <c r="BF112" s="229"/>
      <c r="BG112" s="84"/>
      <c r="BH112" s="84"/>
      <c r="BI112" s="84"/>
      <c r="BJ112" s="84"/>
      <c r="BK112" s="84"/>
      <c r="BL112" s="84"/>
      <c r="BM112" s="231"/>
      <c r="BN112" s="84"/>
      <c r="BO112" s="84"/>
      <c r="BP112" s="84"/>
      <c r="BQ112" s="84"/>
      <c r="BR112" s="84"/>
      <c r="BS112" s="84"/>
      <c r="BT112" s="84"/>
      <c r="BU112" s="78"/>
      <c r="BV112" s="78"/>
      <c r="BW112" s="78"/>
      <c r="BX112" s="78"/>
      <c r="BY112" s="78"/>
      <c r="BZ112" s="78"/>
      <c r="CA112" s="78"/>
      <c r="CB112" s="78"/>
      <c r="CC112" s="84"/>
      <c r="CD112" s="84"/>
      <c r="CE112" s="84"/>
      <c r="CF112" s="84"/>
      <c r="CG112" s="84"/>
      <c r="CH112" s="84"/>
    </row>
    <row r="113" spans="1:86" s="117" customFormat="1" ht="13.35" customHeight="1">
      <c r="A113" s="529" t="s">
        <v>344</v>
      </c>
      <c r="B113" s="844" t="s">
        <v>24</v>
      </c>
      <c r="C113" s="896" t="s">
        <v>108</v>
      </c>
      <c r="D113" s="897" t="s">
        <v>664</v>
      </c>
      <c r="E113" s="905" t="s">
        <v>1174</v>
      </c>
      <c r="F113" s="906" t="s">
        <v>1179</v>
      </c>
      <c r="G113" s="906" t="s">
        <v>41</v>
      </c>
      <c r="H113" s="907">
        <v>2016</v>
      </c>
      <c r="I113" s="908">
        <v>0.78890000000000005</v>
      </c>
      <c r="J113" s="909">
        <v>1</v>
      </c>
      <c r="K113" s="898"/>
      <c r="BA113" s="230"/>
      <c r="BB113" s="230"/>
      <c r="BC113" s="84"/>
      <c r="BD113" s="84"/>
      <c r="BE113" s="229"/>
      <c r="BF113" s="229"/>
      <c r="BG113" s="84"/>
      <c r="BH113" s="84"/>
      <c r="BI113" s="84"/>
      <c r="BJ113" s="84"/>
      <c r="BK113" s="84"/>
      <c r="BL113" s="84"/>
      <c r="BM113" s="231"/>
      <c r="BN113" s="84"/>
      <c r="BO113" s="84"/>
      <c r="BP113" s="84"/>
      <c r="BQ113" s="84"/>
      <c r="BR113" s="84"/>
      <c r="BS113" s="84"/>
      <c r="BT113" s="84"/>
      <c r="BU113" s="78"/>
      <c r="BV113" s="78"/>
      <c r="BW113" s="78"/>
      <c r="BX113" s="78"/>
      <c r="BY113" s="78"/>
      <c r="BZ113" s="78"/>
      <c r="CA113" s="78"/>
      <c r="CB113" s="78"/>
      <c r="CC113" s="84"/>
      <c r="CD113" s="84"/>
      <c r="CE113" s="84"/>
      <c r="CF113" s="84"/>
      <c r="CG113" s="84"/>
      <c r="CH113" s="84"/>
    </row>
    <row r="114" spans="1:86" s="117" customFormat="1" ht="13.35" customHeight="1">
      <c r="A114" s="529" t="s">
        <v>344</v>
      </c>
      <c r="B114" s="844" t="s">
        <v>24</v>
      </c>
      <c r="C114" s="896" t="s">
        <v>112</v>
      </c>
      <c r="D114" s="897" t="s">
        <v>1184</v>
      </c>
      <c r="E114" s="905" t="s">
        <v>1164</v>
      </c>
      <c r="F114" s="906" t="s">
        <v>1165</v>
      </c>
      <c r="G114" s="906" t="s">
        <v>1163</v>
      </c>
      <c r="H114" s="907">
        <v>2016</v>
      </c>
      <c r="I114" s="908">
        <v>1</v>
      </c>
      <c r="J114" s="909">
        <v>1</v>
      </c>
      <c r="K114" s="898"/>
      <c r="BA114" s="230"/>
      <c r="BB114" s="230"/>
      <c r="BC114" s="84"/>
      <c r="BD114" s="84"/>
      <c r="BE114" s="229"/>
      <c r="BF114" s="229"/>
      <c r="BG114" s="84"/>
      <c r="BH114" s="84"/>
      <c r="BI114" s="84"/>
      <c r="BJ114" s="84"/>
      <c r="BK114" s="84"/>
      <c r="BL114" s="84"/>
      <c r="BM114" s="231"/>
      <c r="BN114" s="84"/>
      <c r="BO114" s="84"/>
      <c r="BP114" s="84"/>
      <c r="BQ114" s="84"/>
      <c r="BR114" s="84"/>
      <c r="BS114" s="84"/>
      <c r="BT114" s="84"/>
      <c r="BU114" s="78"/>
      <c r="BV114" s="78"/>
      <c r="BW114" s="78"/>
      <c r="BX114" s="78"/>
      <c r="BY114" s="78"/>
      <c r="BZ114" s="78"/>
      <c r="CA114" s="78"/>
      <c r="CB114" s="78"/>
      <c r="CC114" s="84"/>
      <c r="CD114" s="84"/>
      <c r="CE114" s="84"/>
      <c r="CF114" s="84"/>
      <c r="CG114" s="84"/>
      <c r="CH114" s="84"/>
    </row>
    <row r="115" spans="1:86" s="117" customFormat="1" ht="13.35" customHeight="1">
      <c r="A115" s="529" t="s">
        <v>344</v>
      </c>
      <c r="B115" s="844" t="s">
        <v>24</v>
      </c>
      <c r="C115" s="896" t="s">
        <v>112</v>
      </c>
      <c r="D115" s="897" t="s">
        <v>1184</v>
      </c>
      <c r="E115" s="905" t="s">
        <v>1164</v>
      </c>
      <c r="F115" s="906" t="s">
        <v>1166</v>
      </c>
      <c r="G115" s="906" t="s">
        <v>1163</v>
      </c>
      <c r="H115" s="907">
        <v>2016</v>
      </c>
      <c r="I115" s="908">
        <v>1</v>
      </c>
      <c r="J115" s="909">
        <v>1</v>
      </c>
      <c r="K115" s="898"/>
      <c r="BA115" s="230"/>
      <c r="BB115" s="230"/>
      <c r="BC115" s="84"/>
      <c r="BD115" s="84"/>
      <c r="BE115" s="229"/>
      <c r="BF115" s="229"/>
      <c r="BG115" s="84"/>
      <c r="BH115" s="84"/>
      <c r="BI115" s="84"/>
      <c r="BJ115" s="84"/>
      <c r="BK115" s="84"/>
      <c r="BL115" s="84"/>
      <c r="BM115" s="231"/>
      <c r="BN115" s="84"/>
      <c r="BO115" s="84"/>
      <c r="BP115" s="84"/>
      <c r="BQ115" s="84"/>
      <c r="BR115" s="84"/>
      <c r="BS115" s="84"/>
      <c r="BT115" s="84"/>
      <c r="BU115" s="78"/>
      <c r="BV115" s="78"/>
      <c r="BW115" s="78"/>
      <c r="BX115" s="78"/>
      <c r="BY115" s="78"/>
      <c r="BZ115" s="78"/>
      <c r="CA115" s="78"/>
      <c r="CB115" s="78"/>
      <c r="CC115" s="84"/>
      <c r="CD115" s="84"/>
      <c r="CE115" s="84"/>
      <c r="CF115" s="84"/>
      <c r="CG115" s="84"/>
      <c r="CH115" s="84"/>
    </row>
    <row r="116" spans="1:86" s="117" customFormat="1" ht="13.35" customHeight="1">
      <c r="A116" s="529" t="s">
        <v>344</v>
      </c>
      <c r="B116" s="844" t="s">
        <v>24</v>
      </c>
      <c r="C116" s="896" t="s">
        <v>112</v>
      </c>
      <c r="D116" s="897" t="s">
        <v>1184</v>
      </c>
      <c r="E116" s="905" t="s">
        <v>1164</v>
      </c>
      <c r="F116" s="906" t="s">
        <v>1167</v>
      </c>
      <c r="G116" s="906" t="s">
        <v>1163</v>
      </c>
      <c r="H116" s="907">
        <v>2016</v>
      </c>
      <c r="I116" s="908">
        <v>1</v>
      </c>
      <c r="J116" s="909">
        <v>1</v>
      </c>
      <c r="K116" s="898"/>
      <c r="BA116" s="230"/>
      <c r="BB116" s="230"/>
      <c r="BC116" s="84"/>
      <c r="BD116" s="84"/>
      <c r="BE116" s="229"/>
      <c r="BF116" s="229"/>
      <c r="BG116" s="84"/>
      <c r="BH116" s="84"/>
      <c r="BI116" s="84"/>
      <c r="BJ116" s="84"/>
      <c r="BK116" s="84"/>
      <c r="BL116" s="84"/>
      <c r="BM116" s="231"/>
      <c r="BN116" s="84"/>
      <c r="BO116" s="84"/>
      <c r="BP116" s="84"/>
      <c r="BQ116" s="84"/>
      <c r="BR116" s="84"/>
      <c r="BS116" s="84"/>
      <c r="BT116" s="84"/>
      <c r="BU116" s="78"/>
      <c r="BV116" s="78"/>
      <c r="BW116" s="78"/>
      <c r="BX116" s="78"/>
      <c r="BY116" s="78"/>
      <c r="BZ116" s="78"/>
      <c r="CA116" s="78"/>
      <c r="CB116" s="78"/>
      <c r="CC116" s="84"/>
      <c r="CD116" s="84"/>
      <c r="CE116" s="84"/>
      <c r="CF116" s="84"/>
      <c r="CG116" s="84"/>
      <c r="CH116" s="84"/>
    </row>
    <row r="117" spans="1:86" s="117" customFormat="1" ht="13.35" customHeight="1">
      <c r="A117" s="529" t="s">
        <v>344</v>
      </c>
      <c r="B117" s="844" t="s">
        <v>24</v>
      </c>
      <c r="C117" s="896" t="s">
        <v>112</v>
      </c>
      <c r="D117" s="897" t="s">
        <v>1184</v>
      </c>
      <c r="E117" s="905" t="s">
        <v>1164</v>
      </c>
      <c r="F117" s="906" t="s">
        <v>1168</v>
      </c>
      <c r="G117" s="906" t="s">
        <v>1163</v>
      </c>
      <c r="H117" s="907">
        <v>2016</v>
      </c>
      <c r="I117" s="908">
        <v>1</v>
      </c>
      <c r="J117" s="909">
        <v>1</v>
      </c>
      <c r="K117" s="898"/>
      <c r="BA117" s="230"/>
      <c r="BB117" s="230"/>
      <c r="BC117" s="84"/>
      <c r="BD117" s="84"/>
      <c r="BE117" s="229"/>
      <c r="BF117" s="229"/>
      <c r="BG117" s="84"/>
      <c r="BH117" s="84"/>
      <c r="BI117" s="84"/>
      <c r="BJ117" s="84"/>
      <c r="BK117" s="84"/>
      <c r="BL117" s="84"/>
      <c r="BM117" s="231"/>
      <c r="BN117" s="84"/>
      <c r="BO117" s="84"/>
      <c r="BP117" s="84"/>
      <c r="BQ117" s="84"/>
      <c r="BR117" s="84"/>
      <c r="BS117" s="84"/>
      <c r="BT117" s="84"/>
      <c r="BU117" s="78"/>
      <c r="BV117" s="78"/>
      <c r="BW117" s="78"/>
      <c r="BX117" s="78"/>
      <c r="BY117" s="78"/>
      <c r="BZ117" s="78"/>
      <c r="CA117" s="78"/>
      <c r="CB117" s="78"/>
      <c r="CC117" s="84"/>
      <c r="CD117" s="84"/>
      <c r="CE117" s="84"/>
      <c r="CF117" s="84"/>
      <c r="CG117" s="84"/>
      <c r="CH117" s="84"/>
    </row>
    <row r="118" spans="1:86" s="117" customFormat="1" ht="13.35" customHeight="1">
      <c r="A118" s="529" t="s">
        <v>344</v>
      </c>
      <c r="B118" s="844" t="s">
        <v>24</v>
      </c>
      <c r="C118" s="896" t="s">
        <v>112</v>
      </c>
      <c r="D118" s="897" t="s">
        <v>1184</v>
      </c>
      <c r="E118" s="905" t="s">
        <v>1164</v>
      </c>
      <c r="F118" s="906" t="s">
        <v>1169</v>
      </c>
      <c r="G118" s="906" t="s">
        <v>1163</v>
      </c>
      <c r="H118" s="907">
        <v>2016</v>
      </c>
      <c r="I118" s="908">
        <v>1</v>
      </c>
      <c r="J118" s="909">
        <v>1</v>
      </c>
      <c r="K118" s="898"/>
      <c r="BA118" s="230"/>
      <c r="BB118" s="230"/>
      <c r="BC118" s="84"/>
      <c r="BD118" s="84"/>
      <c r="BE118" s="229"/>
      <c r="BF118" s="229"/>
      <c r="BG118" s="84"/>
      <c r="BH118" s="84"/>
      <c r="BI118" s="84"/>
      <c r="BJ118" s="84"/>
      <c r="BK118" s="84"/>
      <c r="BL118" s="84"/>
      <c r="BM118" s="231"/>
      <c r="BN118" s="84"/>
      <c r="BO118" s="84"/>
      <c r="BP118" s="84"/>
      <c r="BQ118" s="84"/>
      <c r="BR118" s="84"/>
      <c r="BS118" s="84"/>
      <c r="BT118" s="84"/>
      <c r="BU118" s="78"/>
      <c r="BV118" s="78"/>
      <c r="BW118" s="78"/>
      <c r="BX118" s="78"/>
      <c r="BY118" s="78"/>
      <c r="BZ118" s="78"/>
      <c r="CA118" s="78"/>
      <c r="CB118" s="78"/>
      <c r="CC118" s="84"/>
      <c r="CD118" s="84"/>
      <c r="CE118" s="84"/>
      <c r="CF118" s="84"/>
      <c r="CG118" s="84"/>
      <c r="CH118" s="84"/>
    </row>
    <row r="119" spans="1:86" s="117" customFormat="1" ht="13.35" customHeight="1">
      <c r="A119" s="529" t="s">
        <v>344</v>
      </c>
      <c r="B119" s="844" t="s">
        <v>24</v>
      </c>
      <c r="C119" s="896" t="s">
        <v>112</v>
      </c>
      <c r="D119" s="897" t="s">
        <v>1184</v>
      </c>
      <c r="E119" s="905" t="s">
        <v>1164</v>
      </c>
      <c r="F119" s="906" t="s">
        <v>1170</v>
      </c>
      <c r="G119" s="906" t="s">
        <v>1163</v>
      </c>
      <c r="H119" s="907">
        <v>2016</v>
      </c>
      <c r="I119" s="908">
        <v>1</v>
      </c>
      <c r="J119" s="909">
        <v>1</v>
      </c>
      <c r="K119" s="898"/>
      <c r="BA119" s="230"/>
      <c r="BB119" s="230"/>
      <c r="BC119" s="84"/>
      <c r="BD119" s="84"/>
      <c r="BE119" s="229"/>
      <c r="BF119" s="229"/>
      <c r="BG119" s="84"/>
      <c r="BH119" s="84"/>
      <c r="BI119" s="84"/>
      <c r="BJ119" s="84"/>
      <c r="BK119" s="84"/>
      <c r="BL119" s="84"/>
      <c r="BM119" s="231"/>
      <c r="BN119" s="84"/>
      <c r="BO119" s="84"/>
      <c r="BP119" s="84"/>
      <c r="BQ119" s="84"/>
      <c r="BR119" s="84"/>
      <c r="BS119" s="84"/>
      <c r="BT119" s="84"/>
      <c r="BU119" s="78"/>
      <c r="BV119" s="78"/>
      <c r="BW119" s="78"/>
      <c r="BX119" s="78"/>
      <c r="BY119" s="78"/>
      <c r="BZ119" s="78"/>
      <c r="CA119" s="78"/>
      <c r="CB119" s="78"/>
      <c r="CC119" s="84"/>
      <c r="CD119" s="84"/>
      <c r="CE119" s="84"/>
      <c r="CF119" s="84"/>
      <c r="CG119" s="84"/>
      <c r="CH119" s="84"/>
    </row>
    <row r="120" spans="1:86" s="117" customFormat="1" ht="13.35" customHeight="1">
      <c r="A120" s="529" t="s">
        <v>344</v>
      </c>
      <c r="B120" s="844" t="s">
        <v>24</v>
      </c>
      <c r="C120" s="896" t="s">
        <v>112</v>
      </c>
      <c r="D120" s="897" t="s">
        <v>1184</v>
      </c>
      <c r="E120" s="905" t="s">
        <v>1171</v>
      </c>
      <c r="F120" s="906" t="s">
        <v>1172</v>
      </c>
      <c r="G120" s="906" t="s">
        <v>41</v>
      </c>
      <c r="H120" s="907">
        <v>2016</v>
      </c>
      <c r="I120" s="908">
        <v>1.26E-2</v>
      </c>
      <c r="J120" s="909">
        <v>6.1999999999999998E-3</v>
      </c>
      <c r="K120" s="898"/>
      <c r="BA120" s="230"/>
      <c r="BB120" s="230"/>
      <c r="BC120" s="84"/>
      <c r="BD120" s="84"/>
      <c r="BE120" s="229"/>
      <c r="BF120" s="229"/>
      <c r="BG120" s="84"/>
      <c r="BH120" s="84"/>
      <c r="BI120" s="84"/>
      <c r="BJ120" s="84"/>
      <c r="BK120" s="84"/>
      <c r="BL120" s="84"/>
      <c r="BM120" s="231"/>
      <c r="BN120" s="84"/>
      <c r="BO120" s="84"/>
      <c r="BP120" s="84"/>
      <c r="BQ120" s="84"/>
      <c r="BR120" s="84"/>
      <c r="BS120" s="84"/>
      <c r="BT120" s="84"/>
      <c r="BU120" s="78"/>
      <c r="BV120" s="78"/>
      <c r="BW120" s="78"/>
      <c r="BX120" s="78"/>
      <c r="BY120" s="78"/>
      <c r="BZ120" s="78"/>
      <c r="CA120" s="78"/>
      <c r="CB120" s="78"/>
      <c r="CC120" s="84"/>
      <c r="CD120" s="84"/>
      <c r="CE120" s="84"/>
      <c r="CF120" s="84"/>
      <c r="CG120" s="84"/>
      <c r="CH120" s="84"/>
    </row>
    <row r="121" spans="1:86" s="117" customFormat="1" ht="13.35" customHeight="1">
      <c r="A121" s="529" t="s">
        <v>344</v>
      </c>
      <c r="B121" s="844" t="s">
        <v>24</v>
      </c>
      <c r="C121" s="896" t="s">
        <v>112</v>
      </c>
      <c r="D121" s="897" t="s">
        <v>1184</v>
      </c>
      <c r="E121" s="905" t="s">
        <v>1171</v>
      </c>
      <c r="F121" s="906" t="s">
        <v>1173</v>
      </c>
      <c r="G121" s="906" t="s">
        <v>41</v>
      </c>
      <c r="H121" s="907">
        <v>2016</v>
      </c>
      <c r="I121" s="908">
        <v>3.2099999999999997E-2</v>
      </c>
      <c r="J121" s="909">
        <v>4.4000000000000003E-3</v>
      </c>
      <c r="K121" s="898"/>
      <c r="BA121" s="230"/>
      <c r="BB121" s="230"/>
      <c r="BC121" s="84"/>
      <c r="BD121" s="84"/>
      <c r="BE121" s="229"/>
      <c r="BF121" s="229"/>
      <c r="BG121" s="84"/>
      <c r="BH121" s="84"/>
      <c r="BI121" s="84"/>
      <c r="BJ121" s="84"/>
      <c r="BK121" s="84"/>
      <c r="BL121" s="84"/>
      <c r="BM121" s="231"/>
      <c r="BN121" s="84"/>
      <c r="BO121" s="84"/>
      <c r="BP121" s="84"/>
      <c r="BQ121" s="84"/>
      <c r="BR121" s="84"/>
      <c r="BS121" s="84"/>
      <c r="BT121" s="84"/>
      <c r="BU121" s="78"/>
      <c r="BV121" s="78"/>
      <c r="BW121" s="78"/>
      <c r="BX121" s="78"/>
      <c r="BY121" s="78"/>
      <c r="BZ121" s="78"/>
      <c r="CA121" s="78"/>
      <c r="CB121" s="78"/>
      <c r="CC121" s="84"/>
      <c r="CD121" s="84"/>
      <c r="CE121" s="84"/>
      <c r="CF121" s="84"/>
      <c r="CG121" s="84"/>
      <c r="CH121" s="84"/>
    </row>
    <row r="122" spans="1:86" s="117" customFormat="1" ht="13.35" customHeight="1">
      <c r="A122" s="529" t="s">
        <v>344</v>
      </c>
      <c r="B122" s="844" t="s">
        <v>24</v>
      </c>
      <c r="C122" s="896" t="s">
        <v>112</v>
      </c>
      <c r="D122" s="897" t="s">
        <v>1184</v>
      </c>
      <c r="E122" s="905" t="s">
        <v>1174</v>
      </c>
      <c r="F122" s="906" t="s">
        <v>1175</v>
      </c>
      <c r="G122" s="906" t="s">
        <v>41</v>
      </c>
      <c r="H122" s="907">
        <v>2016</v>
      </c>
      <c r="I122" s="908">
        <v>0.3352</v>
      </c>
      <c r="J122" s="909">
        <v>0.11360000000000001</v>
      </c>
      <c r="K122" s="898"/>
      <c r="BA122" s="230"/>
      <c r="BB122" s="230"/>
      <c r="BC122" s="84"/>
      <c r="BD122" s="84"/>
      <c r="BE122" s="229"/>
      <c r="BF122" s="229"/>
      <c r="BG122" s="84"/>
      <c r="BH122" s="84"/>
      <c r="BI122" s="84"/>
      <c r="BJ122" s="84"/>
      <c r="BK122" s="84"/>
      <c r="BL122" s="84"/>
      <c r="BM122" s="231"/>
      <c r="BN122" s="84"/>
      <c r="BO122" s="84"/>
      <c r="BP122" s="84"/>
      <c r="BQ122" s="84"/>
      <c r="BR122" s="84"/>
      <c r="BS122" s="84"/>
      <c r="BT122" s="84"/>
      <c r="BU122" s="78"/>
      <c r="BV122" s="78"/>
      <c r="BW122" s="78"/>
      <c r="BX122" s="78"/>
      <c r="BY122" s="78"/>
      <c r="BZ122" s="78"/>
      <c r="CA122" s="78"/>
      <c r="CB122" s="78"/>
      <c r="CC122" s="84"/>
      <c r="CD122" s="84"/>
      <c r="CE122" s="84"/>
      <c r="CF122" s="84"/>
      <c r="CG122" s="84"/>
      <c r="CH122" s="84"/>
    </row>
    <row r="123" spans="1:86" s="117" customFormat="1" ht="13.35" customHeight="1">
      <c r="A123" s="529" t="s">
        <v>344</v>
      </c>
      <c r="B123" s="844" t="s">
        <v>24</v>
      </c>
      <c r="C123" s="896" t="s">
        <v>112</v>
      </c>
      <c r="D123" s="897" t="s">
        <v>1184</v>
      </c>
      <c r="E123" s="905" t="s">
        <v>1174</v>
      </c>
      <c r="F123" s="906" t="s">
        <v>1176</v>
      </c>
      <c r="G123" s="906" t="s">
        <v>41</v>
      </c>
      <c r="H123" s="907">
        <v>2016</v>
      </c>
      <c r="I123" s="908">
        <v>1</v>
      </c>
      <c r="J123" s="909">
        <v>1</v>
      </c>
      <c r="K123" s="898"/>
      <c r="BA123" s="230"/>
      <c r="BB123" s="230"/>
      <c r="BC123" s="84"/>
      <c r="BD123" s="84"/>
      <c r="BE123" s="229"/>
      <c r="BF123" s="229"/>
      <c r="BG123" s="84"/>
      <c r="BH123" s="84"/>
      <c r="BI123" s="84"/>
      <c r="BJ123" s="84"/>
      <c r="BK123" s="84"/>
      <c r="BL123" s="84"/>
      <c r="BM123" s="231"/>
      <c r="BN123" s="84"/>
      <c r="BO123" s="84"/>
      <c r="BP123" s="84"/>
      <c r="BQ123" s="84"/>
      <c r="BR123" s="84"/>
      <c r="BS123" s="84"/>
      <c r="BT123" s="84"/>
      <c r="BU123" s="78"/>
      <c r="BV123" s="78"/>
      <c r="BW123" s="78"/>
      <c r="BX123" s="78"/>
      <c r="BY123" s="78"/>
      <c r="BZ123" s="78"/>
      <c r="CA123" s="78"/>
      <c r="CB123" s="78"/>
      <c r="CC123" s="84"/>
      <c r="CD123" s="84"/>
      <c r="CE123" s="84"/>
      <c r="CF123" s="84"/>
      <c r="CG123" s="84"/>
      <c r="CH123" s="84"/>
    </row>
    <row r="124" spans="1:86" s="117" customFormat="1" ht="13.35" customHeight="1">
      <c r="A124" s="529" t="s">
        <v>344</v>
      </c>
      <c r="B124" s="844" t="s">
        <v>24</v>
      </c>
      <c r="C124" s="896" t="s">
        <v>112</v>
      </c>
      <c r="D124" s="897" t="s">
        <v>1184</v>
      </c>
      <c r="E124" s="905" t="s">
        <v>1171</v>
      </c>
      <c r="F124" s="906" t="s">
        <v>1190</v>
      </c>
      <c r="G124" s="906" t="s">
        <v>41</v>
      </c>
      <c r="H124" s="907">
        <v>2016</v>
      </c>
      <c r="I124" s="908">
        <v>1.0500000000000001E-2</v>
      </c>
      <c r="J124" s="909">
        <v>2.8E-3</v>
      </c>
      <c r="K124" s="898"/>
      <c r="BA124" s="230"/>
      <c r="BB124" s="230"/>
      <c r="BC124" s="84"/>
      <c r="BD124" s="84"/>
      <c r="BE124" s="229"/>
      <c r="BF124" s="229"/>
      <c r="BG124" s="84"/>
      <c r="BH124" s="84"/>
      <c r="BI124" s="84"/>
      <c r="BJ124" s="84"/>
      <c r="BK124" s="84"/>
      <c r="BL124" s="84"/>
      <c r="BM124" s="231"/>
      <c r="BN124" s="84"/>
      <c r="BO124" s="84"/>
      <c r="BP124" s="84"/>
      <c r="BQ124" s="84"/>
      <c r="BR124" s="84"/>
      <c r="BS124" s="84"/>
      <c r="BT124" s="84"/>
      <c r="BU124" s="78"/>
      <c r="BV124" s="78"/>
      <c r="BW124" s="78"/>
      <c r="BX124" s="78"/>
      <c r="BY124" s="78"/>
      <c r="BZ124" s="78"/>
      <c r="CA124" s="78"/>
      <c r="CB124" s="78"/>
      <c r="CC124" s="84"/>
      <c r="CD124" s="84"/>
      <c r="CE124" s="84"/>
      <c r="CF124" s="84"/>
      <c r="CG124" s="84"/>
      <c r="CH124" s="84"/>
    </row>
    <row r="125" spans="1:86" s="117" customFormat="1" ht="13.35" customHeight="1">
      <c r="A125" s="529" t="s">
        <v>344</v>
      </c>
      <c r="B125" s="844" t="s">
        <v>24</v>
      </c>
      <c r="C125" s="896" t="s">
        <v>112</v>
      </c>
      <c r="D125" s="897" t="s">
        <v>1184</v>
      </c>
      <c r="E125" s="905" t="s">
        <v>1171</v>
      </c>
      <c r="F125" s="906" t="s">
        <v>1188</v>
      </c>
      <c r="G125" s="906" t="s">
        <v>41</v>
      </c>
      <c r="H125" s="907">
        <v>2016</v>
      </c>
      <c r="I125" s="908">
        <v>3.6799999999999999E-2</v>
      </c>
      <c r="J125" s="909">
        <v>1.8E-3</v>
      </c>
      <c r="K125" s="898"/>
      <c r="BA125" s="230"/>
      <c r="BB125" s="230"/>
      <c r="BC125" s="84"/>
      <c r="BD125" s="84"/>
      <c r="BE125" s="229"/>
      <c r="BF125" s="229"/>
      <c r="BG125" s="84"/>
      <c r="BH125" s="84"/>
      <c r="BI125" s="84"/>
      <c r="BJ125" s="84"/>
      <c r="BK125" s="84"/>
      <c r="BL125" s="84"/>
      <c r="BM125" s="231"/>
      <c r="BN125" s="84"/>
      <c r="BO125" s="84"/>
      <c r="BP125" s="84"/>
      <c r="BQ125" s="84"/>
      <c r="BR125" s="84"/>
      <c r="BS125" s="84"/>
      <c r="BT125" s="84"/>
      <c r="BU125" s="78"/>
      <c r="BV125" s="78"/>
      <c r="BW125" s="78"/>
      <c r="BX125" s="78"/>
      <c r="BY125" s="78"/>
      <c r="BZ125" s="78"/>
      <c r="CA125" s="78"/>
      <c r="CB125" s="78"/>
      <c r="CC125" s="84"/>
      <c r="CD125" s="84"/>
      <c r="CE125" s="84"/>
      <c r="CF125" s="84"/>
      <c r="CG125" s="84"/>
      <c r="CH125" s="84"/>
    </row>
    <row r="126" spans="1:86" s="117" customFormat="1" ht="13.35" customHeight="1">
      <c r="A126" s="529" t="s">
        <v>344</v>
      </c>
      <c r="B126" s="844" t="s">
        <v>24</v>
      </c>
      <c r="C126" s="896" t="s">
        <v>112</v>
      </c>
      <c r="D126" s="897" t="s">
        <v>1184</v>
      </c>
      <c r="E126" s="905" t="s">
        <v>1174</v>
      </c>
      <c r="F126" s="906" t="s">
        <v>1198</v>
      </c>
      <c r="G126" s="906" t="s">
        <v>41</v>
      </c>
      <c r="H126" s="907">
        <v>2016</v>
      </c>
      <c r="I126" s="908">
        <v>0.32869999999999999</v>
      </c>
      <c r="J126" s="909">
        <v>5.62E-2</v>
      </c>
      <c r="K126" s="898"/>
      <c r="BA126" s="230"/>
      <c r="BB126" s="230"/>
      <c r="BC126" s="84"/>
      <c r="BD126" s="84"/>
      <c r="BE126" s="229"/>
      <c r="BF126" s="229"/>
      <c r="BG126" s="84"/>
      <c r="BH126" s="84"/>
      <c r="BI126" s="84"/>
      <c r="BJ126" s="84"/>
      <c r="BK126" s="84"/>
      <c r="BL126" s="84"/>
      <c r="BM126" s="231"/>
      <c r="BN126" s="84"/>
      <c r="BO126" s="84"/>
      <c r="BP126" s="84"/>
      <c r="BQ126" s="84"/>
      <c r="BR126" s="84"/>
      <c r="BS126" s="84"/>
      <c r="BT126" s="84"/>
      <c r="BU126" s="78"/>
      <c r="BV126" s="78"/>
      <c r="BW126" s="78"/>
      <c r="BX126" s="78"/>
      <c r="BY126" s="78"/>
      <c r="BZ126" s="78"/>
      <c r="CA126" s="78"/>
      <c r="CB126" s="78"/>
      <c r="CC126" s="84"/>
      <c r="CD126" s="84"/>
      <c r="CE126" s="84"/>
      <c r="CF126" s="84"/>
      <c r="CG126" s="84"/>
      <c r="CH126" s="84"/>
    </row>
    <row r="127" spans="1:86" s="117" customFormat="1" ht="13.35" customHeight="1">
      <c r="A127" s="529" t="s">
        <v>344</v>
      </c>
      <c r="B127" s="844" t="s">
        <v>24</v>
      </c>
      <c r="C127" s="896" t="s">
        <v>112</v>
      </c>
      <c r="D127" s="897" t="s">
        <v>1184</v>
      </c>
      <c r="E127" s="905" t="s">
        <v>1171</v>
      </c>
      <c r="F127" s="906" t="s">
        <v>1177</v>
      </c>
      <c r="G127" s="906" t="s">
        <v>41</v>
      </c>
      <c r="H127" s="907">
        <v>2016</v>
      </c>
      <c r="I127" s="908">
        <v>4.3499999999999997E-2</v>
      </c>
      <c r="J127" s="909">
        <v>0.1449</v>
      </c>
      <c r="K127" s="898"/>
      <c r="BA127" s="230"/>
      <c r="BB127" s="230"/>
      <c r="BC127" s="84"/>
      <c r="BD127" s="84"/>
      <c r="BE127" s="229"/>
      <c r="BF127" s="229"/>
      <c r="BG127" s="84"/>
      <c r="BH127" s="84"/>
      <c r="BI127" s="84"/>
      <c r="BJ127" s="84"/>
      <c r="BK127" s="84"/>
      <c r="BL127" s="84"/>
      <c r="BM127" s="231"/>
      <c r="BN127" s="84"/>
      <c r="BO127" s="84"/>
      <c r="BP127" s="84"/>
      <c r="BQ127" s="84"/>
      <c r="BR127" s="84"/>
      <c r="BS127" s="84"/>
      <c r="BT127" s="84"/>
      <c r="BU127" s="78"/>
      <c r="BV127" s="78"/>
      <c r="BW127" s="78"/>
      <c r="BX127" s="78"/>
      <c r="BY127" s="78"/>
      <c r="BZ127" s="78"/>
      <c r="CA127" s="78"/>
      <c r="CB127" s="78"/>
      <c r="CC127" s="84"/>
      <c r="CD127" s="84"/>
      <c r="CE127" s="84"/>
      <c r="CF127" s="84"/>
      <c r="CG127" s="84"/>
      <c r="CH127" s="84"/>
    </row>
    <row r="128" spans="1:86" s="117" customFormat="1" ht="13.35" customHeight="1">
      <c r="A128" s="529" t="s">
        <v>344</v>
      </c>
      <c r="B128" s="844" t="s">
        <v>24</v>
      </c>
      <c r="C128" s="896" t="s">
        <v>112</v>
      </c>
      <c r="D128" s="897" t="s">
        <v>1184</v>
      </c>
      <c r="E128" s="905" t="s">
        <v>1171</v>
      </c>
      <c r="F128" s="906" t="s">
        <v>1178</v>
      </c>
      <c r="G128" s="906" t="s">
        <v>41</v>
      </c>
      <c r="H128" s="907">
        <v>2016</v>
      </c>
      <c r="I128" s="908">
        <v>5.6300000000000003E-2</v>
      </c>
      <c r="J128" s="909">
        <v>3.2199999999999999E-2</v>
      </c>
      <c r="K128" s="898"/>
      <c r="BA128" s="230"/>
      <c r="BB128" s="230"/>
      <c r="BC128" s="84"/>
      <c r="BD128" s="84"/>
      <c r="BE128" s="229"/>
      <c r="BF128" s="229"/>
      <c r="BG128" s="84"/>
      <c r="BH128" s="84"/>
      <c r="BI128" s="84"/>
      <c r="BJ128" s="84"/>
      <c r="BK128" s="84"/>
      <c r="BL128" s="84"/>
      <c r="BM128" s="231"/>
      <c r="BN128" s="84"/>
      <c r="BO128" s="84"/>
      <c r="BP128" s="84"/>
      <c r="BQ128" s="84"/>
      <c r="BR128" s="84"/>
      <c r="BS128" s="84"/>
      <c r="BT128" s="84"/>
      <c r="BU128" s="78"/>
      <c r="BV128" s="78"/>
      <c r="BW128" s="78"/>
      <c r="BX128" s="78"/>
      <c r="BY128" s="78"/>
      <c r="BZ128" s="78"/>
      <c r="CA128" s="78"/>
      <c r="CB128" s="78"/>
      <c r="CC128" s="84"/>
      <c r="CD128" s="84"/>
      <c r="CE128" s="84"/>
      <c r="CF128" s="84"/>
      <c r="CG128" s="84"/>
      <c r="CH128" s="84"/>
    </row>
    <row r="129" spans="1:86" s="117" customFormat="1" ht="13.35" customHeight="1">
      <c r="A129" s="529" t="s">
        <v>344</v>
      </c>
      <c r="B129" s="844" t="s">
        <v>24</v>
      </c>
      <c r="C129" s="896" t="s">
        <v>112</v>
      </c>
      <c r="D129" s="897" t="s">
        <v>1184</v>
      </c>
      <c r="E129" s="905" t="s">
        <v>1174</v>
      </c>
      <c r="F129" s="906" t="s">
        <v>1179</v>
      </c>
      <c r="G129" s="906" t="s">
        <v>41</v>
      </c>
      <c r="H129" s="907">
        <v>2016</v>
      </c>
      <c r="I129" s="908">
        <v>0.78890000000000005</v>
      </c>
      <c r="J129" s="909">
        <v>1</v>
      </c>
      <c r="K129" s="898"/>
      <c r="BA129" s="230"/>
      <c r="BB129" s="230"/>
      <c r="BC129" s="84"/>
      <c r="BD129" s="84"/>
      <c r="BE129" s="229"/>
      <c r="BF129" s="229"/>
      <c r="BG129" s="84"/>
      <c r="BH129" s="84"/>
      <c r="BI129" s="84"/>
      <c r="BJ129" s="84"/>
      <c r="BK129" s="84"/>
      <c r="BL129" s="84"/>
      <c r="BM129" s="231"/>
      <c r="BN129" s="84"/>
      <c r="BO129" s="84"/>
      <c r="BP129" s="84"/>
      <c r="BQ129" s="84"/>
      <c r="BR129" s="84"/>
      <c r="BS129" s="84"/>
      <c r="BT129" s="84"/>
      <c r="BU129" s="78"/>
      <c r="BV129" s="78"/>
      <c r="BW129" s="78"/>
      <c r="BX129" s="78"/>
      <c r="BY129" s="78"/>
      <c r="BZ129" s="78"/>
      <c r="CA129" s="78"/>
      <c r="CB129" s="78"/>
      <c r="CC129" s="84"/>
      <c r="CD129" s="84"/>
      <c r="CE129" s="84"/>
      <c r="CF129" s="84"/>
      <c r="CG129" s="84"/>
      <c r="CH129" s="84"/>
    </row>
    <row r="130" spans="1:86" s="117" customFormat="1" ht="13.35" customHeight="1">
      <c r="A130" s="529" t="s">
        <v>344</v>
      </c>
      <c r="B130" s="844" t="s">
        <v>24</v>
      </c>
      <c r="C130" s="896" t="s">
        <v>112</v>
      </c>
      <c r="D130" s="897" t="s">
        <v>1185</v>
      </c>
      <c r="E130" s="905" t="s">
        <v>1164</v>
      </c>
      <c r="F130" s="906" t="s">
        <v>1165</v>
      </c>
      <c r="G130" s="906" t="s">
        <v>1163</v>
      </c>
      <c r="H130" s="907">
        <v>2016</v>
      </c>
      <c r="I130" s="908">
        <v>1</v>
      </c>
      <c r="J130" s="909">
        <v>1</v>
      </c>
      <c r="K130" s="898"/>
      <c r="BA130" s="230"/>
      <c r="BB130" s="230"/>
      <c r="BC130" s="84"/>
      <c r="BD130" s="84"/>
      <c r="BE130" s="229"/>
      <c r="BF130" s="229"/>
      <c r="BG130" s="84"/>
      <c r="BH130" s="84"/>
      <c r="BI130" s="84"/>
      <c r="BJ130" s="84"/>
      <c r="BK130" s="84"/>
      <c r="BL130" s="84"/>
      <c r="BM130" s="231"/>
      <c r="BN130" s="84"/>
      <c r="BO130" s="84"/>
      <c r="BP130" s="84"/>
      <c r="BQ130" s="84"/>
      <c r="BR130" s="84"/>
      <c r="BS130" s="84"/>
      <c r="BT130" s="84"/>
      <c r="BU130" s="78"/>
      <c r="BV130" s="78"/>
      <c r="BW130" s="78"/>
      <c r="BX130" s="78"/>
      <c r="BY130" s="78"/>
      <c r="BZ130" s="78"/>
      <c r="CA130" s="78"/>
      <c r="CB130" s="78"/>
      <c r="CC130" s="84"/>
      <c r="CD130" s="84"/>
      <c r="CE130" s="84"/>
      <c r="CF130" s="84"/>
      <c r="CG130" s="84"/>
      <c r="CH130" s="84"/>
    </row>
    <row r="131" spans="1:86" s="117" customFormat="1" ht="13.35" customHeight="1">
      <c r="A131" s="529" t="s">
        <v>344</v>
      </c>
      <c r="B131" s="844" t="s">
        <v>24</v>
      </c>
      <c r="C131" s="896" t="s">
        <v>112</v>
      </c>
      <c r="D131" s="897" t="s">
        <v>1185</v>
      </c>
      <c r="E131" s="905" t="s">
        <v>1164</v>
      </c>
      <c r="F131" s="906" t="s">
        <v>1166</v>
      </c>
      <c r="G131" s="906" t="s">
        <v>1163</v>
      </c>
      <c r="H131" s="907">
        <v>2016</v>
      </c>
      <c r="I131" s="908">
        <v>1</v>
      </c>
      <c r="J131" s="909">
        <v>1</v>
      </c>
      <c r="K131" s="898"/>
      <c r="BA131" s="230"/>
      <c r="BB131" s="230"/>
      <c r="BC131" s="84"/>
      <c r="BD131" s="84"/>
      <c r="BE131" s="229"/>
      <c r="BF131" s="229"/>
      <c r="BG131" s="84"/>
      <c r="BH131" s="84"/>
      <c r="BI131" s="84"/>
      <c r="BJ131" s="84"/>
      <c r="BK131" s="84"/>
      <c r="BL131" s="84"/>
      <c r="BM131" s="231"/>
      <c r="BN131" s="84"/>
      <c r="BO131" s="84"/>
      <c r="BP131" s="84"/>
      <c r="BQ131" s="84"/>
      <c r="BR131" s="84"/>
      <c r="BS131" s="84"/>
      <c r="BT131" s="84"/>
      <c r="BU131" s="78"/>
      <c r="BV131" s="78"/>
      <c r="BW131" s="78"/>
      <c r="BX131" s="78"/>
      <c r="BY131" s="78"/>
      <c r="BZ131" s="78"/>
      <c r="CA131" s="78"/>
      <c r="CB131" s="78"/>
      <c r="CC131" s="84"/>
      <c r="CD131" s="84"/>
      <c r="CE131" s="84"/>
      <c r="CF131" s="84"/>
      <c r="CG131" s="84"/>
      <c r="CH131" s="84"/>
    </row>
    <row r="132" spans="1:86" s="117" customFormat="1" ht="13.35" customHeight="1">
      <c r="A132" s="529" t="s">
        <v>344</v>
      </c>
      <c r="B132" s="844" t="s">
        <v>24</v>
      </c>
      <c r="C132" s="896" t="s">
        <v>112</v>
      </c>
      <c r="D132" s="897" t="s">
        <v>1185</v>
      </c>
      <c r="E132" s="905" t="s">
        <v>1164</v>
      </c>
      <c r="F132" s="906" t="s">
        <v>1167</v>
      </c>
      <c r="G132" s="906" t="s">
        <v>1163</v>
      </c>
      <c r="H132" s="907">
        <v>2016</v>
      </c>
      <c r="I132" s="908">
        <v>1</v>
      </c>
      <c r="J132" s="909">
        <v>1</v>
      </c>
      <c r="K132" s="898"/>
      <c r="BA132" s="230"/>
      <c r="BB132" s="230"/>
      <c r="BC132" s="84"/>
      <c r="BD132" s="84"/>
      <c r="BE132" s="229"/>
      <c r="BF132" s="229"/>
      <c r="BG132" s="84"/>
      <c r="BH132" s="84"/>
      <c r="BI132" s="84"/>
      <c r="BJ132" s="84"/>
      <c r="BK132" s="84"/>
      <c r="BL132" s="84"/>
      <c r="BM132" s="231"/>
      <c r="BN132" s="84"/>
      <c r="BO132" s="84"/>
      <c r="BP132" s="84"/>
      <c r="BQ132" s="84"/>
      <c r="BR132" s="84"/>
      <c r="BS132" s="84"/>
      <c r="BT132" s="84"/>
      <c r="BU132" s="78"/>
      <c r="BV132" s="78"/>
      <c r="BW132" s="78"/>
      <c r="BX132" s="78"/>
      <c r="BY132" s="78"/>
      <c r="BZ132" s="78"/>
      <c r="CA132" s="78"/>
      <c r="CB132" s="78"/>
      <c r="CC132" s="84"/>
      <c r="CD132" s="84"/>
      <c r="CE132" s="84"/>
      <c r="CF132" s="84"/>
      <c r="CG132" s="84"/>
      <c r="CH132" s="84"/>
    </row>
    <row r="133" spans="1:86" s="117" customFormat="1" ht="13.35" customHeight="1">
      <c r="A133" s="529" t="s">
        <v>344</v>
      </c>
      <c r="B133" s="844" t="s">
        <v>24</v>
      </c>
      <c r="C133" s="896" t="s">
        <v>112</v>
      </c>
      <c r="D133" s="897" t="s">
        <v>1185</v>
      </c>
      <c r="E133" s="905" t="s">
        <v>1164</v>
      </c>
      <c r="F133" s="906" t="s">
        <v>1168</v>
      </c>
      <c r="G133" s="906" t="s">
        <v>1163</v>
      </c>
      <c r="H133" s="907">
        <v>2016</v>
      </c>
      <c r="I133" s="908">
        <v>1</v>
      </c>
      <c r="J133" s="909">
        <v>1</v>
      </c>
      <c r="K133" s="898"/>
      <c r="BA133" s="230"/>
      <c r="BB133" s="230"/>
      <c r="BC133" s="84"/>
      <c r="BD133" s="84"/>
      <c r="BE133" s="229"/>
      <c r="BF133" s="229"/>
      <c r="BG133" s="84"/>
      <c r="BH133" s="84"/>
      <c r="BI133" s="84"/>
      <c r="BJ133" s="84"/>
      <c r="BK133" s="84"/>
      <c r="BL133" s="84"/>
      <c r="BM133" s="231"/>
      <c r="BN133" s="84"/>
      <c r="BO133" s="84"/>
      <c r="BP133" s="84"/>
      <c r="BQ133" s="84"/>
      <c r="BR133" s="84"/>
      <c r="BS133" s="84"/>
      <c r="BT133" s="84"/>
      <c r="BU133" s="78"/>
      <c r="BV133" s="78"/>
      <c r="BW133" s="78"/>
      <c r="BX133" s="78"/>
      <c r="BY133" s="78"/>
      <c r="BZ133" s="78"/>
      <c r="CA133" s="78"/>
      <c r="CB133" s="78"/>
      <c r="CC133" s="84"/>
      <c r="CD133" s="84"/>
      <c r="CE133" s="84"/>
      <c r="CF133" s="84"/>
      <c r="CG133" s="84"/>
      <c r="CH133" s="84"/>
    </row>
    <row r="134" spans="1:86" s="117" customFormat="1" ht="13.35" customHeight="1">
      <c r="A134" s="529" t="s">
        <v>344</v>
      </c>
      <c r="B134" s="844" t="s">
        <v>24</v>
      </c>
      <c r="C134" s="896" t="s">
        <v>112</v>
      </c>
      <c r="D134" s="897" t="s">
        <v>1185</v>
      </c>
      <c r="E134" s="905" t="s">
        <v>1164</v>
      </c>
      <c r="F134" s="906" t="s">
        <v>1169</v>
      </c>
      <c r="G134" s="906" t="s">
        <v>1163</v>
      </c>
      <c r="H134" s="907">
        <v>2016</v>
      </c>
      <c r="I134" s="908">
        <v>1</v>
      </c>
      <c r="J134" s="909">
        <v>1</v>
      </c>
      <c r="K134" s="898"/>
      <c r="BA134" s="230"/>
      <c r="BB134" s="230"/>
      <c r="BC134" s="84"/>
      <c r="BD134" s="84"/>
      <c r="BE134" s="229"/>
      <c r="BF134" s="229"/>
      <c r="BG134" s="84"/>
      <c r="BH134" s="84"/>
      <c r="BI134" s="84"/>
      <c r="BJ134" s="84"/>
      <c r="BK134" s="84"/>
      <c r="BL134" s="84"/>
      <c r="BM134" s="231"/>
      <c r="BN134" s="84"/>
      <c r="BO134" s="84"/>
      <c r="BP134" s="84"/>
      <c r="BQ134" s="84"/>
      <c r="BR134" s="84"/>
      <c r="BS134" s="84"/>
      <c r="BT134" s="84"/>
      <c r="BU134" s="78"/>
      <c r="BV134" s="78"/>
      <c r="BW134" s="78"/>
      <c r="BX134" s="78"/>
      <c r="BY134" s="78"/>
      <c r="BZ134" s="78"/>
      <c r="CA134" s="78"/>
      <c r="CB134" s="78"/>
      <c r="CC134" s="84"/>
      <c r="CD134" s="84"/>
      <c r="CE134" s="84"/>
      <c r="CF134" s="84"/>
      <c r="CG134" s="84"/>
      <c r="CH134" s="84"/>
    </row>
    <row r="135" spans="1:86" s="117" customFormat="1" ht="13.35" customHeight="1">
      <c r="A135" s="529" t="s">
        <v>344</v>
      </c>
      <c r="B135" s="844" t="s">
        <v>24</v>
      </c>
      <c r="C135" s="896" t="s">
        <v>112</v>
      </c>
      <c r="D135" s="897" t="s">
        <v>1185</v>
      </c>
      <c r="E135" s="905" t="s">
        <v>1164</v>
      </c>
      <c r="F135" s="906" t="s">
        <v>1170</v>
      </c>
      <c r="G135" s="906" t="s">
        <v>1163</v>
      </c>
      <c r="H135" s="907">
        <v>2016</v>
      </c>
      <c r="I135" s="908">
        <v>1</v>
      </c>
      <c r="J135" s="909">
        <v>1</v>
      </c>
      <c r="K135" s="898"/>
      <c r="BA135" s="230"/>
      <c r="BB135" s="230"/>
      <c r="BC135" s="84"/>
      <c r="BD135" s="84"/>
      <c r="BE135" s="229"/>
      <c r="BF135" s="229"/>
      <c r="BG135" s="84"/>
      <c r="BH135" s="84"/>
      <c r="BI135" s="84"/>
      <c r="BJ135" s="84"/>
      <c r="BK135" s="84"/>
      <c r="BL135" s="84"/>
      <c r="BM135" s="231"/>
      <c r="BN135" s="84"/>
      <c r="BO135" s="84"/>
      <c r="BP135" s="84"/>
      <c r="BQ135" s="84"/>
      <c r="BR135" s="84"/>
      <c r="BS135" s="84"/>
      <c r="BT135" s="84"/>
      <c r="BU135" s="78"/>
      <c r="BV135" s="78"/>
      <c r="BW135" s="78"/>
      <c r="BX135" s="78"/>
      <c r="BY135" s="78"/>
      <c r="BZ135" s="78"/>
      <c r="CA135" s="78"/>
      <c r="CB135" s="78"/>
      <c r="CC135" s="84"/>
      <c r="CD135" s="84"/>
      <c r="CE135" s="84"/>
      <c r="CF135" s="84"/>
      <c r="CG135" s="84"/>
      <c r="CH135" s="84"/>
    </row>
    <row r="136" spans="1:86" s="117" customFormat="1" ht="13.35" customHeight="1">
      <c r="A136" s="529" t="s">
        <v>344</v>
      </c>
      <c r="B136" s="844" t="s">
        <v>24</v>
      </c>
      <c r="C136" s="896" t="s">
        <v>112</v>
      </c>
      <c r="D136" s="897" t="s">
        <v>1185</v>
      </c>
      <c r="E136" s="905" t="s">
        <v>1171</v>
      </c>
      <c r="F136" s="906" t="s">
        <v>1172</v>
      </c>
      <c r="G136" s="906" t="s">
        <v>41</v>
      </c>
      <c r="H136" s="907">
        <v>2016</v>
      </c>
      <c r="I136" s="908">
        <v>1.26E-2</v>
      </c>
      <c r="J136" s="909">
        <v>6.1999999999999998E-3</v>
      </c>
      <c r="K136" s="898"/>
      <c r="BA136" s="230"/>
      <c r="BB136" s="230"/>
      <c r="BC136" s="84"/>
      <c r="BD136" s="84"/>
      <c r="BE136" s="229"/>
      <c r="BF136" s="229"/>
      <c r="BG136" s="84"/>
      <c r="BH136" s="84"/>
      <c r="BI136" s="84"/>
      <c r="BJ136" s="84"/>
      <c r="BK136" s="84"/>
      <c r="BL136" s="84"/>
      <c r="BM136" s="231"/>
      <c r="BN136" s="84"/>
      <c r="BO136" s="84"/>
      <c r="BP136" s="84"/>
      <c r="BQ136" s="84"/>
      <c r="BR136" s="84"/>
      <c r="BS136" s="84"/>
      <c r="BT136" s="84"/>
      <c r="BU136" s="78"/>
      <c r="BV136" s="78"/>
      <c r="BW136" s="78"/>
      <c r="BX136" s="78"/>
      <c r="BY136" s="78"/>
      <c r="BZ136" s="78"/>
      <c r="CA136" s="78"/>
      <c r="CB136" s="78"/>
      <c r="CC136" s="84"/>
      <c r="CD136" s="84"/>
      <c r="CE136" s="84"/>
      <c r="CF136" s="84"/>
      <c r="CG136" s="84"/>
      <c r="CH136" s="84"/>
    </row>
    <row r="137" spans="1:86" s="117" customFormat="1" ht="13.35" customHeight="1">
      <c r="A137" s="529" t="s">
        <v>344</v>
      </c>
      <c r="B137" s="844" t="s">
        <v>24</v>
      </c>
      <c r="C137" s="896" t="s">
        <v>112</v>
      </c>
      <c r="D137" s="897" t="s">
        <v>1185</v>
      </c>
      <c r="E137" s="905" t="s">
        <v>1171</v>
      </c>
      <c r="F137" s="906" t="s">
        <v>1173</v>
      </c>
      <c r="G137" s="906" t="s">
        <v>41</v>
      </c>
      <c r="H137" s="907">
        <v>2016</v>
      </c>
      <c r="I137" s="908">
        <v>3.2099999999999997E-2</v>
      </c>
      <c r="J137" s="909">
        <v>4.4000000000000003E-3</v>
      </c>
      <c r="K137" s="898"/>
      <c r="BA137" s="230"/>
      <c r="BB137" s="230"/>
      <c r="BC137" s="84"/>
      <c r="BD137" s="84"/>
      <c r="BE137" s="229"/>
      <c r="BF137" s="229"/>
      <c r="BG137" s="84"/>
      <c r="BH137" s="84"/>
      <c r="BI137" s="84"/>
      <c r="BJ137" s="84"/>
      <c r="BK137" s="84"/>
      <c r="BL137" s="84"/>
      <c r="BM137" s="231"/>
      <c r="BN137" s="84"/>
      <c r="BO137" s="84"/>
      <c r="BP137" s="84"/>
      <c r="BQ137" s="84"/>
      <c r="BR137" s="84"/>
      <c r="BS137" s="84"/>
      <c r="BT137" s="84"/>
      <c r="BU137" s="78"/>
      <c r="BV137" s="78"/>
      <c r="BW137" s="78"/>
      <c r="BX137" s="78"/>
      <c r="BY137" s="78"/>
      <c r="BZ137" s="78"/>
      <c r="CA137" s="78"/>
      <c r="CB137" s="78"/>
      <c r="CC137" s="84"/>
      <c r="CD137" s="84"/>
      <c r="CE137" s="84"/>
      <c r="CF137" s="84"/>
      <c r="CG137" s="84"/>
      <c r="CH137" s="84"/>
    </row>
    <row r="138" spans="1:86" s="117" customFormat="1" ht="13.35" customHeight="1">
      <c r="A138" s="529" t="s">
        <v>344</v>
      </c>
      <c r="B138" s="844" t="s">
        <v>24</v>
      </c>
      <c r="C138" s="896" t="s">
        <v>112</v>
      </c>
      <c r="D138" s="897" t="s">
        <v>1185</v>
      </c>
      <c r="E138" s="905" t="s">
        <v>1174</v>
      </c>
      <c r="F138" s="906" t="s">
        <v>1175</v>
      </c>
      <c r="G138" s="906" t="s">
        <v>41</v>
      </c>
      <c r="H138" s="907">
        <v>2016</v>
      </c>
      <c r="I138" s="908">
        <v>0.3352</v>
      </c>
      <c r="J138" s="909">
        <v>0.11360000000000001</v>
      </c>
      <c r="K138" s="898"/>
      <c r="BA138" s="230"/>
      <c r="BB138" s="230"/>
      <c r="BC138" s="84"/>
      <c r="BD138" s="84"/>
      <c r="BE138" s="229"/>
      <c r="BF138" s="229"/>
      <c r="BG138" s="84"/>
      <c r="BH138" s="84"/>
      <c r="BI138" s="84"/>
      <c r="BJ138" s="84"/>
      <c r="BK138" s="84"/>
      <c r="BL138" s="84"/>
      <c r="BM138" s="231"/>
      <c r="BN138" s="84"/>
      <c r="BO138" s="84"/>
      <c r="BP138" s="84"/>
      <c r="BQ138" s="84"/>
      <c r="BR138" s="84"/>
      <c r="BS138" s="84"/>
      <c r="BT138" s="84"/>
      <c r="BU138" s="78"/>
      <c r="BV138" s="78"/>
      <c r="BW138" s="78"/>
      <c r="BX138" s="78"/>
      <c r="BY138" s="78"/>
      <c r="BZ138" s="78"/>
      <c r="CA138" s="78"/>
      <c r="CB138" s="78"/>
      <c r="CC138" s="84"/>
      <c r="CD138" s="84"/>
      <c r="CE138" s="84"/>
      <c r="CF138" s="84"/>
      <c r="CG138" s="84"/>
      <c r="CH138" s="84"/>
    </row>
    <row r="139" spans="1:86" s="117" customFormat="1" ht="13.35" customHeight="1">
      <c r="A139" s="529" t="s">
        <v>344</v>
      </c>
      <c r="B139" s="844" t="s">
        <v>24</v>
      </c>
      <c r="C139" s="896" t="s">
        <v>112</v>
      </c>
      <c r="D139" s="897" t="s">
        <v>1185</v>
      </c>
      <c r="E139" s="905" t="s">
        <v>1174</v>
      </c>
      <c r="F139" s="906" t="s">
        <v>1176</v>
      </c>
      <c r="G139" s="906" t="s">
        <v>41</v>
      </c>
      <c r="H139" s="907">
        <v>2016</v>
      </c>
      <c r="I139" s="908">
        <v>1</v>
      </c>
      <c r="J139" s="909">
        <v>1</v>
      </c>
      <c r="K139" s="898"/>
      <c r="BA139" s="230"/>
      <c r="BB139" s="230"/>
      <c r="BC139" s="84"/>
      <c r="BD139" s="84"/>
      <c r="BE139" s="229"/>
      <c r="BF139" s="229"/>
      <c r="BG139" s="84"/>
      <c r="BH139" s="84"/>
      <c r="BI139" s="84"/>
      <c r="BJ139" s="84"/>
      <c r="BK139" s="84"/>
      <c r="BL139" s="84"/>
      <c r="BM139" s="231"/>
      <c r="BN139" s="84"/>
      <c r="BO139" s="84"/>
      <c r="BP139" s="84"/>
      <c r="BQ139" s="84"/>
      <c r="BR139" s="84"/>
      <c r="BS139" s="84"/>
      <c r="BT139" s="84"/>
      <c r="BU139" s="78"/>
      <c r="BV139" s="78"/>
      <c r="BW139" s="78"/>
      <c r="BX139" s="78"/>
      <c r="BY139" s="78"/>
      <c r="BZ139" s="78"/>
      <c r="CA139" s="78"/>
      <c r="CB139" s="78"/>
      <c r="CC139" s="84"/>
      <c r="CD139" s="84"/>
      <c r="CE139" s="84"/>
      <c r="CF139" s="84"/>
      <c r="CG139" s="84"/>
      <c r="CH139" s="84"/>
    </row>
    <row r="140" spans="1:86" s="117" customFormat="1" ht="13.35" customHeight="1">
      <c r="A140" s="529" t="s">
        <v>344</v>
      </c>
      <c r="B140" s="844" t="s">
        <v>24</v>
      </c>
      <c r="C140" s="896" t="s">
        <v>112</v>
      </c>
      <c r="D140" s="897" t="s">
        <v>1185</v>
      </c>
      <c r="E140" s="905" t="s">
        <v>1171</v>
      </c>
      <c r="F140" s="906" t="s">
        <v>1190</v>
      </c>
      <c r="G140" s="906" t="s">
        <v>41</v>
      </c>
      <c r="H140" s="907">
        <v>2016</v>
      </c>
      <c r="I140" s="908">
        <v>1.0500000000000001E-2</v>
      </c>
      <c r="J140" s="909">
        <v>2.8E-3</v>
      </c>
      <c r="K140" s="898"/>
      <c r="BA140" s="230"/>
      <c r="BB140" s="230"/>
      <c r="BC140" s="84"/>
      <c r="BD140" s="84"/>
      <c r="BE140" s="229"/>
      <c r="BF140" s="229"/>
      <c r="BG140" s="84"/>
      <c r="BH140" s="84"/>
      <c r="BI140" s="84"/>
      <c r="BJ140" s="84"/>
      <c r="BK140" s="84"/>
      <c r="BL140" s="84"/>
      <c r="BM140" s="231"/>
      <c r="BN140" s="84"/>
      <c r="BO140" s="84"/>
      <c r="BP140" s="84"/>
      <c r="BQ140" s="84"/>
      <c r="BR140" s="84"/>
      <c r="BS140" s="84"/>
      <c r="BT140" s="84"/>
      <c r="BU140" s="78"/>
      <c r="BV140" s="78"/>
      <c r="BW140" s="78"/>
      <c r="BX140" s="78"/>
      <c r="BY140" s="78"/>
      <c r="BZ140" s="78"/>
      <c r="CA140" s="78"/>
      <c r="CB140" s="78"/>
      <c r="CC140" s="84"/>
      <c r="CD140" s="84"/>
      <c r="CE140" s="84"/>
      <c r="CF140" s="84"/>
      <c r="CG140" s="84"/>
      <c r="CH140" s="84"/>
    </row>
    <row r="141" spans="1:86" s="117" customFormat="1" ht="13.35" customHeight="1">
      <c r="A141" s="529" t="s">
        <v>344</v>
      </c>
      <c r="B141" s="844" t="s">
        <v>24</v>
      </c>
      <c r="C141" s="896" t="s">
        <v>112</v>
      </c>
      <c r="D141" s="897" t="s">
        <v>1185</v>
      </c>
      <c r="E141" s="905" t="s">
        <v>1171</v>
      </c>
      <c r="F141" s="906" t="s">
        <v>1192</v>
      </c>
      <c r="G141" s="906" t="s">
        <v>41</v>
      </c>
      <c r="H141" s="907">
        <v>2016</v>
      </c>
      <c r="I141" s="908">
        <v>3.6799999999999999E-2</v>
      </c>
      <c r="J141" s="909">
        <v>1.8E-3</v>
      </c>
      <c r="K141" s="898"/>
      <c r="BA141" s="230"/>
      <c r="BB141" s="230"/>
      <c r="BC141" s="84"/>
      <c r="BD141" s="84"/>
      <c r="BE141" s="229"/>
      <c r="BF141" s="229"/>
      <c r="BG141" s="84"/>
      <c r="BH141" s="84"/>
      <c r="BI141" s="84"/>
      <c r="BJ141" s="84"/>
      <c r="BK141" s="84"/>
      <c r="BL141" s="84"/>
      <c r="BM141" s="231"/>
      <c r="BN141" s="84"/>
      <c r="BO141" s="84"/>
      <c r="BP141" s="84"/>
      <c r="BQ141" s="84"/>
      <c r="BR141" s="84"/>
      <c r="BS141" s="84"/>
      <c r="BT141" s="84"/>
      <c r="BU141" s="78"/>
      <c r="BV141" s="78"/>
      <c r="BW141" s="78"/>
      <c r="BX141" s="78"/>
      <c r="BY141" s="78"/>
      <c r="BZ141" s="78"/>
      <c r="CA141" s="78"/>
      <c r="CB141" s="78"/>
      <c r="CC141" s="84"/>
      <c r="CD141" s="84"/>
      <c r="CE141" s="84"/>
      <c r="CF141" s="84"/>
      <c r="CG141" s="84"/>
      <c r="CH141" s="84"/>
    </row>
    <row r="142" spans="1:86" s="117" customFormat="1" ht="13.35" customHeight="1">
      <c r="A142" s="529" t="s">
        <v>344</v>
      </c>
      <c r="B142" s="844" t="s">
        <v>24</v>
      </c>
      <c r="C142" s="896" t="s">
        <v>112</v>
      </c>
      <c r="D142" s="897" t="s">
        <v>1185</v>
      </c>
      <c r="E142" s="905" t="s">
        <v>1174</v>
      </c>
      <c r="F142" s="906" t="s">
        <v>1189</v>
      </c>
      <c r="G142" s="906" t="s">
        <v>41</v>
      </c>
      <c r="H142" s="907">
        <v>2016</v>
      </c>
      <c r="I142" s="908">
        <v>0.32869999999999999</v>
      </c>
      <c r="J142" s="909">
        <v>5.62E-2</v>
      </c>
      <c r="K142" s="898"/>
      <c r="BA142" s="230"/>
      <c r="BB142" s="230"/>
      <c r="BC142" s="84"/>
      <c r="BD142" s="84"/>
      <c r="BE142" s="229"/>
      <c r="BF142" s="229"/>
      <c r="BG142" s="84"/>
      <c r="BH142" s="84"/>
      <c r="BI142" s="84"/>
      <c r="BJ142" s="84"/>
      <c r="BK142" s="84"/>
      <c r="BL142" s="84"/>
      <c r="BM142" s="231"/>
      <c r="BN142" s="84"/>
      <c r="BO142" s="84"/>
      <c r="BP142" s="84"/>
      <c r="BQ142" s="84"/>
      <c r="BR142" s="84"/>
      <c r="BS142" s="84"/>
      <c r="BT142" s="84"/>
      <c r="BU142" s="78"/>
      <c r="BV142" s="78"/>
      <c r="BW142" s="78"/>
      <c r="BX142" s="78"/>
      <c r="BY142" s="78"/>
      <c r="BZ142" s="78"/>
      <c r="CA142" s="78"/>
      <c r="CB142" s="78"/>
      <c r="CC142" s="84"/>
      <c r="CD142" s="84"/>
      <c r="CE142" s="84"/>
      <c r="CF142" s="84"/>
      <c r="CG142" s="84"/>
      <c r="CH142" s="84"/>
    </row>
    <row r="143" spans="1:86" s="117" customFormat="1" ht="13.35" customHeight="1">
      <c r="A143" s="529" t="s">
        <v>344</v>
      </c>
      <c r="B143" s="844" t="s">
        <v>24</v>
      </c>
      <c r="C143" s="896" t="s">
        <v>112</v>
      </c>
      <c r="D143" s="897" t="s">
        <v>1185</v>
      </c>
      <c r="E143" s="905" t="s">
        <v>1171</v>
      </c>
      <c r="F143" s="906" t="s">
        <v>1177</v>
      </c>
      <c r="G143" s="906" t="s">
        <v>41</v>
      </c>
      <c r="H143" s="907">
        <v>2016</v>
      </c>
      <c r="I143" s="908">
        <v>4.3499999999999997E-2</v>
      </c>
      <c r="J143" s="909">
        <v>0.1449</v>
      </c>
      <c r="K143" s="898"/>
      <c r="BA143" s="230"/>
      <c r="BB143" s="230"/>
      <c r="BC143" s="84"/>
      <c r="BD143" s="84"/>
      <c r="BE143" s="229"/>
      <c r="BF143" s="229"/>
      <c r="BG143" s="84"/>
      <c r="BH143" s="84"/>
      <c r="BI143" s="84"/>
      <c r="BJ143" s="84"/>
      <c r="BK143" s="84"/>
      <c r="BL143" s="84"/>
      <c r="BM143" s="231"/>
      <c r="BN143" s="84"/>
      <c r="BO143" s="84"/>
      <c r="BP143" s="84"/>
      <c r="BQ143" s="84"/>
      <c r="BR143" s="84"/>
      <c r="BS143" s="84"/>
      <c r="BT143" s="84"/>
      <c r="BU143" s="78"/>
      <c r="BV143" s="78"/>
      <c r="BW143" s="78"/>
      <c r="BX143" s="78"/>
      <c r="BY143" s="78"/>
      <c r="BZ143" s="78"/>
      <c r="CA143" s="78"/>
      <c r="CB143" s="78"/>
      <c r="CC143" s="84"/>
      <c r="CD143" s="84"/>
      <c r="CE143" s="84"/>
      <c r="CF143" s="84"/>
      <c r="CG143" s="84"/>
      <c r="CH143" s="84"/>
    </row>
    <row r="144" spans="1:86" s="117" customFormat="1" ht="13.35" customHeight="1">
      <c r="A144" s="529" t="s">
        <v>344</v>
      </c>
      <c r="B144" s="844" t="s">
        <v>24</v>
      </c>
      <c r="C144" s="896" t="s">
        <v>112</v>
      </c>
      <c r="D144" s="897" t="s">
        <v>1185</v>
      </c>
      <c r="E144" s="905" t="s">
        <v>1171</v>
      </c>
      <c r="F144" s="906" t="s">
        <v>1178</v>
      </c>
      <c r="G144" s="906" t="s">
        <v>41</v>
      </c>
      <c r="H144" s="907">
        <v>2016</v>
      </c>
      <c r="I144" s="908">
        <v>5.6300000000000003E-2</v>
      </c>
      <c r="J144" s="909">
        <v>3.2199999999999999E-2</v>
      </c>
      <c r="K144" s="898"/>
      <c r="BA144" s="230"/>
      <c r="BB144" s="230"/>
      <c r="BC144" s="84"/>
      <c r="BD144" s="84"/>
      <c r="BE144" s="229"/>
      <c r="BF144" s="229"/>
      <c r="BG144" s="84"/>
      <c r="BH144" s="84"/>
      <c r="BI144" s="84"/>
      <c r="BJ144" s="84"/>
      <c r="BK144" s="84"/>
      <c r="BL144" s="84"/>
      <c r="BM144" s="231"/>
      <c r="BN144" s="84"/>
      <c r="BO144" s="84"/>
      <c r="BP144" s="84"/>
      <c r="BQ144" s="84"/>
      <c r="BR144" s="84"/>
      <c r="BS144" s="84"/>
      <c r="BT144" s="84"/>
      <c r="BU144" s="78"/>
      <c r="BV144" s="78"/>
      <c r="BW144" s="78"/>
      <c r="BX144" s="78"/>
      <c r="BY144" s="78"/>
      <c r="BZ144" s="78"/>
      <c r="CA144" s="78"/>
      <c r="CB144" s="78"/>
      <c r="CC144" s="84"/>
      <c r="CD144" s="84"/>
      <c r="CE144" s="84"/>
      <c r="CF144" s="84"/>
      <c r="CG144" s="84"/>
      <c r="CH144" s="84"/>
    </row>
    <row r="145" spans="1:86" s="117" customFormat="1" ht="13.35" customHeight="1">
      <c r="A145" s="529" t="s">
        <v>344</v>
      </c>
      <c r="B145" s="844" t="s">
        <v>24</v>
      </c>
      <c r="C145" s="896" t="s">
        <v>112</v>
      </c>
      <c r="D145" s="897" t="s">
        <v>1185</v>
      </c>
      <c r="E145" s="905" t="s">
        <v>1174</v>
      </c>
      <c r="F145" s="906" t="s">
        <v>1179</v>
      </c>
      <c r="G145" s="906" t="s">
        <v>41</v>
      </c>
      <c r="H145" s="907">
        <v>2016</v>
      </c>
      <c r="I145" s="908">
        <v>0.78890000000000005</v>
      </c>
      <c r="J145" s="909">
        <v>1</v>
      </c>
      <c r="K145" s="898"/>
      <c r="BA145" s="230"/>
      <c r="BB145" s="230"/>
      <c r="BC145" s="84"/>
      <c r="BD145" s="84"/>
      <c r="BE145" s="229"/>
      <c r="BF145" s="229"/>
      <c r="BG145" s="84"/>
      <c r="BH145" s="84"/>
      <c r="BI145" s="84"/>
      <c r="BJ145" s="84"/>
      <c r="BK145" s="84"/>
      <c r="BL145" s="84"/>
      <c r="BM145" s="231"/>
      <c r="BN145" s="84"/>
      <c r="BO145" s="84"/>
      <c r="BP145" s="84"/>
      <c r="BQ145" s="84"/>
      <c r="BR145" s="84"/>
      <c r="BS145" s="84"/>
      <c r="BT145" s="84"/>
      <c r="BU145" s="78"/>
      <c r="BV145" s="78"/>
      <c r="BW145" s="78"/>
      <c r="BX145" s="78"/>
      <c r="BY145" s="78"/>
      <c r="BZ145" s="78"/>
      <c r="CA145" s="78"/>
      <c r="CB145" s="78"/>
      <c r="CC145" s="84"/>
      <c r="CD145" s="84"/>
      <c r="CE145" s="84"/>
      <c r="CF145" s="84"/>
      <c r="CG145" s="84"/>
      <c r="CH145" s="84"/>
    </row>
    <row r="146" spans="1:86" s="117" customFormat="1" ht="13.35" customHeight="1">
      <c r="A146" s="529" t="s">
        <v>344</v>
      </c>
      <c r="B146" s="844" t="s">
        <v>24</v>
      </c>
      <c r="C146" s="896" t="s">
        <v>112</v>
      </c>
      <c r="D146" s="897" t="s">
        <v>1186</v>
      </c>
      <c r="E146" s="905" t="s">
        <v>1164</v>
      </c>
      <c r="F146" s="906" t="s">
        <v>1165</v>
      </c>
      <c r="G146" s="906" t="s">
        <v>1163</v>
      </c>
      <c r="H146" s="907">
        <v>2016</v>
      </c>
      <c r="I146" s="908">
        <v>1</v>
      </c>
      <c r="J146" s="909">
        <v>1</v>
      </c>
      <c r="K146" s="898"/>
      <c r="BA146" s="230"/>
      <c r="BB146" s="230"/>
      <c r="BC146" s="84"/>
      <c r="BD146" s="84"/>
      <c r="BE146" s="229"/>
      <c r="BF146" s="229"/>
      <c r="BG146" s="84"/>
      <c r="BH146" s="84"/>
      <c r="BI146" s="84"/>
      <c r="BJ146" s="84"/>
      <c r="BK146" s="84"/>
      <c r="BL146" s="84"/>
      <c r="BM146" s="231"/>
      <c r="BN146" s="84"/>
      <c r="BO146" s="84"/>
      <c r="BP146" s="84"/>
      <c r="BQ146" s="84"/>
      <c r="BR146" s="84"/>
      <c r="BS146" s="84"/>
      <c r="BT146" s="84"/>
      <c r="BU146" s="78"/>
      <c r="BV146" s="78"/>
      <c r="BW146" s="78"/>
      <c r="BX146" s="78"/>
      <c r="BY146" s="78"/>
      <c r="BZ146" s="78"/>
      <c r="CA146" s="78"/>
      <c r="CB146" s="78"/>
      <c r="CC146" s="84"/>
      <c r="CD146" s="84"/>
      <c r="CE146" s="84"/>
      <c r="CF146" s="84"/>
      <c r="CG146" s="84"/>
      <c r="CH146" s="84"/>
    </row>
    <row r="147" spans="1:86" s="117" customFormat="1" ht="13.35" customHeight="1">
      <c r="A147" s="529" t="s">
        <v>344</v>
      </c>
      <c r="B147" s="844" t="s">
        <v>24</v>
      </c>
      <c r="C147" s="896" t="s">
        <v>112</v>
      </c>
      <c r="D147" s="897" t="s">
        <v>1186</v>
      </c>
      <c r="E147" s="905" t="s">
        <v>1164</v>
      </c>
      <c r="F147" s="906" t="s">
        <v>1166</v>
      </c>
      <c r="G147" s="906" t="s">
        <v>1163</v>
      </c>
      <c r="H147" s="907">
        <v>2016</v>
      </c>
      <c r="I147" s="908">
        <v>1</v>
      </c>
      <c r="J147" s="909">
        <v>1</v>
      </c>
      <c r="K147" s="898"/>
      <c r="BA147" s="230"/>
      <c r="BB147" s="230"/>
      <c r="BC147" s="84"/>
      <c r="BD147" s="84"/>
      <c r="BE147" s="229"/>
      <c r="BF147" s="229"/>
      <c r="BG147" s="84"/>
      <c r="BH147" s="84"/>
      <c r="BI147" s="84"/>
      <c r="BJ147" s="84"/>
      <c r="BK147" s="84"/>
      <c r="BL147" s="84"/>
      <c r="BM147" s="231"/>
      <c r="BN147" s="84"/>
      <c r="BO147" s="84"/>
      <c r="BP147" s="84"/>
      <c r="BQ147" s="84"/>
      <c r="BR147" s="84"/>
      <c r="BS147" s="84"/>
      <c r="BT147" s="84"/>
      <c r="BU147" s="78"/>
      <c r="BV147" s="78"/>
      <c r="BW147" s="78"/>
      <c r="BX147" s="78"/>
      <c r="BY147" s="78"/>
      <c r="BZ147" s="78"/>
      <c r="CA147" s="78"/>
      <c r="CB147" s="78"/>
      <c r="CC147" s="84"/>
      <c r="CD147" s="84"/>
      <c r="CE147" s="84"/>
      <c r="CF147" s="84"/>
      <c r="CG147" s="84"/>
      <c r="CH147" s="84"/>
    </row>
    <row r="148" spans="1:86" s="117" customFormat="1" ht="13.35" customHeight="1">
      <c r="A148" s="529" t="s">
        <v>344</v>
      </c>
      <c r="B148" s="844" t="s">
        <v>24</v>
      </c>
      <c r="C148" s="896" t="s">
        <v>112</v>
      </c>
      <c r="D148" s="897" t="s">
        <v>1186</v>
      </c>
      <c r="E148" s="905" t="s">
        <v>1164</v>
      </c>
      <c r="F148" s="906" t="s">
        <v>1167</v>
      </c>
      <c r="G148" s="906" t="s">
        <v>1163</v>
      </c>
      <c r="H148" s="907">
        <v>2016</v>
      </c>
      <c r="I148" s="908">
        <v>1</v>
      </c>
      <c r="J148" s="909">
        <v>1</v>
      </c>
      <c r="K148" s="898"/>
      <c r="BA148" s="230"/>
      <c r="BB148" s="230"/>
      <c r="BC148" s="84"/>
      <c r="BD148" s="84"/>
      <c r="BE148" s="229"/>
      <c r="BF148" s="229"/>
      <c r="BG148" s="84"/>
      <c r="BH148" s="84"/>
      <c r="BI148" s="84"/>
      <c r="BJ148" s="84"/>
      <c r="BK148" s="84"/>
      <c r="BL148" s="84"/>
      <c r="BM148" s="231"/>
      <c r="BN148" s="84"/>
      <c r="BO148" s="84"/>
      <c r="BP148" s="84"/>
      <c r="BQ148" s="84"/>
      <c r="BR148" s="84"/>
      <c r="BS148" s="84"/>
      <c r="BT148" s="84"/>
      <c r="BU148" s="78"/>
      <c r="BV148" s="78"/>
      <c r="BW148" s="78"/>
      <c r="BX148" s="78"/>
      <c r="BY148" s="78"/>
      <c r="BZ148" s="78"/>
      <c r="CA148" s="78"/>
      <c r="CB148" s="78"/>
      <c r="CC148" s="84"/>
      <c r="CD148" s="84"/>
      <c r="CE148" s="84"/>
      <c r="CF148" s="84"/>
      <c r="CG148" s="84"/>
      <c r="CH148" s="84"/>
    </row>
    <row r="149" spans="1:86" s="117" customFormat="1" ht="13.35" customHeight="1">
      <c r="A149" s="529" t="s">
        <v>344</v>
      </c>
      <c r="B149" s="533" t="s">
        <v>24</v>
      </c>
      <c r="C149" s="531" t="s">
        <v>112</v>
      </c>
      <c r="D149" s="532" t="s">
        <v>1186</v>
      </c>
      <c r="E149" s="899" t="s">
        <v>1164</v>
      </c>
      <c r="F149" s="910" t="s">
        <v>1168</v>
      </c>
      <c r="G149" s="900" t="s">
        <v>1163</v>
      </c>
      <c r="H149" s="911">
        <v>2016</v>
      </c>
      <c r="I149" s="911">
        <v>1</v>
      </c>
      <c r="J149" s="912">
        <v>1</v>
      </c>
      <c r="K149" s="168"/>
      <c r="BA149" s="230" t="s">
        <v>333</v>
      </c>
      <c r="BB149" s="230" t="s">
        <v>334</v>
      </c>
      <c r="BC149" s="84"/>
      <c r="BD149" s="84" t="s">
        <v>211</v>
      </c>
      <c r="BE149" s="229"/>
      <c r="BF149" s="229"/>
      <c r="BG149" s="84"/>
      <c r="BH149" s="84" t="s">
        <v>446</v>
      </c>
      <c r="BI149" s="84"/>
      <c r="BJ149" s="84"/>
      <c r="BK149" s="84"/>
      <c r="BL149" s="84"/>
      <c r="BM149" s="232" t="s">
        <v>463</v>
      </c>
      <c r="BN149" s="84"/>
      <c r="BO149" s="84"/>
      <c r="BP149" s="84"/>
      <c r="BQ149" s="84"/>
      <c r="BR149" s="84"/>
      <c r="BS149" s="84"/>
      <c r="BT149" s="84"/>
      <c r="BU149" s="78" t="s">
        <v>667</v>
      </c>
      <c r="BV149" s="78"/>
      <c r="BW149" s="78"/>
      <c r="BX149" s="78"/>
      <c r="BY149" s="78"/>
      <c r="BZ149" s="78" t="s">
        <v>718</v>
      </c>
      <c r="CA149" s="78"/>
      <c r="CB149" s="78"/>
      <c r="CC149" s="84" t="s">
        <v>258</v>
      </c>
      <c r="CD149" s="84"/>
      <c r="CE149" s="84"/>
      <c r="CF149" s="84"/>
      <c r="CG149" s="84"/>
      <c r="CH149" s="84"/>
    </row>
    <row r="150" spans="1:86" s="117" customFormat="1" ht="13.35" customHeight="1">
      <c r="A150" s="529" t="s">
        <v>344</v>
      </c>
      <c r="B150" s="533" t="s">
        <v>24</v>
      </c>
      <c r="C150" s="531" t="s">
        <v>112</v>
      </c>
      <c r="D150" s="532" t="s">
        <v>1186</v>
      </c>
      <c r="E150" s="899" t="s">
        <v>1164</v>
      </c>
      <c r="F150" s="913" t="s">
        <v>1169</v>
      </c>
      <c r="G150" s="900" t="s">
        <v>1163</v>
      </c>
      <c r="H150" s="911">
        <v>2016</v>
      </c>
      <c r="I150" s="911">
        <v>1</v>
      </c>
      <c r="J150" s="912">
        <v>1</v>
      </c>
      <c r="K150" s="169"/>
      <c r="BA150" s="230" t="s">
        <v>335</v>
      </c>
      <c r="BB150" s="230" t="s">
        <v>336</v>
      </c>
      <c r="BC150" s="84"/>
      <c r="BD150" s="84" t="s">
        <v>414</v>
      </c>
      <c r="BE150" s="229"/>
      <c r="BF150" s="229"/>
      <c r="BG150" s="84"/>
      <c r="BH150" s="84" t="s">
        <v>450</v>
      </c>
      <c r="BI150" s="84"/>
      <c r="BJ150" s="84"/>
      <c r="BK150" s="84"/>
      <c r="BL150" s="84"/>
      <c r="BM150" s="231" t="s">
        <v>638</v>
      </c>
      <c r="BN150" s="84"/>
      <c r="BO150" s="84"/>
      <c r="BP150" s="84"/>
      <c r="BQ150" s="84"/>
      <c r="BR150" s="84"/>
      <c r="BS150" s="84"/>
      <c r="BT150" s="84"/>
      <c r="BU150" s="78" t="s">
        <v>668</v>
      </c>
      <c r="BV150" s="78"/>
      <c r="BW150" s="78"/>
      <c r="BX150" s="78"/>
      <c r="BY150" s="78"/>
      <c r="BZ150" s="78" t="s">
        <v>716</v>
      </c>
      <c r="CA150" s="78"/>
      <c r="CB150" s="78"/>
      <c r="CC150" s="84" t="s">
        <v>730</v>
      </c>
      <c r="CD150" s="84"/>
      <c r="CE150" s="84"/>
      <c r="CF150" s="84"/>
      <c r="CG150" s="84"/>
      <c r="CH150" s="84"/>
    </row>
    <row r="151" spans="1:86" s="117" customFormat="1" ht="13.35" customHeight="1">
      <c r="A151" s="529" t="s">
        <v>344</v>
      </c>
      <c r="B151" s="533" t="s">
        <v>24</v>
      </c>
      <c r="C151" s="531" t="s">
        <v>112</v>
      </c>
      <c r="D151" s="532" t="s">
        <v>1186</v>
      </c>
      <c r="E151" s="914" t="s">
        <v>1164</v>
      </c>
      <c r="F151" s="913" t="s">
        <v>1170</v>
      </c>
      <c r="G151" s="900" t="s">
        <v>1163</v>
      </c>
      <c r="H151" s="911">
        <v>2016</v>
      </c>
      <c r="I151" s="911">
        <v>1</v>
      </c>
      <c r="J151" s="912">
        <v>1</v>
      </c>
      <c r="K151" s="169"/>
      <c r="BA151" s="230" t="s">
        <v>342</v>
      </c>
      <c r="BB151" s="230" t="s">
        <v>324</v>
      </c>
      <c r="BC151" s="84"/>
      <c r="BD151" s="84" t="s">
        <v>415</v>
      </c>
      <c r="BE151" s="229"/>
      <c r="BF151" s="229"/>
      <c r="BG151" s="84"/>
      <c r="BH151" s="84" t="s">
        <v>451</v>
      </c>
      <c r="BI151" s="84"/>
      <c r="BJ151" s="84"/>
      <c r="BK151" s="84"/>
      <c r="BL151" s="84"/>
      <c r="BM151" s="231" t="s">
        <v>464</v>
      </c>
      <c r="BN151" s="84"/>
      <c r="BO151" s="84" t="s">
        <v>652</v>
      </c>
      <c r="BP151" s="84"/>
      <c r="BQ151" s="84"/>
      <c r="BR151" s="84"/>
      <c r="BS151" s="84"/>
      <c r="BT151" s="84"/>
      <c r="BU151" s="78" t="s">
        <v>694</v>
      </c>
      <c r="BV151" s="78"/>
      <c r="BW151" s="78"/>
      <c r="BX151" s="78"/>
      <c r="BY151" s="78"/>
      <c r="BZ151" s="78" t="s">
        <v>165</v>
      </c>
      <c r="CA151" s="78"/>
      <c r="CB151" s="78"/>
      <c r="CC151" s="84" t="s">
        <v>731</v>
      </c>
      <c r="CD151" s="84"/>
      <c r="CE151" s="84"/>
      <c r="CF151" s="84"/>
      <c r="CG151" s="84"/>
      <c r="CH151" s="84"/>
    </row>
    <row r="152" spans="1:86" s="117" customFormat="1" ht="13.35" customHeight="1">
      <c r="A152" s="529" t="s">
        <v>344</v>
      </c>
      <c r="B152" s="533" t="s">
        <v>24</v>
      </c>
      <c r="C152" s="531" t="s">
        <v>112</v>
      </c>
      <c r="D152" s="532" t="s">
        <v>1186</v>
      </c>
      <c r="E152" s="914" t="s">
        <v>1171</v>
      </c>
      <c r="F152" s="913" t="s">
        <v>1172</v>
      </c>
      <c r="G152" s="900" t="s">
        <v>41</v>
      </c>
      <c r="H152" s="911">
        <v>2016</v>
      </c>
      <c r="I152" s="911">
        <v>1.26E-2</v>
      </c>
      <c r="J152" s="912">
        <v>6.1999999999999998E-3</v>
      </c>
      <c r="K152" s="169"/>
      <c r="BA152" s="230" t="s">
        <v>337</v>
      </c>
      <c r="BB152" s="230" t="s">
        <v>320</v>
      </c>
      <c r="BC152" s="84"/>
      <c r="BD152" s="84" t="s">
        <v>416</v>
      </c>
      <c r="BE152" s="229"/>
      <c r="BF152" s="229"/>
      <c r="BG152" s="84"/>
      <c r="BH152" s="84" t="s">
        <v>452</v>
      </c>
      <c r="BI152" s="84"/>
      <c r="BJ152" s="84"/>
      <c r="BK152" s="84"/>
      <c r="BL152" s="84"/>
      <c r="BM152" s="231" t="s">
        <v>465</v>
      </c>
      <c r="BN152" s="84"/>
      <c r="BO152" s="84" t="s">
        <v>107</v>
      </c>
      <c r="BP152" s="84"/>
      <c r="BQ152" s="84"/>
      <c r="BR152" s="84"/>
      <c r="BS152" s="84"/>
      <c r="BT152" s="84"/>
      <c r="BU152" s="78" t="s">
        <v>669</v>
      </c>
      <c r="BV152" s="78"/>
      <c r="BW152" s="78"/>
      <c r="BX152" s="78"/>
      <c r="BY152" s="78"/>
      <c r="BZ152" s="78" t="s">
        <v>706</v>
      </c>
      <c r="CA152" s="78"/>
      <c r="CB152" s="78"/>
      <c r="CC152" s="84" t="s">
        <v>732</v>
      </c>
      <c r="CD152" s="84"/>
      <c r="CE152" s="84"/>
      <c r="CF152" s="84"/>
      <c r="CG152" s="84"/>
      <c r="CH152" s="84"/>
    </row>
    <row r="153" spans="1:86" s="117" customFormat="1" ht="13.35" customHeight="1">
      <c r="A153" s="529" t="s">
        <v>344</v>
      </c>
      <c r="B153" s="533" t="s">
        <v>24</v>
      </c>
      <c r="C153" s="531" t="s">
        <v>112</v>
      </c>
      <c r="D153" s="532" t="s">
        <v>1186</v>
      </c>
      <c r="E153" s="914" t="s">
        <v>1171</v>
      </c>
      <c r="F153" s="913" t="s">
        <v>1173</v>
      </c>
      <c r="G153" s="900" t="s">
        <v>41</v>
      </c>
      <c r="H153" s="911">
        <v>2016</v>
      </c>
      <c r="I153" s="911">
        <v>3.2099999999999997E-2</v>
      </c>
      <c r="J153" s="912">
        <v>4.4000000000000003E-3</v>
      </c>
      <c r="K153" s="169"/>
      <c r="BA153" s="230" t="s">
        <v>367</v>
      </c>
      <c r="BB153" s="230" t="s">
        <v>39</v>
      </c>
      <c r="BC153" s="84"/>
      <c r="BD153" s="84" t="s">
        <v>417</v>
      </c>
      <c r="BE153" s="229"/>
      <c r="BF153" s="229"/>
      <c r="BG153" s="84"/>
      <c r="BH153" s="84" t="s">
        <v>453</v>
      </c>
      <c r="BI153" s="84"/>
      <c r="BJ153" s="84"/>
      <c r="BK153" s="84"/>
      <c r="BL153" s="84"/>
      <c r="BM153" s="231" t="s">
        <v>639</v>
      </c>
      <c r="BN153" s="84"/>
      <c r="BO153" s="84" t="s">
        <v>655</v>
      </c>
      <c r="BP153" s="84"/>
      <c r="BQ153" s="84"/>
      <c r="BR153" s="84"/>
      <c r="BS153" s="84"/>
      <c r="BT153" s="84"/>
      <c r="BU153" s="78" t="s">
        <v>128</v>
      </c>
      <c r="BV153" s="78"/>
      <c r="BW153" s="78"/>
      <c r="BX153" s="78"/>
      <c r="BY153" s="78"/>
      <c r="BZ153" s="78" t="s">
        <v>707</v>
      </c>
      <c r="CA153" s="78"/>
      <c r="CB153" s="78"/>
      <c r="CC153" s="84" t="s">
        <v>184</v>
      </c>
      <c r="CD153" s="84"/>
      <c r="CE153" s="84"/>
      <c r="CF153" s="84"/>
      <c r="CG153" s="84"/>
      <c r="CH153" s="84"/>
    </row>
    <row r="154" spans="1:86" s="117" customFormat="1" ht="13.35" customHeight="1">
      <c r="A154" s="529" t="s">
        <v>344</v>
      </c>
      <c r="B154" s="533" t="s">
        <v>24</v>
      </c>
      <c r="C154" s="531" t="s">
        <v>112</v>
      </c>
      <c r="D154" s="532" t="s">
        <v>1186</v>
      </c>
      <c r="E154" s="914" t="s">
        <v>1174</v>
      </c>
      <c r="F154" s="913" t="s">
        <v>1175</v>
      </c>
      <c r="G154" s="900" t="s">
        <v>41</v>
      </c>
      <c r="H154" s="911">
        <v>2016</v>
      </c>
      <c r="I154" s="911">
        <v>0.3352</v>
      </c>
      <c r="J154" s="912">
        <v>0.11360000000000001</v>
      </c>
      <c r="K154" s="169"/>
      <c r="BA154" s="230" t="s">
        <v>338</v>
      </c>
      <c r="BB154" s="230" t="s">
        <v>339</v>
      </c>
      <c r="BC154" s="84"/>
      <c r="BD154" s="84"/>
      <c r="BE154" s="229"/>
      <c r="BF154" s="229"/>
      <c r="BG154" s="84"/>
      <c r="BH154" s="84"/>
      <c r="BI154" s="84"/>
      <c r="BJ154" s="84"/>
      <c r="BK154" s="84"/>
      <c r="BL154" s="84"/>
      <c r="BM154" s="231" t="s">
        <v>640</v>
      </c>
      <c r="BN154" s="84"/>
      <c r="BO154" s="84" t="s">
        <v>107</v>
      </c>
      <c r="BP154" s="84"/>
      <c r="BQ154" s="84"/>
      <c r="BR154" s="84"/>
      <c r="BS154" s="84"/>
      <c r="BT154" s="84"/>
      <c r="BU154" s="78" t="s">
        <v>670</v>
      </c>
      <c r="BV154" s="78"/>
      <c r="BW154" s="78"/>
      <c r="BX154" s="78"/>
      <c r="BY154" s="78"/>
      <c r="BZ154" s="78" t="s">
        <v>708</v>
      </c>
      <c r="CA154" s="78"/>
      <c r="CB154" s="78"/>
      <c r="CC154" s="84" t="s">
        <v>188</v>
      </c>
      <c r="CD154" s="84"/>
      <c r="CE154" s="84"/>
      <c r="CF154" s="84"/>
      <c r="CG154" s="84"/>
      <c r="CH154" s="84"/>
    </row>
    <row r="155" spans="1:86" s="117" customFormat="1" ht="13.35" customHeight="1">
      <c r="A155" s="529" t="s">
        <v>344</v>
      </c>
      <c r="B155" s="533" t="s">
        <v>24</v>
      </c>
      <c r="C155" s="531" t="s">
        <v>112</v>
      </c>
      <c r="D155" s="532" t="s">
        <v>1186</v>
      </c>
      <c r="E155" s="914" t="s">
        <v>1174</v>
      </c>
      <c r="F155" s="913" t="s">
        <v>1176</v>
      </c>
      <c r="G155" s="900" t="s">
        <v>41</v>
      </c>
      <c r="H155" s="911">
        <v>2016</v>
      </c>
      <c r="I155" s="911">
        <v>1</v>
      </c>
      <c r="J155" s="912">
        <v>1</v>
      </c>
      <c r="K155" s="169"/>
      <c r="BA155" s="230" t="s">
        <v>340</v>
      </c>
      <c r="BB155" s="230" t="s">
        <v>113</v>
      </c>
      <c r="BC155" s="84"/>
      <c r="BD155" s="84"/>
      <c r="BE155" s="229"/>
      <c r="BF155" s="229"/>
      <c r="BG155" s="84"/>
      <c r="BH155" s="84"/>
      <c r="BI155" s="84"/>
      <c r="BJ155" s="84"/>
      <c r="BK155" s="84"/>
      <c r="BL155" s="84"/>
      <c r="BM155" s="231" t="s">
        <v>466</v>
      </c>
      <c r="BN155" s="84"/>
      <c r="BO155" s="84" t="s">
        <v>109</v>
      </c>
      <c r="BP155" s="84"/>
      <c r="BQ155" s="84"/>
      <c r="BR155" s="84"/>
      <c r="BS155" s="84"/>
      <c r="BT155" s="84"/>
      <c r="BU155" s="78" t="s">
        <v>671</v>
      </c>
      <c r="BV155" s="78"/>
      <c r="BW155" s="78"/>
      <c r="BX155" s="78"/>
      <c r="BY155" s="78"/>
      <c r="BZ155" s="78" t="s">
        <v>175</v>
      </c>
      <c r="CA155" s="78"/>
      <c r="CB155" s="78"/>
      <c r="CC155" s="84"/>
      <c r="CD155" s="84"/>
      <c r="CE155" s="84"/>
      <c r="CF155" s="84"/>
      <c r="CG155" s="84"/>
      <c r="CH155" s="84"/>
    </row>
    <row r="156" spans="1:86" s="117" customFormat="1" ht="13.35" customHeight="1">
      <c r="A156" s="529" t="s">
        <v>344</v>
      </c>
      <c r="B156" s="533" t="s">
        <v>24</v>
      </c>
      <c r="C156" s="531" t="s">
        <v>112</v>
      </c>
      <c r="D156" s="532" t="s">
        <v>1186</v>
      </c>
      <c r="E156" s="914" t="s">
        <v>1171</v>
      </c>
      <c r="F156" s="913" t="s">
        <v>1187</v>
      </c>
      <c r="G156" s="900" t="s">
        <v>41</v>
      </c>
      <c r="H156" s="911">
        <v>2016</v>
      </c>
      <c r="I156" s="911">
        <v>1.0500000000000001E-2</v>
      </c>
      <c r="J156" s="912">
        <v>2.8E-3</v>
      </c>
      <c r="K156" s="169"/>
      <c r="BA156" s="230" t="s">
        <v>341</v>
      </c>
      <c r="BB156" s="230" t="s">
        <v>48</v>
      </c>
      <c r="BC156" s="84"/>
      <c r="BD156" s="227" t="s">
        <v>421</v>
      </c>
      <c r="BE156" s="229"/>
      <c r="BF156" s="229"/>
      <c r="BG156" s="84"/>
      <c r="BH156" s="227" t="s">
        <v>73</v>
      </c>
      <c r="BI156" s="84"/>
      <c r="BJ156" s="84"/>
      <c r="BK156" s="227" t="s">
        <v>806</v>
      </c>
      <c r="BL156" s="84"/>
      <c r="BM156" s="231" t="s">
        <v>467</v>
      </c>
      <c r="BN156" s="84"/>
      <c r="BO156" s="84" t="s">
        <v>110</v>
      </c>
      <c r="BP156" s="84"/>
      <c r="BQ156" s="84"/>
      <c r="BR156" s="84"/>
      <c r="BS156" s="84"/>
      <c r="BT156" s="84"/>
      <c r="BU156" s="78" t="s">
        <v>695</v>
      </c>
      <c r="BV156" s="78"/>
      <c r="BW156" s="78"/>
      <c r="BX156" s="78"/>
      <c r="BY156" s="78"/>
      <c r="BZ156" s="78" t="s">
        <v>709</v>
      </c>
      <c r="CA156" s="78"/>
      <c r="CB156" s="78"/>
      <c r="CC156" s="84"/>
      <c r="CD156" s="84"/>
      <c r="CE156" s="84"/>
      <c r="CF156" s="84"/>
      <c r="CG156" s="84"/>
      <c r="CH156" s="84"/>
    </row>
    <row r="157" spans="1:86" s="414" customFormat="1" ht="13.35" customHeight="1">
      <c r="A157" s="529" t="s">
        <v>344</v>
      </c>
      <c r="B157" s="533" t="s">
        <v>24</v>
      </c>
      <c r="C157" s="531" t="s">
        <v>112</v>
      </c>
      <c r="D157" s="532" t="s">
        <v>1186</v>
      </c>
      <c r="E157" s="915" t="s">
        <v>1171</v>
      </c>
      <c r="F157" s="916" t="s">
        <v>1188</v>
      </c>
      <c r="G157" s="917" t="s">
        <v>41</v>
      </c>
      <c r="H157" s="911">
        <v>2016</v>
      </c>
      <c r="I157" s="911">
        <v>3.6799999999999999E-2</v>
      </c>
      <c r="J157" s="918">
        <v>1.8E-3</v>
      </c>
      <c r="K157" s="413"/>
      <c r="BA157" s="408" t="s">
        <v>369</v>
      </c>
      <c r="BB157" s="408" t="s">
        <v>321</v>
      </c>
      <c r="BC157" s="78"/>
      <c r="BD157" s="78" t="s">
        <v>54</v>
      </c>
      <c r="BE157" s="344"/>
      <c r="BF157" s="344"/>
      <c r="BG157" s="78"/>
      <c r="BH157" s="78" t="s">
        <v>65</v>
      </c>
      <c r="BI157" s="78"/>
      <c r="BJ157" s="78"/>
      <c r="BK157" s="348" t="s">
        <v>65</v>
      </c>
      <c r="BL157" s="78"/>
      <c r="BM157" s="346" t="s">
        <v>468</v>
      </c>
      <c r="BN157" s="78"/>
      <c r="BO157" s="78" t="s">
        <v>111</v>
      </c>
      <c r="BP157" s="78"/>
      <c r="BQ157" s="78"/>
      <c r="BR157" s="78"/>
      <c r="BS157" s="78"/>
      <c r="BT157" s="78"/>
      <c r="BU157" s="78" t="s">
        <v>672</v>
      </c>
      <c r="BV157" s="78"/>
      <c r="BW157" s="78"/>
      <c r="BX157" s="78"/>
      <c r="BY157" s="78"/>
      <c r="BZ157" s="78" t="s">
        <v>719</v>
      </c>
      <c r="CA157" s="78"/>
      <c r="CB157" s="78"/>
      <c r="CC157" s="78"/>
      <c r="CD157" s="78"/>
      <c r="CE157" s="78"/>
      <c r="CF157" s="78"/>
      <c r="CG157" s="78"/>
      <c r="CH157" s="78"/>
    </row>
    <row r="158" spans="1:86" ht="13.35" customHeight="1">
      <c r="A158" s="529" t="s">
        <v>344</v>
      </c>
      <c r="B158" s="533" t="s">
        <v>24</v>
      </c>
      <c r="C158" s="531" t="s">
        <v>112</v>
      </c>
      <c r="D158" s="532" t="s">
        <v>1186</v>
      </c>
      <c r="E158" s="914" t="s">
        <v>1174</v>
      </c>
      <c r="F158" s="913" t="s">
        <v>1189</v>
      </c>
      <c r="G158" s="900" t="s">
        <v>41</v>
      </c>
      <c r="H158" s="911">
        <v>2016</v>
      </c>
      <c r="I158" s="911">
        <v>0.32869999999999999</v>
      </c>
      <c r="J158" s="912">
        <v>5.62E-2</v>
      </c>
      <c r="K158" s="169"/>
      <c r="BA158" s="230" t="s">
        <v>343</v>
      </c>
      <c r="BB158" s="230" t="s">
        <v>344</v>
      </c>
      <c r="BC158" s="84"/>
      <c r="BD158" s="84" t="s">
        <v>422</v>
      </c>
      <c r="BE158" s="229"/>
      <c r="BF158" s="229"/>
      <c r="BG158" s="84"/>
      <c r="BH158" s="84" t="s">
        <v>74</v>
      </c>
      <c r="BI158" s="84"/>
      <c r="BJ158" s="84"/>
      <c r="BK158" t="s">
        <v>744</v>
      </c>
      <c r="BL158" s="84"/>
      <c r="BM158" s="231" t="s">
        <v>469</v>
      </c>
      <c r="BN158" s="84"/>
      <c r="BO158" s="84" t="s">
        <v>657</v>
      </c>
      <c r="BP158" s="84"/>
      <c r="BQ158" s="84"/>
      <c r="BR158" s="84"/>
      <c r="BS158" s="84"/>
      <c r="BT158" s="84"/>
      <c r="BU158" s="78" t="s">
        <v>696</v>
      </c>
      <c r="BV158" s="78"/>
      <c r="BW158" s="78"/>
      <c r="BX158" s="78"/>
      <c r="BY158" s="78"/>
      <c r="BZ158" s="78" t="s">
        <v>710</v>
      </c>
      <c r="CA158" s="78"/>
      <c r="CB158" s="78"/>
      <c r="CC158" s="84"/>
      <c r="CD158" s="84"/>
      <c r="CE158" s="84"/>
      <c r="CF158" s="84"/>
      <c r="CG158" s="84"/>
      <c r="CH158" s="84"/>
    </row>
    <row r="159" spans="1:86" ht="13.35" customHeight="1">
      <c r="A159" s="529" t="s">
        <v>344</v>
      </c>
      <c r="B159" s="533" t="s">
        <v>24</v>
      </c>
      <c r="C159" s="531" t="s">
        <v>112</v>
      </c>
      <c r="D159" s="532" t="s">
        <v>1186</v>
      </c>
      <c r="E159" s="914" t="s">
        <v>1171</v>
      </c>
      <c r="F159" s="913" t="s">
        <v>1177</v>
      </c>
      <c r="G159" s="900" t="s">
        <v>41</v>
      </c>
      <c r="H159" s="911">
        <v>2016</v>
      </c>
      <c r="I159" s="911">
        <v>4.3499999999999997E-2</v>
      </c>
      <c r="J159" s="912">
        <v>0.1449</v>
      </c>
      <c r="K159" s="169"/>
      <c r="BA159" s="230" t="s">
        <v>331</v>
      </c>
      <c r="BB159" s="230" t="s">
        <v>332</v>
      </c>
      <c r="BC159" s="84"/>
      <c r="BD159" s="84" t="s">
        <v>165</v>
      </c>
      <c r="BE159" s="229"/>
      <c r="BF159" s="229"/>
      <c r="BG159" s="84"/>
      <c r="BH159" s="84" t="s">
        <v>735</v>
      </c>
      <c r="BI159" s="84"/>
      <c r="BJ159" s="84"/>
      <c r="BK159" s="84"/>
      <c r="BL159" s="84"/>
      <c r="BM159" s="231" t="s">
        <v>470</v>
      </c>
      <c r="BN159" s="84"/>
      <c r="BO159" s="84" t="s">
        <v>656</v>
      </c>
      <c r="BP159" s="84"/>
      <c r="BQ159" s="84"/>
      <c r="BR159" s="84"/>
      <c r="BS159" s="84"/>
      <c r="BT159" s="84"/>
      <c r="BU159" s="78" t="s">
        <v>673</v>
      </c>
      <c r="BV159" s="78"/>
      <c r="BW159" s="78"/>
      <c r="BX159" s="78"/>
      <c r="BY159" s="78"/>
      <c r="BZ159" s="78" t="s">
        <v>711</v>
      </c>
      <c r="CA159" s="78"/>
      <c r="CB159" s="78"/>
      <c r="CC159" s="84"/>
      <c r="CD159" s="84"/>
      <c r="CE159" s="84"/>
      <c r="CF159" s="84"/>
      <c r="CG159" s="84"/>
      <c r="CH159" s="84"/>
    </row>
    <row r="160" spans="1:86" ht="13.35" customHeight="1">
      <c r="A160" s="529" t="s">
        <v>344</v>
      </c>
      <c r="B160" s="533" t="s">
        <v>24</v>
      </c>
      <c r="C160" s="531" t="s">
        <v>112</v>
      </c>
      <c r="D160" s="532" t="s">
        <v>1186</v>
      </c>
      <c r="E160" s="914" t="s">
        <v>1171</v>
      </c>
      <c r="F160" s="913" t="s">
        <v>1178</v>
      </c>
      <c r="G160" s="900" t="s">
        <v>41</v>
      </c>
      <c r="H160" s="911">
        <v>2016</v>
      </c>
      <c r="I160" s="911">
        <v>5.6300000000000003E-2</v>
      </c>
      <c r="J160" s="912">
        <v>3.2199999999999999E-2</v>
      </c>
      <c r="K160" s="71"/>
      <c r="BA160" s="230" t="s">
        <v>345</v>
      </c>
      <c r="BB160" s="230" t="s">
        <v>346</v>
      </c>
      <c r="BC160" s="84"/>
      <c r="BD160" s="84" t="s">
        <v>423</v>
      </c>
      <c r="BE160" s="229"/>
      <c r="BF160" s="229"/>
      <c r="BG160" s="84"/>
      <c r="BH160" s="84"/>
      <c r="BI160" s="84"/>
      <c r="BJ160" s="84"/>
      <c r="BK160" s="84"/>
      <c r="BL160" s="84"/>
      <c r="BM160" s="231" t="s">
        <v>641</v>
      </c>
      <c r="BN160" s="84"/>
      <c r="BO160" s="84" t="s">
        <v>658</v>
      </c>
      <c r="BP160" s="84"/>
      <c r="BQ160" s="84"/>
      <c r="BR160" s="84"/>
      <c r="BS160" s="84"/>
      <c r="BT160" s="84"/>
      <c r="BU160" s="78" t="s">
        <v>130</v>
      </c>
      <c r="BV160" s="78"/>
      <c r="BW160" s="78"/>
      <c r="BX160" s="78"/>
      <c r="BY160" s="78"/>
      <c r="BZ160" s="78" t="s">
        <v>722</v>
      </c>
      <c r="CA160" s="78"/>
      <c r="CB160" s="78"/>
      <c r="CC160" s="84"/>
      <c r="CD160" s="84"/>
      <c r="CE160" s="84"/>
      <c r="CF160" s="84"/>
      <c r="CG160" s="84"/>
      <c r="CH160" s="84"/>
    </row>
    <row r="161" spans="1:86" ht="13.35" customHeight="1">
      <c r="A161" s="529" t="s">
        <v>344</v>
      </c>
      <c r="B161" s="533" t="s">
        <v>24</v>
      </c>
      <c r="C161" s="531" t="s">
        <v>112</v>
      </c>
      <c r="D161" s="532" t="s">
        <v>1186</v>
      </c>
      <c r="E161" s="914" t="s">
        <v>1174</v>
      </c>
      <c r="F161" s="913" t="s">
        <v>1179</v>
      </c>
      <c r="G161" s="900" t="s">
        <v>41</v>
      </c>
      <c r="H161" s="911">
        <v>2016</v>
      </c>
      <c r="I161" s="911">
        <v>0.78890000000000005</v>
      </c>
      <c r="J161" s="912">
        <v>1</v>
      </c>
      <c r="K161" s="71"/>
      <c r="BA161" s="230" t="s">
        <v>347</v>
      </c>
      <c r="BB161" s="230" t="s">
        <v>348</v>
      </c>
      <c r="BC161" s="84"/>
      <c r="BD161" s="84" t="s">
        <v>175</v>
      </c>
      <c r="BE161" s="229"/>
      <c r="BF161" s="229"/>
      <c r="BG161" s="84"/>
      <c r="BH161" s="84"/>
      <c r="BI161" s="84"/>
      <c r="BJ161" s="84"/>
      <c r="BK161" s="84"/>
      <c r="BL161" s="84"/>
      <c r="BM161" s="231" t="s">
        <v>95</v>
      </c>
      <c r="BN161" s="84"/>
      <c r="BO161" s="84" t="s">
        <v>659</v>
      </c>
      <c r="BP161" s="84"/>
      <c r="BQ161" s="84"/>
      <c r="BR161" s="84"/>
      <c r="BS161" s="84"/>
      <c r="BT161" s="84"/>
      <c r="BU161" s="78" t="s">
        <v>697</v>
      </c>
      <c r="BV161" s="78"/>
      <c r="BW161" s="78"/>
      <c r="BX161" s="78"/>
      <c r="BY161" s="78"/>
      <c r="BZ161" s="78" t="s">
        <v>712</v>
      </c>
      <c r="CA161" s="78"/>
      <c r="CB161" s="78"/>
      <c r="CC161" s="84"/>
      <c r="CD161" s="84"/>
      <c r="CE161" s="84"/>
      <c r="CF161" s="84"/>
      <c r="CG161" s="84"/>
      <c r="CH161" s="84"/>
    </row>
    <row r="162" spans="1:86">
      <c r="A162" s="529"/>
      <c r="B162" s="533"/>
      <c r="C162" s="531"/>
      <c r="D162" s="532"/>
      <c r="E162" s="914"/>
      <c r="F162" s="913"/>
      <c r="G162" s="900"/>
      <c r="H162" s="911"/>
      <c r="I162" s="911"/>
      <c r="J162" s="912"/>
      <c r="K162" s="71"/>
      <c r="BA162" s="230" t="s">
        <v>349</v>
      </c>
      <c r="BB162" s="230" t="s">
        <v>94</v>
      </c>
      <c r="BC162" s="84"/>
      <c r="BD162" s="84" t="s">
        <v>424</v>
      </c>
      <c r="BE162" s="229"/>
      <c r="BF162" s="229"/>
      <c r="BG162" s="84"/>
      <c r="BH162" s="84"/>
      <c r="BI162" s="84"/>
      <c r="BJ162" s="84"/>
      <c r="BK162" s="84"/>
      <c r="BL162" s="84"/>
      <c r="BM162" s="231" t="s">
        <v>471</v>
      </c>
      <c r="BN162" s="84"/>
      <c r="BO162" s="84" t="s">
        <v>660</v>
      </c>
      <c r="BP162" s="84"/>
      <c r="BQ162" s="84"/>
      <c r="BR162" s="84"/>
      <c r="BS162" s="84"/>
      <c r="BT162" s="84"/>
      <c r="BU162" s="78" t="s">
        <v>726</v>
      </c>
      <c r="BV162" s="78"/>
      <c r="BW162" s="78"/>
      <c r="BX162" s="78"/>
      <c r="BY162" s="78"/>
      <c r="BZ162" s="78" t="s">
        <v>713</v>
      </c>
      <c r="CA162" s="78"/>
      <c r="CB162" s="78"/>
      <c r="CC162" s="84"/>
      <c r="CD162" s="84"/>
      <c r="CE162" s="84"/>
      <c r="CF162" s="84"/>
      <c r="CG162" s="84"/>
      <c r="CH162" s="84"/>
    </row>
    <row r="163" spans="1:86">
      <c r="A163" s="529"/>
      <c r="B163" s="533"/>
      <c r="C163" s="531"/>
      <c r="D163" s="532"/>
      <c r="E163" s="914"/>
      <c r="F163" s="913"/>
      <c r="G163" s="900"/>
      <c r="H163" s="911"/>
      <c r="I163" s="911"/>
      <c r="J163" s="912"/>
      <c r="K163" s="71"/>
      <c r="BA163" s="230" t="s">
        <v>351</v>
      </c>
      <c r="BB163" s="230" t="s">
        <v>323</v>
      </c>
      <c r="BC163" s="84"/>
      <c r="BD163" s="84" t="s">
        <v>425</v>
      </c>
      <c r="BE163" s="229"/>
      <c r="BF163" s="229"/>
      <c r="BG163" s="84"/>
      <c r="BH163" s="84"/>
      <c r="BI163" s="84"/>
      <c r="BJ163" s="84"/>
      <c r="BK163" s="84"/>
      <c r="BL163" s="84"/>
      <c r="BM163" s="231" t="s">
        <v>472</v>
      </c>
      <c r="BN163" s="84"/>
      <c r="BO163" s="84" t="s">
        <v>661</v>
      </c>
      <c r="BP163" s="84"/>
      <c r="BQ163" s="84"/>
      <c r="BR163" s="84"/>
      <c r="BS163" s="84"/>
      <c r="BT163" s="84"/>
      <c r="BU163" s="78" t="s">
        <v>727</v>
      </c>
      <c r="BV163" s="78"/>
      <c r="BW163" s="78"/>
      <c r="BX163" s="78"/>
      <c r="BY163" s="78"/>
      <c r="BZ163" s="78" t="s">
        <v>721</v>
      </c>
      <c r="CA163" s="78"/>
      <c r="CB163" s="78"/>
      <c r="CC163" s="84"/>
      <c r="CD163" s="84"/>
      <c r="CE163" s="84"/>
      <c r="CF163" s="84"/>
      <c r="CG163" s="84"/>
      <c r="CH163" s="84"/>
    </row>
    <row r="164" spans="1:86">
      <c r="A164" s="529"/>
      <c r="B164" s="533"/>
      <c r="C164" s="531"/>
      <c r="D164" s="532"/>
      <c r="E164" s="914"/>
      <c r="F164" s="913"/>
      <c r="G164" s="900"/>
      <c r="H164" s="911"/>
      <c r="I164" s="911"/>
      <c r="J164" s="912"/>
      <c r="K164" s="71"/>
      <c r="BA164" s="230" t="s">
        <v>352</v>
      </c>
      <c r="BB164" s="230" t="s">
        <v>353</v>
      </c>
      <c r="BC164" s="84"/>
      <c r="BD164" s="84" t="s">
        <v>426</v>
      </c>
      <c r="BE164" s="229"/>
      <c r="BF164" s="229"/>
      <c r="BG164" s="84"/>
      <c r="BH164" s="84"/>
      <c r="BI164" s="84"/>
      <c r="BJ164" s="84"/>
      <c r="BK164" s="84"/>
      <c r="BL164" s="84"/>
      <c r="BM164" s="231" t="s">
        <v>473</v>
      </c>
      <c r="BN164" s="84"/>
      <c r="BO164" s="84" t="s">
        <v>662</v>
      </c>
      <c r="BP164" s="84"/>
      <c r="BQ164" s="84"/>
      <c r="BR164" s="84"/>
      <c r="BS164" s="84"/>
      <c r="BT164" s="84"/>
      <c r="BU164" s="78" t="s">
        <v>728</v>
      </c>
      <c r="BV164" s="78"/>
      <c r="BW164" s="78"/>
      <c r="BX164" s="78"/>
      <c r="BY164" s="78"/>
      <c r="BZ164" s="78" t="s">
        <v>720</v>
      </c>
      <c r="CA164" s="78"/>
      <c r="CB164" s="78"/>
      <c r="CC164" s="84"/>
      <c r="CD164" s="84"/>
      <c r="CE164" s="84"/>
      <c r="CF164" s="84"/>
      <c r="CG164" s="84"/>
      <c r="CH164" s="84"/>
    </row>
    <row r="165" spans="1:86">
      <c r="A165" s="529"/>
      <c r="B165" s="533"/>
      <c r="C165" s="531"/>
      <c r="D165" s="532"/>
      <c r="E165" s="112"/>
      <c r="F165" s="116"/>
      <c r="G165" s="162"/>
      <c r="H165" s="364"/>
      <c r="I165" s="364"/>
      <c r="J165" s="110"/>
      <c r="K165" s="71"/>
      <c r="BA165" s="230" t="s">
        <v>350</v>
      </c>
      <c r="BB165" s="230" t="s">
        <v>319</v>
      </c>
      <c r="BC165" s="84"/>
      <c r="BD165" s="84" t="s">
        <v>427</v>
      </c>
      <c r="BE165" s="229"/>
      <c r="BF165" s="229"/>
      <c r="BG165" s="84"/>
      <c r="BH165" s="242" t="s">
        <v>741</v>
      </c>
      <c r="BI165" t="s">
        <v>795</v>
      </c>
      <c r="BJ165" s="84"/>
      <c r="BK165" s="84"/>
      <c r="BL165" s="84"/>
      <c r="BM165" s="231" t="s">
        <v>474</v>
      </c>
      <c r="BN165" s="84"/>
      <c r="BO165" s="84" t="s">
        <v>663</v>
      </c>
      <c r="BP165" s="84"/>
      <c r="BQ165" s="84"/>
      <c r="BR165" s="84"/>
      <c r="BS165" s="84"/>
      <c r="BT165" s="84"/>
      <c r="BU165" s="78" t="s">
        <v>729</v>
      </c>
      <c r="BV165" s="78"/>
      <c r="BW165" s="78"/>
      <c r="BX165" s="78"/>
      <c r="BY165" s="78"/>
      <c r="BZ165" s="78" t="s">
        <v>714</v>
      </c>
      <c r="CA165" s="78"/>
      <c r="CB165" s="78"/>
      <c r="CC165" s="84"/>
      <c r="CD165" s="84"/>
      <c r="CE165" s="84"/>
      <c r="CF165" s="84"/>
      <c r="CG165" s="84"/>
      <c r="CH165" s="84"/>
    </row>
    <row r="166" spans="1:86">
      <c r="A166" s="529"/>
      <c r="B166" s="533"/>
      <c r="C166" s="531"/>
      <c r="D166" s="532"/>
      <c r="E166" s="112"/>
      <c r="F166" s="116"/>
      <c r="G166" s="162"/>
      <c r="H166" s="364"/>
      <c r="I166" s="364"/>
      <c r="J166" s="110"/>
      <c r="K166" s="71"/>
      <c r="BA166" s="230" t="s">
        <v>354</v>
      </c>
      <c r="BB166" s="230" t="s">
        <v>355</v>
      </c>
      <c r="BC166" s="84"/>
      <c r="BD166" s="84" t="s">
        <v>108</v>
      </c>
      <c r="BE166" s="229"/>
      <c r="BF166" s="229"/>
      <c r="BG166" s="84"/>
      <c r="BH166" s="84"/>
      <c r="BI166" s="84"/>
      <c r="BJ166" s="84"/>
      <c r="BK166" s="84"/>
      <c r="BL166" s="84"/>
      <c r="BM166" s="231" t="s">
        <v>475</v>
      </c>
      <c r="BN166" s="84"/>
      <c r="BO166" s="84" t="s">
        <v>664</v>
      </c>
      <c r="BP166" s="84"/>
      <c r="BQ166" s="84"/>
      <c r="BR166" s="84"/>
      <c r="BS166" s="84"/>
      <c r="BT166" s="84"/>
      <c r="BU166" s="78" t="s">
        <v>674</v>
      </c>
      <c r="BV166" s="78"/>
      <c r="BW166" s="78"/>
      <c r="BX166" s="78"/>
      <c r="BY166" s="78"/>
      <c r="BZ166" s="78" t="s">
        <v>440</v>
      </c>
      <c r="CA166" s="78"/>
      <c r="CB166" s="78"/>
      <c r="CC166" s="84"/>
      <c r="CD166" s="84"/>
      <c r="CE166" s="84"/>
      <c r="CF166" s="84"/>
      <c r="CG166" s="84"/>
      <c r="CH166" s="84"/>
    </row>
    <row r="167" spans="1:86">
      <c r="A167" s="529"/>
      <c r="B167" s="533"/>
      <c r="C167" s="531"/>
      <c r="D167" s="532"/>
      <c r="E167" s="112"/>
      <c r="F167" s="116"/>
      <c r="G167" s="162"/>
      <c r="H167" s="364"/>
      <c r="I167" s="364"/>
      <c r="J167" s="110"/>
      <c r="K167" s="71"/>
      <c r="BA167" s="230" t="s">
        <v>356</v>
      </c>
      <c r="BB167" s="230" t="s">
        <v>322</v>
      </c>
      <c r="BC167" s="84"/>
      <c r="BD167" s="84" t="s">
        <v>428</v>
      </c>
      <c r="BE167" s="229"/>
      <c r="BF167" s="229"/>
      <c r="BG167" s="84"/>
      <c r="BH167" s="84"/>
      <c r="BI167" s="84"/>
      <c r="BJ167" s="84"/>
      <c r="BK167" s="84"/>
      <c r="BL167" s="84"/>
      <c r="BM167" s="231" t="s">
        <v>476</v>
      </c>
      <c r="BN167" s="84"/>
      <c r="BO167" s="84" t="s">
        <v>665</v>
      </c>
      <c r="BP167" s="84"/>
      <c r="BQ167" s="84"/>
      <c r="BR167" s="84"/>
      <c r="BS167" s="84"/>
      <c r="BT167" s="84"/>
      <c r="BU167" s="78" t="s">
        <v>675</v>
      </c>
      <c r="BV167" s="78"/>
      <c r="BW167" s="78"/>
      <c r="BX167" s="78"/>
      <c r="BY167" s="78"/>
      <c r="BZ167" s="78" t="s">
        <v>715</v>
      </c>
      <c r="CA167" s="78"/>
      <c r="CB167" s="78"/>
      <c r="CC167" s="84"/>
      <c r="CD167" s="84"/>
      <c r="CE167" s="84"/>
      <c r="CF167" s="84"/>
      <c r="CG167" s="84"/>
      <c r="CH167" s="84"/>
    </row>
    <row r="168" spans="1:86">
      <c r="A168" s="529"/>
      <c r="B168" s="533"/>
      <c r="C168" s="531"/>
      <c r="D168" s="532"/>
      <c r="E168" s="112"/>
      <c r="F168" s="116"/>
      <c r="G168" s="162"/>
      <c r="H168" s="364"/>
      <c r="I168" s="364"/>
      <c r="J168" s="110"/>
      <c r="K168" s="71"/>
      <c r="BA168" s="230" t="s">
        <v>357</v>
      </c>
      <c r="BB168" s="230" t="s">
        <v>358</v>
      </c>
      <c r="BC168" s="84"/>
      <c r="BD168" s="84"/>
      <c r="BE168" s="229"/>
      <c r="BF168" s="229"/>
      <c r="BG168" s="84"/>
      <c r="BH168" s="84"/>
      <c r="BI168" s="84"/>
      <c r="BJ168" s="84"/>
      <c r="BK168" s="84"/>
      <c r="BL168" s="84"/>
      <c r="BM168" s="231" t="s">
        <v>477</v>
      </c>
      <c r="BN168" s="84"/>
      <c r="BO168" s="84" t="s">
        <v>653</v>
      </c>
      <c r="BP168" s="84"/>
      <c r="BQ168" s="84"/>
      <c r="BR168" s="84"/>
      <c r="BS168" s="84"/>
      <c r="BT168" s="84"/>
      <c r="BU168" s="78" t="s">
        <v>676</v>
      </c>
      <c r="BV168" s="78"/>
      <c r="BW168" s="78"/>
      <c r="BX168" s="78"/>
      <c r="BY168" s="78"/>
      <c r="BZ168" s="84"/>
      <c r="CA168" s="78"/>
      <c r="CB168" s="78"/>
      <c r="CC168" s="84"/>
      <c r="CD168" s="84"/>
      <c r="CE168" s="84"/>
      <c r="CF168" s="84"/>
      <c r="CG168" s="84"/>
      <c r="CH168" s="84"/>
    </row>
    <row r="169" spans="1:86">
      <c r="A169" s="529"/>
      <c r="B169" s="533"/>
      <c r="C169" s="531"/>
      <c r="D169" s="532"/>
      <c r="E169" s="112"/>
      <c r="F169" s="116"/>
      <c r="G169" s="162"/>
      <c r="H169" s="364"/>
      <c r="I169" s="364"/>
      <c r="J169" s="110"/>
      <c r="K169" s="71"/>
      <c r="BA169" s="230" t="s">
        <v>359</v>
      </c>
      <c r="BB169" s="230" t="s">
        <v>360</v>
      </c>
      <c r="BC169" s="84"/>
      <c r="BD169" s="84"/>
      <c r="BE169" s="229"/>
      <c r="BF169" s="229"/>
      <c r="BG169" s="84"/>
      <c r="BH169" s="84"/>
      <c r="BI169" s="84"/>
      <c r="BJ169" s="84"/>
      <c r="BK169" s="84"/>
      <c r="BL169" s="84"/>
      <c r="BM169" s="231" t="s">
        <v>478</v>
      </c>
      <c r="BN169" s="84"/>
      <c r="BO169" s="84" t="s">
        <v>666</v>
      </c>
      <c r="BP169" s="84"/>
      <c r="BQ169" s="84"/>
      <c r="BR169" s="84"/>
      <c r="BS169" s="84"/>
      <c r="BT169" s="84"/>
      <c r="BU169" s="78" t="s">
        <v>677</v>
      </c>
      <c r="BV169" s="78"/>
      <c r="BW169" s="78"/>
      <c r="BX169" s="78"/>
      <c r="BY169" s="78"/>
      <c r="BZ169" s="78"/>
      <c r="CA169" s="78"/>
      <c r="CB169" s="78"/>
      <c r="CC169" s="84"/>
      <c r="CD169" s="84"/>
      <c r="CE169" s="84"/>
      <c r="CF169" s="84"/>
      <c r="CG169" s="84"/>
      <c r="CH169" s="84"/>
    </row>
    <row r="170" spans="1:86">
      <c r="A170" s="320"/>
      <c r="B170" s="365"/>
      <c r="C170" s="365"/>
      <c r="D170" s="111"/>
      <c r="E170" s="112"/>
      <c r="F170" s="116"/>
      <c r="G170" s="162"/>
      <c r="H170" s="364"/>
      <c r="I170" s="364"/>
      <c r="J170" s="110"/>
      <c r="K170" s="71"/>
      <c r="BA170" s="230" t="s">
        <v>361</v>
      </c>
      <c r="BB170" s="230" t="s">
        <v>362</v>
      </c>
      <c r="BC170" s="84"/>
      <c r="BD170" s="227" t="s">
        <v>420</v>
      </c>
      <c r="BE170" s="229"/>
      <c r="BF170" s="229"/>
      <c r="BG170" s="84"/>
      <c r="BH170" s="227" t="s">
        <v>459</v>
      </c>
      <c r="BI170" s="84"/>
      <c r="BJ170" s="84"/>
      <c r="BK170" s="84"/>
      <c r="BL170" s="84"/>
      <c r="BM170" s="231" t="s">
        <v>479</v>
      </c>
      <c r="BN170" s="84"/>
      <c r="BO170" s="84" t="s">
        <v>654</v>
      </c>
      <c r="BP170" s="84"/>
      <c r="BQ170" s="84"/>
      <c r="BR170" s="84"/>
      <c r="BS170" s="84"/>
      <c r="BT170" s="84"/>
      <c r="BU170" s="78" t="s">
        <v>698</v>
      </c>
      <c r="BV170" s="78"/>
      <c r="BW170" s="78"/>
      <c r="BX170" s="78"/>
      <c r="BY170" s="78"/>
      <c r="BZ170" s="78" t="s">
        <v>723</v>
      </c>
      <c r="CA170" s="78"/>
      <c r="CB170" s="78"/>
      <c r="CC170" s="84"/>
      <c r="CD170" s="75" t="s">
        <v>204</v>
      </c>
      <c r="CE170" s="76"/>
      <c r="CF170" s="75" t="s">
        <v>205</v>
      </c>
    </row>
    <row r="171" spans="1:86" ht="13.35" customHeight="1">
      <c r="A171" s="115" t="s">
        <v>374</v>
      </c>
      <c r="E171" s="29"/>
      <c r="F171" s="29"/>
      <c r="G171" s="29"/>
      <c r="BA171" s="230" t="s">
        <v>363</v>
      </c>
      <c r="BB171" s="230" t="s">
        <v>364</v>
      </c>
      <c r="BC171" s="84"/>
      <c r="BD171" s="84" t="s">
        <v>429</v>
      </c>
      <c r="BE171" s="229"/>
      <c r="BF171" s="229"/>
      <c r="BG171" s="84"/>
      <c r="BH171" s="84" t="s">
        <v>458</v>
      </c>
      <c r="BI171" s="84"/>
      <c r="BJ171" s="84"/>
      <c r="BK171" s="84"/>
      <c r="BL171" s="84"/>
      <c r="BM171" s="231" t="s">
        <v>480</v>
      </c>
      <c r="BN171" s="84"/>
      <c r="BO171" s="84"/>
      <c r="BP171" s="84"/>
      <c r="BQ171" s="84"/>
      <c r="BR171" s="84"/>
      <c r="BS171" s="84"/>
      <c r="BT171" s="84"/>
      <c r="BU171" s="78" t="s">
        <v>678</v>
      </c>
      <c r="BV171" s="78"/>
      <c r="BW171" s="78"/>
      <c r="BX171" s="78"/>
      <c r="BY171" s="78"/>
      <c r="BZ171" s="78" t="s">
        <v>164</v>
      </c>
      <c r="CA171" s="78"/>
      <c r="CB171" s="78"/>
      <c r="CC171" s="84"/>
      <c r="CD171" s="76" t="s">
        <v>206</v>
      </c>
      <c r="CE171" s="76"/>
      <c r="CF171" s="76" t="s">
        <v>207</v>
      </c>
    </row>
    <row r="172" spans="1:86" ht="13.35" customHeight="1">
      <c r="A172" s="114" t="s">
        <v>228</v>
      </c>
      <c r="E172" s="29"/>
      <c r="F172" s="29"/>
      <c r="G172" s="29"/>
      <c r="BA172" s="230" t="s">
        <v>365</v>
      </c>
      <c r="BB172" s="230" t="s">
        <v>366</v>
      </c>
      <c r="BC172" s="84"/>
      <c r="BD172" s="84" t="s">
        <v>430</v>
      </c>
      <c r="BE172" s="229"/>
      <c r="BF172" s="229"/>
      <c r="BG172" s="84"/>
      <c r="BH172" s="84" t="s">
        <v>268</v>
      </c>
      <c r="BI172" s="84"/>
      <c r="BJ172" s="84"/>
      <c r="BK172" s="84"/>
      <c r="BL172" s="84"/>
      <c r="BM172" s="231" t="s">
        <v>481</v>
      </c>
      <c r="BN172" s="84"/>
      <c r="BO172" s="84"/>
      <c r="BP172" s="84"/>
      <c r="BQ172" s="84"/>
      <c r="BR172" s="84"/>
      <c r="BS172" s="84"/>
      <c r="BT172" s="84"/>
      <c r="BU172" s="78" t="s">
        <v>679</v>
      </c>
      <c r="BV172" s="78"/>
      <c r="BW172" s="78"/>
      <c r="BX172" s="78"/>
      <c r="BY172" s="78"/>
      <c r="BZ172" s="78" t="s">
        <v>717</v>
      </c>
      <c r="CA172" s="78"/>
      <c r="CB172" s="78"/>
      <c r="CC172" s="84"/>
      <c r="CD172" s="76" t="s">
        <v>208</v>
      </c>
      <c r="CE172" s="76"/>
      <c r="CF172" s="76" t="s">
        <v>209</v>
      </c>
    </row>
    <row r="173" spans="1:86">
      <c r="A173" s="1058" t="s">
        <v>231</v>
      </c>
      <c r="B173" s="1077"/>
      <c r="C173" s="1077"/>
      <c r="D173" s="1077"/>
      <c r="E173" s="1077"/>
      <c r="F173" s="1077"/>
      <c r="G173" s="1077"/>
      <c r="H173" s="1077"/>
      <c r="I173" s="1077"/>
      <c r="J173" s="1077"/>
      <c r="BA173" s="230" t="s">
        <v>368</v>
      </c>
      <c r="BB173" s="230" t="s">
        <v>4</v>
      </c>
      <c r="BC173" s="84"/>
      <c r="BD173" s="84" t="s">
        <v>56</v>
      </c>
      <c r="BE173" s="229"/>
      <c r="BF173" s="229"/>
      <c r="BG173" s="84"/>
      <c r="BH173" s="84" t="s">
        <v>457</v>
      </c>
      <c r="BI173" s="84"/>
      <c r="BJ173" s="84"/>
      <c r="BK173" s="84"/>
      <c r="BL173" s="84"/>
      <c r="BM173" s="231" t="s">
        <v>482</v>
      </c>
      <c r="BN173" s="84"/>
      <c r="BO173" s="84"/>
      <c r="BP173" s="84"/>
      <c r="BQ173" s="84"/>
      <c r="BR173" s="84"/>
      <c r="BS173" s="84"/>
      <c r="BT173" s="84"/>
      <c r="BU173" s="78" t="s">
        <v>680</v>
      </c>
      <c r="BV173" s="78"/>
      <c r="BW173" s="78"/>
      <c r="BX173" s="78"/>
      <c r="BY173" s="78"/>
      <c r="BZ173" s="78" t="s">
        <v>56</v>
      </c>
      <c r="CA173" s="78"/>
      <c r="CB173" s="78"/>
      <c r="CC173" s="84"/>
      <c r="CD173" s="76" t="s">
        <v>210</v>
      </c>
      <c r="CE173" s="76"/>
      <c r="CF173" s="76" t="s">
        <v>211</v>
      </c>
    </row>
    <row r="174" spans="1:86">
      <c r="BA174" s="84"/>
      <c r="BB174" s="84"/>
      <c r="BC174" s="84"/>
      <c r="BD174" s="84" t="s">
        <v>431</v>
      </c>
      <c r="BE174" s="84"/>
      <c r="BF174" s="84"/>
      <c r="BG174" s="84"/>
      <c r="BH174" s="84" t="s">
        <v>455</v>
      </c>
      <c r="BI174" s="84"/>
      <c r="BJ174" s="84"/>
      <c r="BK174" s="84"/>
      <c r="BL174" s="84"/>
      <c r="BM174" s="231" t="s">
        <v>483</v>
      </c>
      <c r="BN174" s="84"/>
      <c r="BO174" s="84"/>
      <c r="BP174" s="84"/>
      <c r="BQ174" s="84"/>
      <c r="BR174" s="84"/>
      <c r="BS174" s="84"/>
      <c r="BT174" s="84"/>
      <c r="BU174" s="78" t="s">
        <v>681</v>
      </c>
      <c r="BV174" s="78"/>
      <c r="BW174" s="78"/>
      <c r="BX174" s="78"/>
      <c r="BY174" s="78"/>
      <c r="BZ174" s="78" t="s">
        <v>725</v>
      </c>
      <c r="CA174" s="78"/>
      <c r="CB174" s="78"/>
      <c r="CC174" s="84"/>
      <c r="CD174" s="76" t="s">
        <v>212</v>
      </c>
      <c r="CE174" s="76"/>
      <c r="CF174" s="76" t="s">
        <v>213</v>
      </c>
    </row>
    <row r="175" spans="1:86">
      <c r="BA175" s="84"/>
      <c r="BB175" s="84"/>
      <c r="BC175" s="84"/>
      <c r="BD175" s="84" t="s">
        <v>432</v>
      </c>
      <c r="BE175" s="84"/>
      <c r="BF175" s="84"/>
      <c r="BG175" s="84"/>
      <c r="BH175" s="84" t="s">
        <v>456</v>
      </c>
      <c r="BI175" s="84"/>
      <c r="BJ175" s="84"/>
      <c r="BK175" s="84"/>
      <c r="BL175" s="84"/>
      <c r="BM175" s="231" t="s">
        <v>484</v>
      </c>
      <c r="BN175" s="84"/>
      <c r="BO175" s="84"/>
      <c r="BP175" s="84"/>
      <c r="BQ175" s="84"/>
      <c r="BR175" s="84"/>
      <c r="BS175" s="84"/>
      <c r="BT175" s="84"/>
      <c r="BU175" s="78" t="s">
        <v>682</v>
      </c>
      <c r="BV175" s="78"/>
      <c r="BW175" s="78"/>
      <c r="BX175" s="78"/>
      <c r="BY175" s="78"/>
      <c r="BZ175" s="78" t="s">
        <v>716</v>
      </c>
      <c r="CA175" s="78"/>
      <c r="CB175" s="78"/>
      <c r="CC175" s="84"/>
      <c r="CD175" s="76" t="s">
        <v>214</v>
      </c>
      <c r="CE175" s="76"/>
      <c r="CF175" s="76" t="s">
        <v>200</v>
      </c>
    </row>
    <row r="176" spans="1:86">
      <c r="BA176" s="227" t="s">
        <v>411</v>
      </c>
      <c r="BB176" s="84"/>
      <c r="BC176" s="84"/>
      <c r="BD176" s="84" t="s">
        <v>165</v>
      </c>
      <c r="BE176" s="84"/>
      <c r="BF176" s="84"/>
      <c r="BG176" s="84"/>
      <c r="BH176" s="84" t="s">
        <v>269</v>
      </c>
      <c r="BI176" s="84"/>
      <c r="BJ176" s="84"/>
      <c r="BK176" s="84"/>
      <c r="BL176" s="84"/>
      <c r="BM176" s="231" t="s">
        <v>485</v>
      </c>
      <c r="BN176" s="84"/>
      <c r="BO176" s="84"/>
      <c r="BP176" s="84"/>
      <c r="BQ176" s="84"/>
      <c r="BR176" s="84"/>
      <c r="BS176" s="84"/>
      <c r="BT176" s="84"/>
      <c r="BU176" s="78" t="s">
        <v>699</v>
      </c>
      <c r="BV176" s="78"/>
      <c r="BW176" s="78"/>
      <c r="BX176" s="78"/>
      <c r="BY176" s="78"/>
      <c r="BZ176" s="78" t="s">
        <v>165</v>
      </c>
      <c r="CA176" s="78"/>
      <c r="CB176" s="78"/>
      <c r="CC176" s="84"/>
      <c r="CD176" s="76" t="s">
        <v>215</v>
      </c>
      <c r="CE176" s="76"/>
      <c r="CF176" s="76" t="s">
        <v>198</v>
      </c>
    </row>
    <row r="177" spans="53:86">
      <c r="BA177" s="84" t="s">
        <v>18</v>
      </c>
      <c r="BB177" s="84"/>
      <c r="BC177" s="84"/>
      <c r="BD177" s="84" t="s">
        <v>423</v>
      </c>
      <c r="BE177" s="84"/>
      <c r="BF177" s="84"/>
      <c r="BG177" s="84"/>
      <c r="BH177" s="84"/>
      <c r="BI177" s="84"/>
      <c r="BJ177" s="84"/>
      <c r="BK177" s="84"/>
      <c r="BL177" s="84"/>
      <c r="BM177" s="231" t="s">
        <v>486</v>
      </c>
      <c r="BN177" s="84"/>
      <c r="BO177" s="84"/>
      <c r="BP177" s="84"/>
      <c r="BQ177" s="84"/>
      <c r="BR177" s="84"/>
      <c r="BS177" s="84"/>
      <c r="BT177" s="84"/>
      <c r="BU177" s="78" t="s">
        <v>683</v>
      </c>
      <c r="BV177" s="78"/>
      <c r="BW177" s="78"/>
      <c r="BX177" s="78"/>
      <c r="BY177" s="78"/>
      <c r="BZ177" s="78" t="s">
        <v>724</v>
      </c>
      <c r="CA177" s="78"/>
      <c r="CB177" s="78"/>
      <c r="CC177" s="84"/>
      <c r="CD177" s="76" t="s">
        <v>216</v>
      </c>
      <c r="CE177" s="76"/>
      <c r="CF177" s="76" t="s">
        <v>217</v>
      </c>
    </row>
    <row r="178" spans="53:86">
      <c r="BA178" s="84" t="s">
        <v>20</v>
      </c>
      <c r="BB178" s="84"/>
      <c r="BC178" s="84"/>
      <c r="BD178" s="84" t="s">
        <v>433</v>
      </c>
      <c r="BE178" s="84"/>
      <c r="BF178" s="84"/>
      <c r="BG178" s="84"/>
      <c r="BH178" s="84"/>
      <c r="BI178" s="84"/>
      <c r="BJ178" s="84"/>
      <c r="BK178" s="84"/>
      <c r="BL178" s="84"/>
      <c r="BM178" s="231" t="s">
        <v>487</v>
      </c>
      <c r="BN178" s="84"/>
      <c r="BO178" s="84"/>
      <c r="BP178" s="84"/>
      <c r="BQ178" s="84"/>
      <c r="BR178" s="84"/>
      <c r="BS178" s="84"/>
      <c r="BT178" s="84"/>
      <c r="BU178" s="78" t="s">
        <v>700</v>
      </c>
      <c r="BV178" s="78"/>
      <c r="BW178" s="78"/>
      <c r="BX178" s="78"/>
      <c r="BY178" s="78"/>
      <c r="BZ178" s="78" t="s">
        <v>175</v>
      </c>
      <c r="CA178" s="78"/>
      <c r="CB178" s="78"/>
      <c r="CC178" s="84"/>
      <c r="CD178" s="76" t="s">
        <v>218</v>
      </c>
      <c r="CE178" s="76"/>
      <c r="CF178" s="76" t="s">
        <v>199</v>
      </c>
    </row>
    <row r="179" spans="53:86">
      <c r="BA179" s="84" t="s">
        <v>22</v>
      </c>
      <c r="BB179" s="84"/>
      <c r="BC179" s="84"/>
      <c r="BD179" s="84" t="s">
        <v>434</v>
      </c>
      <c r="BE179" s="84"/>
      <c r="BF179" s="84"/>
      <c r="BG179" s="84"/>
      <c r="BH179" s="227" t="s">
        <v>629</v>
      </c>
      <c r="BI179" s="84"/>
      <c r="BJ179" s="84"/>
      <c r="BK179" s="84"/>
      <c r="BL179" s="84"/>
      <c r="BM179" s="231" t="s">
        <v>488</v>
      </c>
      <c r="BN179" s="84"/>
      <c r="BO179" s="84"/>
      <c r="BP179" s="84"/>
      <c r="BQ179" s="84"/>
      <c r="BR179" s="84"/>
      <c r="BS179" s="84"/>
      <c r="BT179" s="84"/>
      <c r="BU179" s="78" t="s">
        <v>684</v>
      </c>
      <c r="BV179" s="78"/>
      <c r="BW179" s="78"/>
      <c r="BX179" s="78"/>
      <c r="BY179" s="78"/>
      <c r="BZ179" s="78" t="s">
        <v>709</v>
      </c>
      <c r="CA179" s="78"/>
      <c r="CB179" s="78"/>
      <c r="CC179" s="84"/>
      <c r="CD179" s="76" t="s">
        <v>219</v>
      </c>
      <c r="CE179" s="76"/>
      <c r="CF179" s="76"/>
    </row>
    <row r="180" spans="53:86">
      <c r="BA180" s="84" t="s">
        <v>24</v>
      </c>
      <c r="BB180" s="84"/>
      <c r="BC180" s="84"/>
      <c r="BD180" s="78" t="s">
        <v>436</v>
      </c>
      <c r="BE180" s="84"/>
      <c r="BF180" s="84"/>
      <c r="BG180" s="84"/>
      <c r="BH180" s="84" t="s">
        <v>736</v>
      </c>
      <c r="BI180" s="84"/>
      <c r="BJ180" s="84"/>
      <c r="BK180" s="84"/>
      <c r="BL180" s="84"/>
      <c r="BM180" s="231" t="s">
        <v>489</v>
      </c>
      <c r="BN180" s="84"/>
      <c r="BO180" s="84"/>
      <c r="BP180" s="84"/>
      <c r="BQ180" s="84"/>
      <c r="BR180" s="84"/>
      <c r="BS180" s="84"/>
      <c r="BT180" s="84"/>
      <c r="BU180" s="78" t="s">
        <v>701</v>
      </c>
      <c r="BV180" s="78"/>
      <c r="BW180" s="78"/>
      <c r="BX180" s="78"/>
      <c r="BY180" s="78"/>
      <c r="BZ180" s="78" t="s">
        <v>719</v>
      </c>
      <c r="CA180" s="78"/>
      <c r="CB180" s="78"/>
      <c r="CC180" s="84"/>
      <c r="CD180" s="76" t="s">
        <v>220</v>
      </c>
      <c r="CE180" s="76"/>
      <c r="CF180" s="76"/>
    </row>
    <row r="181" spans="53:86">
      <c r="BA181" s="84" t="s">
        <v>400</v>
      </c>
      <c r="BB181" s="84"/>
      <c r="BC181" s="84"/>
      <c r="BD181" s="78" t="s">
        <v>435</v>
      </c>
      <c r="BE181" s="84"/>
      <c r="BF181" s="84"/>
      <c r="BG181" s="84"/>
      <c r="BH181" s="84" t="s">
        <v>630</v>
      </c>
      <c r="BI181" s="84"/>
      <c r="BJ181" s="84"/>
      <c r="BK181" s="84"/>
      <c r="BL181" s="84"/>
      <c r="BM181" s="231" t="s">
        <v>490</v>
      </c>
      <c r="BN181" s="84"/>
      <c r="BO181" s="84"/>
      <c r="BP181" s="84"/>
      <c r="BQ181" s="84"/>
      <c r="BR181" s="84"/>
      <c r="BS181" s="84"/>
      <c r="BT181" s="84"/>
      <c r="BU181" s="78" t="s">
        <v>685</v>
      </c>
      <c r="BV181" s="78"/>
      <c r="BW181" s="78"/>
      <c r="BX181" s="78"/>
      <c r="BY181" s="78"/>
      <c r="BZ181" s="78" t="s">
        <v>710</v>
      </c>
      <c r="CA181" s="78"/>
      <c r="CB181" s="78"/>
      <c r="CC181" s="84"/>
      <c r="CD181" s="76" t="s">
        <v>221</v>
      </c>
      <c r="CE181" s="76"/>
      <c r="CF181" s="76"/>
    </row>
    <row r="182" spans="53:86">
      <c r="BA182" s="84"/>
      <c r="BB182" s="84"/>
      <c r="BC182" s="84"/>
      <c r="BD182" s="78" t="s">
        <v>437</v>
      </c>
      <c r="BE182" s="84"/>
      <c r="BF182" s="84"/>
      <c r="BG182" s="84"/>
      <c r="BH182" s="84" t="s">
        <v>631</v>
      </c>
      <c r="BI182" s="84"/>
      <c r="BJ182" s="84"/>
      <c r="BK182" s="84"/>
      <c r="BL182" s="84"/>
      <c r="BM182" s="231" t="s">
        <v>491</v>
      </c>
      <c r="BN182" s="84"/>
      <c r="BO182" s="84"/>
      <c r="BP182" s="84"/>
      <c r="BQ182" s="84"/>
      <c r="BR182" s="84"/>
      <c r="BS182" s="84"/>
      <c r="BT182" s="84"/>
      <c r="BU182" s="78" t="s">
        <v>702</v>
      </c>
      <c r="BV182" s="78"/>
      <c r="BW182" s="78"/>
      <c r="BX182" s="78"/>
      <c r="BY182" s="78"/>
      <c r="BZ182" s="78" t="s">
        <v>711</v>
      </c>
      <c r="CA182" s="78"/>
      <c r="CB182" s="78"/>
      <c r="CC182" s="84"/>
      <c r="CD182" s="76" t="s">
        <v>222</v>
      </c>
      <c r="CE182" s="76"/>
      <c r="CF182" s="76"/>
    </row>
    <row r="183" spans="53:86">
      <c r="BA183" s="84"/>
      <c r="BB183" s="84"/>
      <c r="BC183" s="84"/>
      <c r="BD183" s="78" t="s">
        <v>438</v>
      </c>
      <c r="BE183" s="84"/>
      <c r="BF183" s="84"/>
      <c r="BG183" s="84"/>
      <c r="BH183" s="84" t="s">
        <v>632</v>
      </c>
      <c r="BI183" s="84"/>
      <c r="BJ183" s="84"/>
      <c r="BK183" s="84"/>
      <c r="BL183" s="84"/>
      <c r="BM183" s="231" t="s">
        <v>492</v>
      </c>
      <c r="BN183" s="84"/>
      <c r="BO183" s="84"/>
      <c r="BP183" s="84"/>
      <c r="BQ183" s="84"/>
      <c r="BR183" s="84"/>
      <c r="BS183" s="84"/>
      <c r="BT183" s="84"/>
      <c r="BU183" s="78" t="s">
        <v>703</v>
      </c>
      <c r="BV183" s="78"/>
      <c r="BW183" s="78"/>
      <c r="BX183" s="78"/>
      <c r="BY183" s="78"/>
      <c r="BZ183" s="78" t="s">
        <v>722</v>
      </c>
      <c r="CA183" s="78"/>
      <c r="CB183" s="78"/>
      <c r="CC183" s="84"/>
      <c r="CD183" s="76" t="s">
        <v>223</v>
      </c>
      <c r="CE183" s="76"/>
      <c r="CF183" s="76"/>
    </row>
    <row r="184" spans="53:86">
      <c r="BA184" s="84" t="s">
        <v>412</v>
      </c>
      <c r="BB184" s="84"/>
      <c r="BC184" s="84"/>
      <c r="BD184" s="78" t="s">
        <v>439</v>
      </c>
      <c r="BE184" s="84"/>
      <c r="BF184" s="84"/>
      <c r="BG184" s="84"/>
      <c r="BH184" s="84" t="s">
        <v>633</v>
      </c>
      <c r="BI184" s="84"/>
      <c r="BJ184" s="84"/>
      <c r="BK184" s="84"/>
      <c r="BL184" s="84"/>
      <c r="BM184" s="231" t="s">
        <v>493</v>
      </c>
      <c r="BN184" s="84"/>
      <c r="BO184" s="84"/>
      <c r="BP184" s="84"/>
      <c r="BQ184" s="84"/>
      <c r="BR184" s="84"/>
      <c r="BS184" s="84"/>
      <c r="BT184" s="84"/>
      <c r="BU184" s="78" t="s">
        <v>704</v>
      </c>
      <c r="BV184" s="78"/>
      <c r="BW184" s="78"/>
      <c r="BX184" s="78"/>
      <c r="BY184" s="78"/>
      <c r="BZ184" s="78" t="s">
        <v>712</v>
      </c>
      <c r="CA184" s="78"/>
      <c r="CB184" s="78"/>
      <c r="CC184" s="84"/>
      <c r="CD184" s="84"/>
      <c r="CE184" s="84"/>
      <c r="CF184" s="84"/>
      <c r="CG184" s="84"/>
      <c r="CH184" s="84"/>
    </row>
    <row r="185" spans="53:86">
      <c r="BA185" s="84" t="s">
        <v>40</v>
      </c>
      <c r="BB185" s="84"/>
      <c r="BC185" s="84"/>
      <c r="BD185" s="78" t="s">
        <v>440</v>
      </c>
      <c r="BE185" s="84"/>
      <c r="BF185" s="84"/>
      <c r="BG185" s="84"/>
      <c r="BH185" s="84" t="s">
        <v>634</v>
      </c>
      <c r="BI185" s="84"/>
      <c r="BJ185" s="84"/>
      <c r="BK185" s="84"/>
      <c r="BL185" s="84"/>
      <c r="BM185" s="231" t="s">
        <v>494</v>
      </c>
      <c r="BN185" s="84"/>
      <c r="BO185" s="84"/>
      <c r="BP185" s="84"/>
      <c r="BQ185" s="84"/>
      <c r="BR185" s="84"/>
      <c r="BS185" s="84"/>
      <c r="BT185" s="84"/>
      <c r="BU185" s="78" t="s">
        <v>686</v>
      </c>
      <c r="BV185" s="78"/>
      <c r="BW185" s="78"/>
      <c r="BX185" s="78"/>
      <c r="BY185" s="78"/>
      <c r="BZ185" s="78" t="s">
        <v>714</v>
      </c>
      <c r="CA185" s="78"/>
      <c r="CB185" s="78"/>
      <c r="CC185" s="84"/>
      <c r="CD185" s="84"/>
      <c r="CE185" s="84"/>
      <c r="CF185" s="84"/>
      <c r="CG185" s="84"/>
      <c r="CH185" s="84"/>
    </row>
    <row r="186" spans="53:86">
      <c r="BA186" s="84" t="s">
        <v>24</v>
      </c>
      <c r="BB186" s="84"/>
      <c r="BC186" s="84"/>
      <c r="BD186" s="78" t="s">
        <v>441</v>
      </c>
      <c r="BE186" s="84"/>
      <c r="BF186" s="84"/>
      <c r="BG186" s="84"/>
      <c r="BH186" s="84" t="s">
        <v>635</v>
      </c>
      <c r="BI186" s="84"/>
      <c r="BJ186" s="84"/>
      <c r="BK186" s="84"/>
      <c r="BL186" s="84"/>
      <c r="BM186" s="231" t="s">
        <v>495</v>
      </c>
      <c r="BN186" s="84"/>
      <c r="BO186" s="84"/>
      <c r="BP186" s="84"/>
      <c r="BQ186" s="84"/>
      <c r="BR186" s="84"/>
      <c r="BS186" s="84"/>
      <c r="BT186" s="84"/>
      <c r="BU186" s="78" t="s">
        <v>687</v>
      </c>
      <c r="BV186" s="78"/>
      <c r="BW186" s="78"/>
      <c r="BX186" s="78"/>
      <c r="BY186" s="78"/>
      <c r="BZ186" s="78" t="s">
        <v>440</v>
      </c>
      <c r="CA186" s="78"/>
      <c r="CB186" s="78"/>
      <c r="CC186" s="84"/>
      <c r="CD186" s="84"/>
      <c r="CE186" s="84"/>
      <c r="CF186" s="84"/>
      <c r="CG186" s="84"/>
      <c r="CH186" s="84"/>
    </row>
    <row r="187" spans="53:86">
      <c r="BA187" s="84" t="s">
        <v>400</v>
      </c>
      <c r="BB187" s="84"/>
      <c r="BC187" s="84"/>
      <c r="BD187" s="78" t="s">
        <v>442</v>
      </c>
      <c r="BE187" s="84"/>
      <c r="BF187" s="84"/>
      <c r="BG187" s="84"/>
      <c r="BH187" s="84" t="s">
        <v>636</v>
      </c>
      <c r="BI187" s="84"/>
      <c r="BJ187" s="84"/>
      <c r="BK187" s="84"/>
      <c r="BL187" s="84"/>
      <c r="BM187" s="231" t="s">
        <v>496</v>
      </c>
      <c r="BN187" s="84"/>
      <c r="BO187" s="84"/>
      <c r="BP187" s="84"/>
      <c r="BQ187" s="84"/>
      <c r="BR187" s="84"/>
      <c r="BS187" s="84"/>
      <c r="BT187" s="84"/>
      <c r="BU187" s="78" t="s">
        <v>689</v>
      </c>
      <c r="BV187" s="78"/>
      <c r="BW187" s="78"/>
      <c r="BX187" s="78"/>
      <c r="BY187" s="78"/>
      <c r="BZ187" s="78" t="s">
        <v>715</v>
      </c>
      <c r="CA187" s="78"/>
      <c r="CB187" s="78"/>
      <c r="CC187" s="84"/>
      <c r="CD187" s="84"/>
      <c r="CE187" s="84"/>
      <c r="CF187" s="84"/>
      <c r="CG187" s="84"/>
      <c r="CH187" s="84"/>
    </row>
    <row r="188" spans="53:86">
      <c r="BA188" s="84"/>
      <c r="BB188" s="84"/>
      <c r="BC188" s="84"/>
      <c r="BD188" s="84" t="s">
        <v>428</v>
      </c>
      <c r="BE188" s="84"/>
      <c r="BF188" s="84"/>
      <c r="BG188" s="84"/>
      <c r="BH188" s="84" t="s">
        <v>637</v>
      </c>
      <c r="BI188" s="84"/>
      <c r="BJ188" s="84"/>
      <c r="BK188" s="84"/>
      <c r="BL188" s="84"/>
      <c r="BM188" s="231" t="s">
        <v>497</v>
      </c>
      <c r="BN188" s="84"/>
      <c r="BO188" s="84"/>
      <c r="BP188" s="84"/>
      <c r="BQ188" s="84"/>
      <c r="BR188" s="84"/>
      <c r="BS188" s="84"/>
      <c r="BT188" s="84"/>
      <c r="BU188" s="78" t="s">
        <v>690</v>
      </c>
      <c r="BV188" s="78"/>
      <c r="BW188" s="78"/>
      <c r="BX188" s="78"/>
      <c r="BY188" s="78"/>
      <c r="BZ188" s="84"/>
      <c r="CA188" s="78"/>
      <c r="CB188" s="78"/>
      <c r="CC188" s="84"/>
      <c r="CD188" s="84"/>
      <c r="CE188" s="84"/>
      <c r="CF188" s="84"/>
      <c r="CG188" s="84"/>
      <c r="CH188" s="84"/>
    </row>
    <row r="189" spans="53:86">
      <c r="BA189" s="84"/>
      <c r="BB189" s="84"/>
      <c r="BC189" s="84"/>
      <c r="BD189" s="84"/>
      <c r="BE189" s="84"/>
      <c r="BF189" s="84"/>
      <c r="BG189" s="84"/>
      <c r="BH189" s="84" t="s">
        <v>102</v>
      </c>
      <c r="BI189" s="84"/>
      <c r="BJ189" s="84"/>
      <c r="BK189" s="84"/>
      <c r="BL189" s="84"/>
      <c r="BM189" s="231" t="s">
        <v>498</v>
      </c>
      <c r="BN189" s="84"/>
      <c r="BO189" s="84"/>
      <c r="BP189" s="84"/>
      <c r="BQ189" s="84"/>
      <c r="BR189" s="84"/>
      <c r="BS189" s="84"/>
      <c r="BT189" s="84"/>
      <c r="BU189" s="84"/>
      <c r="BV189" s="78"/>
      <c r="BW189" s="78"/>
      <c r="BX189" s="78"/>
      <c r="BY189" s="78"/>
      <c r="BZ189" s="84"/>
      <c r="CA189" s="78"/>
      <c r="CB189" s="78"/>
      <c r="CC189" s="84"/>
      <c r="CD189" s="84"/>
      <c r="CE189" s="84"/>
      <c r="CF189" s="84"/>
      <c r="CG189" s="84"/>
      <c r="CH189" s="84"/>
    </row>
    <row r="190" spans="53:86">
      <c r="BA190" s="227" t="s">
        <v>290</v>
      </c>
      <c r="BB190" s="84"/>
      <c r="BC190" s="84"/>
      <c r="BD190" s="84"/>
      <c r="BE190" s="84"/>
      <c r="BF190" s="84"/>
      <c r="BG190" s="84"/>
      <c r="BH190" s="84" t="s">
        <v>103</v>
      </c>
      <c r="BI190" s="84"/>
      <c r="BJ190" s="84"/>
      <c r="BK190" s="84"/>
      <c r="BL190" s="84"/>
      <c r="BM190" s="231" t="s">
        <v>499</v>
      </c>
      <c r="BN190" s="84"/>
      <c r="BO190" s="84"/>
      <c r="BP190" s="84"/>
      <c r="BQ190" s="84"/>
      <c r="BR190" s="84"/>
      <c r="BS190" s="84"/>
      <c r="BT190" s="84"/>
      <c r="BU190" s="84"/>
      <c r="BV190" s="78"/>
      <c r="BW190" s="78"/>
      <c r="BX190" s="78"/>
      <c r="BY190" s="78"/>
      <c r="BZ190" s="78"/>
      <c r="CA190" s="78"/>
      <c r="CB190" s="78"/>
      <c r="CC190" s="84"/>
      <c r="CD190" s="84"/>
      <c r="CE190" s="84"/>
      <c r="CF190" s="84"/>
      <c r="CG190" s="84"/>
      <c r="CH190" s="84"/>
    </row>
    <row r="191" spans="53:86">
      <c r="BA191" s="84" t="s">
        <v>6</v>
      </c>
      <c r="BB191" s="84"/>
      <c r="BC191" s="84"/>
      <c r="BD191" s="227" t="s">
        <v>275</v>
      </c>
      <c r="BE191" s="84"/>
      <c r="BF191" s="84"/>
      <c r="BG191" s="84"/>
      <c r="BH191" s="84" t="s">
        <v>104</v>
      </c>
      <c r="BI191" s="84"/>
      <c r="BJ191" s="84"/>
      <c r="BK191" s="84"/>
      <c r="BL191" s="84"/>
      <c r="BM191" s="231" t="s">
        <v>500</v>
      </c>
      <c r="BN191" s="84"/>
      <c r="BO191" s="84"/>
      <c r="BP191" s="84"/>
      <c r="BQ191" s="84"/>
      <c r="BR191" s="84"/>
      <c r="BS191" s="84"/>
      <c r="BT191" s="84"/>
      <c r="BU191" s="78"/>
      <c r="BV191" s="78"/>
      <c r="BW191" s="78"/>
      <c r="BX191" s="78"/>
      <c r="BY191" s="78"/>
      <c r="BZ191" s="78"/>
      <c r="CA191" s="78"/>
      <c r="CB191" s="78"/>
      <c r="CC191" s="84"/>
      <c r="CD191" s="84"/>
      <c r="CE191" s="84"/>
      <c r="CF191" s="84"/>
      <c r="CG191" s="84"/>
      <c r="CH191" s="84"/>
    </row>
    <row r="192" spans="53:86">
      <c r="BA192" s="84" t="s">
        <v>96</v>
      </c>
      <c r="BB192" s="84"/>
      <c r="BC192" s="84"/>
      <c r="BD192" s="84" t="s">
        <v>443</v>
      </c>
      <c r="BE192" s="84"/>
      <c r="BF192" s="84"/>
      <c r="BG192" s="84"/>
      <c r="BH192" s="84"/>
      <c r="BI192" s="84"/>
      <c r="BJ192" s="84"/>
      <c r="BK192" s="84"/>
      <c r="BL192" s="84"/>
      <c r="BM192" s="231" t="s">
        <v>501</v>
      </c>
      <c r="BN192" s="84"/>
      <c r="BO192" s="84"/>
      <c r="BP192" s="84"/>
      <c r="BQ192" s="84"/>
      <c r="BR192" s="84"/>
      <c r="BS192" s="84"/>
      <c r="BT192" s="84"/>
      <c r="BU192" s="84"/>
      <c r="BV192" s="78"/>
      <c r="BW192" s="78"/>
      <c r="BX192" s="78"/>
      <c r="BY192" s="78"/>
      <c r="BZ192" s="78"/>
      <c r="CA192" s="78"/>
      <c r="CB192" s="78"/>
      <c r="CC192" s="84"/>
      <c r="CD192" s="84"/>
      <c r="CE192" s="84"/>
      <c r="CF192" s="84"/>
      <c r="CG192" s="84"/>
      <c r="CH192" s="84"/>
    </row>
    <row r="193" spans="53:86">
      <c r="BA193" s="84" t="s">
        <v>195</v>
      </c>
      <c r="BB193" s="84"/>
      <c r="BC193" s="84"/>
      <c r="BD193" s="84" t="s">
        <v>444</v>
      </c>
      <c r="BE193" s="84"/>
      <c r="BF193" s="84"/>
      <c r="BG193" s="84"/>
      <c r="BH193" s="84"/>
      <c r="BI193" s="84"/>
      <c r="BJ193" s="84"/>
      <c r="BK193" s="84"/>
      <c r="BL193" s="84"/>
      <c r="BM193" s="231" t="s">
        <v>502</v>
      </c>
      <c r="BN193" s="84"/>
      <c r="BO193" s="84"/>
      <c r="BP193" s="84"/>
      <c r="BQ193" s="84"/>
      <c r="BR193" s="84"/>
      <c r="BS193" s="84"/>
      <c r="BT193" s="84"/>
      <c r="BU193" s="84"/>
      <c r="BV193" s="78"/>
      <c r="BW193" s="78"/>
      <c r="BX193" s="78"/>
      <c r="BY193" s="78"/>
      <c r="BZ193" s="78"/>
      <c r="CA193" s="78"/>
      <c r="CB193" s="78"/>
      <c r="CC193" s="84"/>
      <c r="CD193" s="84"/>
      <c r="CE193" s="84"/>
      <c r="CF193" s="84"/>
      <c r="CG193" s="84"/>
      <c r="CH193" s="84"/>
    </row>
    <row r="194" spans="53:86">
      <c r="BA194" s="84" t="s">
        <v>402</v>
      </c>
      <c r="BB194" s="84"/>
      <c r="BC194" s="84"/>
      <c r="BD194" s="84" t="s">
        <v>445</v>
      </c>
      <c r="BE194" s="84"/>
      <c r="BF194" s="84"/>
      <c r="BG194" s="84"/>
      <c r="BH194" s="84"/>
      <c r="BI194" s="84"/>
      <c r="BJ194" s="84"/>
      <c r="BK194" s="84"/>
      <c r="BL194" s="84"/>
      <c r="BM194" s="231" t="s">
        <v>503</v>
      </c>
      <c r="BN194" s="84"/>
      <c r="BO194" s="84"/>
      <c r="BP194" s="84"/>
      <c r="BQ194" s="84"/>
      <c r="BR194" s="84"/>
      <c r="BS194" s="84"/>
      <c r="BT194" s="84"/>
      <c r="BU194" s="84"/>
      <c r="BV194" s="78"/>
      <c r="BW194" s="78"/>
      <c r="BX194" s="78"/>
      <c r="BY194" s="78"/>
      <c r="BZ194" s="78"/>
      <c r="CA194" s="78"/>
      <c r="CB194" s="78"/>
      <c r="CC194" s="84"/>
      <c r="CD194" s="84"/>
      <c r="CE194" s="84"/>
      <c r="CF194" s="84"/>
      <c r="CG194" s="84"/>
      <c r="CH194" s="84"/>
    </row>
    <row r="195" spans="53:86">
      <c r="BA195" s="84" t="s">
        <v>403</v>
      </c>
      <c r="BB195" s="84"/>
      <c r="BC195" s="84"/>
      <c r="BD195" s="84"/>
      <c r="BE195" s="84"/>
      <c r="BF195" s="84"/>
      <c r="BG195" s="84"/>
      <c r="BH195" s="84"/>
      <c r="BI195" s="84"/>
      <c r="BJ195" s="84"/>
      <c r="BK195" s="84"/>
      <c r="BL195" s="84"/>
      <c r="BM195" s="231" t="s">
        <v>92</v>
      </c>
      <c r="BN195" s="84"/>
      <c r="BO195" s="84"/>
      <c r="BP195" s="84"/>
      <c r="BQ195" s="84"/>
      <c r="BR195" s="84"/>
      <c r="BS195" s="84"/>
      <c r="BT195" s="84"/>
      <c r="BU195" s="84"/>
      <c r="BV195" s="78"/>
      <c r="BW195" s="78"/>
      <c r="BX195" s="78"/>
      <c r="BY195" s="78"/>
      <c r="BZ195" s="78"/>
      <c r="CA195" s="78"/>
      <c r="CB195" s="78"/>
      <c r="CC195" s="84"/>
      <c r="CD195" s="84"/>
      <c r="CE195" s="84"/>
      <c r="CF195" s="84"/>
      <c r="CG195" s="84"/>
      <c r="CH195" s="84"/>
    </row>
    <row r="196" spans="53:86">
      <c r="BA196" s="84" t="s">
        <v>262</v>
      </c>
      <c r="BB196" s="84"/>
      <c r="BC196" s="84"/>
      <c r="BD196" s="84"/>
      <c r="BE196" s="84"/>
      <c r="BF196" s="84"/>
      <c r="BG196" s="84"/>
      <c r="BH196" s="84"/>
      <c r="BI196" s="84"/>
      <c r="BJ196" s="84"/>
      <c r="BK196" s="84"/>
      <c r="BL196" s="84"/>
      <c r="BM196" s="231" t="s">
        <v>504</v>
      </c>
      <c r="BN196" s="84"/>
      <c r="BO196" s="84"/>
      <c r="BP196" s="84"/>
      <c r="BQ196" s="84"/>
      <c r="BR196" s="84"/>
      <c r="BS196" s="84"/>
      <c r="BT196" s="84"/>
      <c r="BU196" s="84"/>
      <c r="BV196" s="84"/>
      <c r="BW196" s="84"/>
      <c r="BX196" s="84"/>
      <c r="BY196" s="84"/>
      <c r="BZ196" s="84"/>
      <c r="CA196" s="84"/>
      <c r="CB196" s="84"/>
      <c r="CC196" s="84"/>
      <c r="CD196" s="84"/>
      <c r="CE196" s="84"/>
      <c r="CF196" s="84"/>
      <c r="CG196" s="84"/>
      <c r="CH196" s="84"/>
    </row>
    <row r="197" spans="53:86">
      <c r="BA197" s="84" t="s">
        <v>404</v>
      </c>
      <c r="BB197" s="84"/>
      <c r="BC197" s="84"/>
      <c r="BD197" s="84"/>
      <c r="BE197" s="84"/>
      <c r="BF197" s="84"/>
      <c r="BG197" s="84"/>
      <c r="BH197" s="84"/>
      <c r="BI197" s="84"/>
      <c r="BJ197" s="84"/>
      <c r="BK197" s="84"/>
      <c r="BL197" s="84"/>
      <c r="BM197" s="231" t="s">
        <v>505</v>
      </c>
      <c r="BN197" s="84"/>
      <c r="BO197" s="84"/>
      <c r="BP197" s="84"/>
      <c r="BQ197" s="84"/>
      <c r="BR197" s="84"/>
      <c r="BS197" s="84"/>
      <c r="BT197" s="84"/>
      <c r="BU197" s="84"/>
      <c r="BV197" s="84"/>
      <c r="BW197" s="84"/>
      <c r="BX197" s="84"/>
      <c r="BY197" s="84"/>
      <c r="BZ197" s="84"/>
      <c r="CA197" s="84"/>
      <c r="CB197" s="84"/>
      <c r="CC197" s="84"/>
      <c r="CD197" s="84"/>
      <c r="CE197" s="84"/>
      <c r="CF197" s="84"/>
      <c r="CG197" s="84"/>
      <c r="CH197" s="84"/>
    </row>
    <row r="198" spans="53:86">
      <c r="BA198" s="84" t="s">
        <v>405</v>
      </c>
      <c r="BB198" s="84"/>
      <c r="BC198" s="84"/>
      <c r="BD198" s="84"/>
      <c r="BE198" s="84"/>
      <c r="BF198" s="84"/>
      <c r="BG198" s="84"/>
      <c r="BH198" s="84"/>
      <c r="BI198" s="84"/>
      <c r="BJ198" s="84"/>
      <c r="BK198" s="84"/>
      <c r="BL198" s="84"/>
      <c r="BM198" s="231" t="s">
        <v>506</v>
      </c>
      <c r="BN198" s="84"/>
      <c r="BO198" s="84"/>
      <c r="BP198" s="84"/>
      <c r="BQ198" s="84"/>
      <c r="BR198" s="84"/>
      <c r="BS198" s="84"/>
      <c r="BT198" s="84"/>
      <c r="BU198" s="84"/>
      <c r="BV198" s="84"/>
      <c r="BW198" s="84"/>
      <c r="BX198" s="84"/>
      <c r="BY198" s="84"/>
      <c r="BZ198" s="84"/>
      <c r="CA198" s="84"/>
      <c r="CB198" s="84"/>
      <c r="CC198" s="84"/>
      <c r="CD198" s="84"/>
      <c r="CE198" s="84"/>
      <c r="CF198" s="84"/>
      <c r="CG198" s="84"/>
      <c r="CH198" s="84"/>
    </row>
    <row r="199" spans="53:86">
      <c r="BA199" s="84" t="s">
        <v>406</v>
      </c>
      <c r="BB199" s="84"/>
      <c r="BC199" s="84"/>
      <c r="BD199" s="84"/>
      <c r="BE199" s="84"/>
      <c r="BF199" s="84"/>
      <c r="BG199" s="84"/>
      <c r="BH199" s="84"/>
      <c r="BI199" s="84"/>
      <c r="BJ199" s="84"/>
      <c r="BK199" s="84"/>
      <c r="BL199" s="84"/>
      <c r="BM199" s="231" t="s">
        <v>507</v>
      </c>
      <c r="BN199" s="84"/>
      <c r="BO199" s="84"/>
      <c r="BP199" s="84"/>
      <c r="BQ199" s="84"/>
      <c r="BR199" s="84"/>
      <c r="BS199" s="84"/>
      <c r="BT199" s="84"/>
      <c r="BU199" s="84"/>
      <c r="BV199" s="84"/>
      <c r="BW199" s="84"/>
      <c r="BX199" s="84"/>
      <c r="BY199" s="84"/>
      <c r="BZ199" s="84"/>
      <c r="CA199" s="84"/>
      <c r="CB199" s="84"/>
      <c r="CC199" s="84"/>
      <c r="CD199" s="84"/>
      <c r="CE199" s="84"/>
      <c r="CF199" s="84"/>
      <c r="CG199" s="84"/>
      <c r="CH199" s="84"/>
    </row>
    <row r="200" spans="53:86">
      <c r="BA200" s="84" t="s">
        <v>407</v>
      </c>
      <c r="BB200" s="84"/>
      <c r="BC200" s="84"/>
      <c r="BD200" s="84"/>
      <c r="BE200" s="84"/>
      <c r="BF200" s="84"/>
      <c r="BG200" s="84"/>
      <c r="BH200" s="84"/>
      <c r="BI200" s="84"/>
      <c r="BJ200" s="84"/>
      <c r="BK200" s="84"/>
      <c r="BL200" s="84"/>
      <c r="BM200" s="231" t="s">
        <v>508</v>
      </c>
      <c r="BN200" s="84"/>
      <c r="BO200" s="84"/>
      <c r="BP200" s="84"/>
      <c r="BQ200" s="84"/>
      <c r="BR200" s="84"/>
      <c r="BS200" s="84"/>
      <c r="BT200" s="84"/>
      <c r="BU200" s="84"/>
      <c r="BV200" s="84"/>
      <c r="BW200" s="84"/>
      <c r="BX200" s="84"/>
      <c r="BY200" s="84"/>
      <c r="BZ200" s="84"/>
      <c r="CA200" s="84"/>
      <c r="CB200" s="84"/>
      <c r="CC200" s="84"/>
      <c r="CD200" s="84"/>
      <c r="CE200" s="84"/>
      <c r="CF200" s="84"/>
      <c r="CG200" s="84"/>
      <c r="CH200" s="84"/>
    </row>
    <row r="201" spans="53:86">
      <c r="BA201" s="84" t="s">
        <v>408</v>
      </c>
      <c r="BB201" s="84"/>
      <c r="BC201" s="84"/>
      <c r="BD201" s="84"/>
      <c r="BE201" s="84"/>
      <c r="BF201" s="84"/>
      <c r="BG201" s="84"/>
      <c r="BH201" s="84"/>
      <c r="BI201" s="84"/>
      <c r="BJ201" s="84"/>
      <c r="BK201" s="84"/>
      <c r="BL201" s="84"/>
      <c r="BM201" s="231" t="s">
        <v>509</v>
      </c>
      <c r="BN201" s="84"/>
      <c r="BO201" s="84"/>
      <c r="BP201" s="84"/>
      <c r="BQ201" s="84"/>
      <c r="BR201" s="84"/>
      <c r="BS201" s="84"/>
      <c r="BT201" s="84"/>
      <c r="BU201" s="84"/>
      <c r="BV201" s="84"/>
      <c r="BW201" s="84"/>
      <c r="BX201" s="84"/>
      <c r="BY201" s="84"/>
      <c r="BZ201" s="84"/>
      <c r="CA201" s="84"/>
      <c r="CB201" s="84"/>
      <c r="CC201" s="84"/>
      <c r="CD201" s="84"/>
      <c r="CE201" s="84"/>
      <c r="CF201" s="84"/>
      <c r="CG201" s="84"/>
      <c r="CH201" s="84"/>
    </row>
    <row r="202" spans="53:86">
      <c r="BA202" s="84" t="s">
        <v>409</v>
      </c>
      <c r="BB202" s="84"/>
      <c r="BC202" s="84"/>
      <c r="BD202" s="84"/>
      <c r="BE202" s="84"/>
      <c r="BF202" s="84"/>
      <c r="BG202" s="84"/>
      <c r="BH202" s="84"/>
      <c r="BI202" s="84"/>
      <c r="BJ202" s="84"/>
      <c r="BK202" s="84"/>
      <c r="BL202" s="84"/>
      <c r="BM202" s="231" t="s">
        <v>510</v>
      </c>
      <c r="BN202" s="84"/>
      <c r="BO202" s="84"/>
      <c r="BP202" s="84"/>
      <c r="BQ202" s="84"/>
      <c r="BR202" s="84"/>
      <c r="BS202" s="84"/>
      <c r="BT202" s="84"/>
      <c r="BU202" s="84"/>
      <c r="BV202" s="84"/>
      <c r="BW202" s="84"/>
      <c r="BX202" s="84"/>
      <c r="BY202" s="84"/>
      <c r="BZ202" s="84"/>
      <c r="CA202" s="84"/>
      <c r="CB202" s="84"/>
      <c r="CC202" s="84"/>
      <c r="CD202" s="84"/>
      <c r="CE202" s="84"/>
      <c r="CF202" s="84"/>
      <c r="CG202" s="84"/>
      <c r="CH202" s="84"/>
    </row>
    <row r="203" spans="53:86">
      <c r="BA203" s="84" t="s">
        <v>410</v>
      </c>
      <c r="BB203" s="84"/>
      <c r="BC203" s="84"/>
      <c r="BD203" s="84"/>
      <c r="BE203" s="84"/>
      <c r="BF203" s="84"/>
      <c r="BG203" s="84"/>
      <c r="BH203" s="84"/>
      <c r="BI203" s="84"/>
      <c r="BJ203" s="84"/>
      <c r="BK203" s="84"/>
      <c r="BL203" s="84"/>
      <c r="BM203" s="231" t="s">
        <v>511</v>
      </c>
      <c r="BN203" s="84"/>
      <c r="BO203" s="84"/>
      <c r="BP203" s="84"/>
      <c r="BQ203" s="84"/>
      <c r="BR203" s="84"/>
      <c r="BS203" s="84"/>
      <c r="BT203" s="84"/>
      <c r="BU203" s="84"/>
      <c r="BV203" s="84"/>
      <c r="BW203" s="84"/>
      <c r="BX203" s="84"/>
      <c r="BY203" s="84"/>
      <c r="BZ203" s="84"/>
      <c r="CA203" s="84"/>
      <c r="CB203" s="84"/>
      <c r="CC203" s="84"/>
      <c r="CD203" s="84"/>
      <c r="CE203" s="84"/>
      <c r="CF203" s="84"/>
      <c r="CG203" s="84"/>
      <c r="CH203" s="84"/>
    </row>
    <row r="204" spans="53:86">
      <c r="BA204" s="84"/>
      <c r="BB204" s="84"/>
      <c r="BC204" s="84"/>
      <c r="BD204" s="84"/>
      <c r="BE204" s="84"/>
      <c r="BF204" s="84"/>
      <c r="BG204" s="84"/>
      <c r="BH204" s="84"/>
      <c r="BI204" s="84"/>
      <c r="BJ204" s="84"/>
      <c r="BK204" s="84"/>
      <c r="BL204" s="84"/>
      <c r="BM204" s="231" t="s">
        <v>512</v>
      </c>
      <c r="BN204" s="84"/>
      <c r="BO204" s="84"/>
      <c r="BP204" s="84"/>
      <c r="BQ204" s="84"/>
      <c r="BR204" s="84"/>
      <c r="BS204" s="84"/>
      <c r="BT204" s="84"/>
      <c r="BU204" s="84"/>
      <c r="BV204" s="84"/>
      <c r="BW204" s="84"/>
      <c r="BX204" s="84"/>
      <c r="BY204" s="84"/>
      <c r="BZ204" s="84"/>
      <c r="CA204" s="84"/>
      <c r="CB204" s="84"/>
      <c r="CC204" s="84"/>
      <c r="CD204" s="84"/>
      <c r="CE204" s="84"/>
      <c r="CF204" s="84"/>
      <c r="CG204" s="84"/>
      <c r="CH204" s="84"/>
    </row>
    <row r="205" spans="53:86">
      <c r="BA205" s="84"/>
      <c r="BB205" s="84"/>
      <c r="BC205" s="84"/>
      <c r="BD205" s="84"/>
      <c r="BE205" s="84"/>
      <c r="BF205" s="84"/>
      <c r="BG205" s="84"/>
      <c r="BH205" s="84"/>
      <c r="BI205" s="84"/>
      <c r="BJ205" s="84"/>
      <c r="BK205" s="84"/>
      <c r="BL205" s="84"/>
      <c r="BM205" s="231" t="s">
        <v>513</v>
      </c>
      <c r="BN205" s="84"/>
      <c r="BO205" s="84"/>
      <c r="BP205" s="84"/>
      <c r="BQ205" s="84"/>
      <c r="BR205" s="84"/>
      <c r="BS205" s="84"/>
      <c r="BT205" s="84"/>
      <c r="BU205" s="84"/>
      <c r="BV205" s="84"/>
      <c r="BW205" s="84"/>
      <c r="BX205" s="84"/>
      <c r="BY205" s="84"/>
      <c r="BZ205" s="84"/>
      <c r="CA205" s="84"/>
      <c r="CB205" s="84"/>
      <c r="CC205" s="84"/>
      <c r="CD205" s="84"/>
      <c r="CE205" s="84"/>
      <c r="CF205" s="84"/>
      <c r="CG205" s="84"/>
      <c r="CH205" s="84"/>
    </row>
    <row r="206" spans="53:86">
      <c r="BA206" s="245" t="s">
        <v>745</v>
      </c>
      <c r="BB206" s="84"/>
      <c r="BC206" s="84"/>
      <c r="BD206" s="84"/>
      <c r="BE206" s="84"/>
      <c r="BF206" s="84"/>
      <c r="BG206" s="84"/>
      <c r="BH206" s="84"/>
      <c r="BI206" s="84"/>
      <c r="BJ206" s="84"/>
      <c r="BK206" s="84"/>
      <c r="BL206" s="84"/>
      <c r="BM206" s="231" t="s">
        <v>642</v>
      </c>
      <c r="BN206" s="84"/>
      <c r="BO206" s="84"/>
      <c r="BP206" s="84"/>
      <c r="BQ206" s="84"/>
      <c r="BR206" s="84"/>
      <c r="BS206" s="84"/>
      <c r="BT206" s="84"/>
      <c r="BU206" s="84"/>
      <c r="BV206" s="84"/>
      <c r="BW206" s="84"/>
      <c r="BX206" s="84"/>
      <c r="BY206" s="84"/>
      <c r="BZ206" s="84"/>
      <c r="CA206" s="84"/>
      <c r="CB206" s="84"/>
      <c r="CC206" s="84"/>
      <c r="CD206" s="84"/>
      <c r="CE206" s="84"/>
      <c r="CF206" s="84"/>
      <c r="CG206" s="84"/>
      <c r="CH206" s="84"/>
    </row>
    <row r="207" spans="53:86" ht="15">
      <c r="BA207" s="246" t="s">
        <v>746</v>
      </c>
      <c r="BB207" s="84"/>
      <c r="BC207" s="84"/>
      <c r="BD207" s="84"/>
      <c r="BE207" s="84"/>
      <c r="BF207" s="84"/>
      <c r="BG207" s="84"/>
      <c r="BH207" s="84"/>
      <c r="BI207" s="84"/>
      <c r="BJ207" s="84"/>
      <c r="BK207" s="84"/>
      <c r="BL207" s="84"/>
      <c r="BM207" s="232" t="s">
        <v>514</v>
      </c>
      <c r="BN207" s="84"/>
      <c r="BO207" s="84"/>
      <c r="BP207" s="84"/>
      <c r="BQ207" s="84"/>
      <c r="BR207" s="84"/>
      <c r="BS207" s="84"/>
      <c r="BT207" s="84"/>
      <c r="BU207" s="84"/>
      <c r="BV207" s="84"/>
      <c r="BW207" s="84"/>
      <c r="BX207" s="84"/>
      <c r="BY207" s="84"/>
      <c r="BZ207" s="84"/>
      <c r="CA207" s="84"/>
      <c r="CB207" s="84"/>
      <c r="CC207" s="84"/>
      <c r="CD207" s="84"/>
      <c r="CE207" s="84"/>
      <c r="CF207" s="84"/>
      <c r="CG207" s="84"/>
      <c r="CH207" s="84"/>
    </row>
    <row r="208" spans="53:86">
      <c r="BA208" s="247" t="s">
        <v>194</v>
      </c>
      <c r="BB208" s="84"/>
      <c r="BC208" s="84"/>
      <c r="BD208" s="84"/>
      <c r="BE208" s="84"/>
      <c r="BF208" s="84"/>
      <c r="BG208" s="84"/>
      <c r="BH208" s="84"/>
      <c r="BI208" s="84"/>
      <c r="BJ208" s="84"/>
      <c r="BK208" s="84"/>
      <c r="BL208" s="84"/>
      <c r="BM208" s="231" t="s">
        <v>515</v>
      </c>
      <c r="BN208" s="84"/>
      <c r="BO208" s="84"/>
      <c r="BP208" s="84"/>
      <c r="BQ208" s="84"/>
      <c r="BR208" s="84"/>
      <c r="BS208" s="84"/>
      <c r="BT208" s="84"/>
      <c r="BU208" s="84"/>
      <c r="BV208" s="84"/>
      <c r="BW208" s="84"/>
      <c r="BX208" s="84"/>
      <c r="BY208" s="84"/>
      <c r="BZ208" s="84"/>
      <c r="CA208" s="84"/>
      <c r="CB208" s="84"/>
      <c r="CC208" s="84"/>
      <c r="CD208" s="84"/>
      <c r="CE208" s="84"/>
      <c r="CF208" s="84"/>
      <c r="CG208" s="84"/>
      <c r="CH208" s="84"/>
    </row>
    <row r="209" spans="53:86" ht="25.5">
      <c r="BA209" s="247" t="s">
        <v>803</v>
      </c>
      <c r="BB209" s="84"/>
      <c r="BC209" s="84"/>
      <c r="BD209" s="84"/>
      <c r="BE209" s="84"/>
      <c r="BF209" s="84"/>
      <c r="BG209" s="84"/>
      <c r="BH209" s="84"/>
      <c r="BI209" s="84"/>
      <c r="BJ209" s="84"/>
      <c r="BK209" s="84"/>
      <c r="BL209" s="84"/>
      <c r="BM209" s="231" t="s">
        <v>516</v>
      </c>
      <c r="BN209" s="84"/>
      <c r="BO209" s="84"/>
      <c r="BP209" s="84"/>
      <c r="BQ209" s="84"/>
      <c r="BR209" s="84"/>
      <c r="BS209" s="84"/>
      <c r="BT209" s="84"/>
      <c r="BU209" s="84"/>
      <c r="BV209" s="84"/>
      <c r="BW209" s="84"/>
      <c r="BX209" s="84"/>
      <c r="BY209" s="84"/>
      <c r="BZ209" s="84"/>
      <c r="CA209" s="84"/>
      <c r="CB209" s="84"/>
      <c r="CC209" s="84"/>
      <c r="CD209" s="84"/>
      <c r="CE209" s="84"/>
      <c r="CF209" s="84"/>
      <c r="CG209" s="84"/>
      <c r="CH209" s="84"/>
    </row>
    <row r="210" spans="53:86">
      <c r="BA210" s="247" t="s">
        <v>804</v>
      </c>
      <c r="BB210" s="84"/>
      <c r="BC210" s="84"/>
      <c r="BD210" s="84"/>
      <c r="BE210" s="84"/>
      <c r="BF210" s="84"/>
      <c r="BG210" s="84"/>
      <c r="BH210" s="84"/>
      <c r="BI210" s="84"/>
      <c r="BJ210" s="84"/>
      <c r="BK210" s="84"/>
      <c r="BL210" s="84"/>
      <c r="BM210" s="231" t="s">
        <v>517</v>
      </c>
      <c r="BN210" s="84"/>
      <c r="BO210" s="84"/>
      <c r="BP210" s="84"/>
      <c r="BQ210" s="84"/>
      <c r="BR210" s="84"/>
      <c r="BS210" s="84"/>
      <c r="BT210" s="84"/>
      <c r="BU210" s="84"/>
      <c r="BV210" s="84"/>
      <c r="BW210" s="84"/>
      <c r="BX210" s="84"/>
      <c r="BY210" s="84"/>
      <c r="BZ210" s="84"/>
      <c r="CA210" s="84"/>
      <c r="CB210" s="84"/>
      <c r="CC210" s="84"/>
      <c r="CD210" s="84"/>
      <c r="CE210" s="84"/>
      <c r="CF210" s="84"/>
      <c r="CG210" s="84"/>
      <c r="CH210" s="84"/>
    </row>
    <row r="211" spans="53:86">
      <c r="BA211" s="247" t="s">
        <v>64</v>
      </c>
      <c r="BB211" s="84"/>
      <c r="BC211" s="84"/>
      <c r="BD211" s="84"/>
      <c r="BE211" s="84"/>
      <c r="BF211" s="84"/>
      <c r="BG211" s="84"/>
      <c r="BH211" s="84"/>
      <c r="BI211" s="84"/>
      <c r="BJ211" s="84"/>
      <c r="BK211" s="84"/>
      <c r="BL211" s="84"/>
      <c r="BM211" s="231" t="s">
        <v>518</v>
      </c>
      <c r="BN211" s="84"/>
      <c r="BO211" s="84"/>
      <c r="BP211" s="84"/>
      <c r="BQ211" s="84"/>
      <c r="BR211" s="84"/>
      <c r="BS211" s="84"/>
      <c r="BT211" s="84"/>
      <c r="BU211" s="84"/>
      <c r="BV211" s="84"/>
      <c r="BW211" s="84"/>
      <c r="BX211" s="84"/>
      <c r="BY211" s="84"/>
      <c r="BZ211" s="84"/>
      <c r="CA211" s="84"/>
      <c r="CB211" s="84"/>
      <c r="CC211" s="84"/>
      <c r="CD211" s="84"/>
      <c r="CE211" s="84"/>
      <c r="CF211" s="84"/>
      <c r="CG211" s="84"/>
      <c r="CH211" s="84"/>
    </row>
    <row r="212" spans="53:86">
      <c r="BA212" s="247" t="s">
        <v>805</v>
      </c>
      <c r="BB212" s="84"/>
      <c r="BC212" s="84"/>
      <c r="BD212" s="84"/>
      <c r="BE212" s="84"/>
      <c r="BF212" s="84"/>
      <c r="BG212" s="84"/>
      <c r="BH212" s="84"/>
      <c r="BI212" s="84"/>
      <c r="BJ212" s="84"/>
      <c r="BK212" s="84"/>
      <c r="BL212" s="84"/>
      <c r="BM212" s="231" t="s">
        <v>519</v>
      </c>
      <c r="BN212" s="84"/>
      <c r="BO212" s="84"/>
      <c r="BP212" s="84"/>
      <c r="BQ212" s="84"/>
      <c r="BR212" s="84"/>
      <c r="BS212" s="84"/>
      <c r="BT212" s="84"/>
      <c r="BU212" s="84"/>
      <c r="BV212" s="84"/>
      <c r="BW212" s="84"/>
      <c r="BX212" s="84"/>
      <c r="BY212" s="84"/>
      <c r="BZ212" s="84"/>
      <c r="CA212" s="84"/>
      <c r="CB212" s="84"/>
      <c r="CC212" s="84"/>
      <c r="CD212" s="84"/>
      <c r="CE212" s="84"/>
      <c r="CF212" s="84"/>
      <c r="CG212" s="84"/>
      <c r="CH212" s="84"/>
    </row>
    <row r="213" spans="53:86" ht="15">
      <c r="BA213" s="246" t="s">
        <v>747</v>
      </c>
      <c r="BB213" s="84"/>
      <c r="BC213" s="84"/>
      <c r="BD213" s="84"/>
      <c r="BE213" s="84"/>
      <c r="BF213" s="84"/>
      <c r="BG213" s="84"/>
      <c r="BH213" s="84"/>
      <c r="BI213" s="84"/>
      <c r="BJ213" s="84"/>
      <c r="BK213" s="84"/>
      <c r="BL213" s="84"/>
      <c r="BM213" s="231" t="s">
        <v>520</v>
      </c>
      <c r="BN213" s="84"/>
      <c r="BO213" s="84"/>
      <c r="BP213" s="84"/>
      <c r="BQ213" s="84"/>
      <c r="BR213" s="84"/>
      <c r="BS213" s="84"/>
      <c r="BT213" s="84"/>
      <c r="BU213" s="84"/>
      <c r="BV213" s="84"/>
      <c r="BW213" s="84"/>
      <c r="BX213" s="84"/>
      <c r="BY213" s="84"/>
      <c r="BZ213" s="84"/>
      <c r="CA213" s="84"/>
      <c r="CB213" s="84"/>
      <c r="CC213" s="84"/>
      <c r="CD213" s="84"/>
      <c r="CE213" s="84"/>
      <c r="CF213" s="84"/>
      <c r="CG213" s="84"/>
      <c r="CH213" s="84"/>
    </row>
    <row r="214" spans="53:86">
      <c r="BA214" t="s">
        <v>748</v>
      </c>
      <c r="BB214" s="84"/>
      <c r="BC214" s="84"/>
      <c r="BD214" s="84"/>
      <c r="BE214" s="84"/>
      <c r="BF214" s="84"/>
      <c r="BG214" s="84"/>
      <c r="BH214" s="84"/>
      <c r="BI214" s="84"/>
      <c r="BJ214" s="84"/>
      <c r="BK214" s="84"/>
      <c r="BL214" s="84"/>
      <c r="BM214" s="231" t="s">
        <v>521</v>
      </c>
      <c r="BN214" s="84"/>
      <c r="BO214" s="84"/>
      <c r="BP214" s="84"/>
      <c r="BQ214" s="84"/>
      <c r="BR214" s="84"/>
      <c r="BS214" s="84"/>
      <c r="BT214" s="84"/>
      <c r="BU214" s="84"/>
      <c r="BV214" s="84"/>
      <c r="BW214" s="84"/>
      <c r="BX214" s="84"/>
      <c r="BY214" s="84"/>
      <c r="BZ214" s="84"/>
      <c r="CA214" s="84"/>
      <c r="CB214" s="84"/>
      <c r="CC214" s="84"/>
      <c r="CD214" s="84"/>
      <c r="CE214" s="84"/>
      <c r="CF214" s="84"/>
      <c r="CG214" s="84"/>
      <c r="CH214" s="84"/>
    </row>
    <row r="215" spans="53:86">
      <c r="BA215" t="s">
        <v>749</v>
      </c>
      <c r="BB215" s="84"/>
      <c r="BC215" s="84"/>
      <c r="BD215" s="84"/>
      <c r="BE215" s="84"/>
      <c r="BF215" s="84"/>
      <c r="BG215" s="84"/>
      <c r="BH215" s="84"/>
      <c r="BI215" s="84"/>
      <c r="BJ215" s="84"/>
      <c r="BK215" s="84"/>
      <c r="BL215" s="84"/>
      <c r="BM215" s="231" t="s">
        <v>522</v>
      </c>
      <c r="BN215" s="84"/>
      <c r="BO215" s="84"/>
      <c r="BP215" s="84"/>
      <c r="BQ215" s="84"/>
      <c r="BR215" s="84"/>
      <c r="BS215" s="84"/>
      <c r="BT215" s="84"/>
      <c r="BU215" s="84"/>
      <c r="BV215" s="84"/>
      <c r="BW215" s="84"/>
      <c r="BX215" s="84"/>
      <c r="BY215" s="84"/>
      <c r="BZ215" s="84"/>
      <c r="CA215" s="84"/>
      <c r="CB215" s="84"/>
      <c r="CC215" s="84"/>
      <c r="CD215" s="84"/>
      <c r="CE215" s="84"/>
      <c r="CF215" s="84"/>
      <c r="CG215" s="84"/>
      <c r="CH215" s="84"/>
    </row>
    <row r="216" spans="53:86">
      <c r="BA216" t="s">
        <v>750</v>
      </c>
      <c r="BB216" s="84"/>
      <c r="BC216" s="84"/>
      <c r="BD216" s="84"/>
      <c r="BE216" s="84"/>
      <c r="BF216" s="84"/>
      <c r="BG216" s="84"/>
      <c r="BH216" s="84"/>
      <c r="BI216" s="84"/>
      <c r="BJ216" s="84"/>
      <c r="BK216" s="84"/>
      <c r="BL216" s="84"/>
      <c r="BM216" s="231" t="s">
        <v>523</v>
      </c>
      <c r="BN216" s="84"/>
      <c r="BO216" s="84"/>
      <c r="BP216" s="84"/>
      <c r="BQ216" s="84"/>
      <c r="BR216" s="84"/>
      <c r="BS216" s="84"/>
      <c r="BT216" s="84"/>
      <c r="BU216" s="84"/>
      <c r="BV216" s="84"/>
      <c r="BW216" s="84"/>
      <c r="BX216" s="84"/>
      <c r="BY216" s="84"/>
      <c r="BZ216" s="84"/>
      <c r="CA216" s="84"/>
      <c r="CB216" s="84"/>
      <c r="CC216" s="84"/>
      <c r="CD216" s="84"/>
      <c r="CE216" s="84"/>
      <c r="CF216" s="84"/>
      <c r="CG216" s="84"/>
      <c r="CH216" s="84"/>
    </row>
    <row r="217" spans="53:86">
      <c r="BA217" t="s">
        <v>751</v>
      </c>
      <c r="BB217" s="84"/>
      <c r="BC217" s="84"/>
      <c r="BD217" s="84"/>
      <c r="BE217" s="84"/>
      <c r="BF217" s="84"/>
      <c r="BG217" s="84"/>
      <c r="BH217" s="84"/>
      <c r="BI217" s="84"/>
      <c r="BJ217" s="84"/>
      <c r="BK217" s="84"/>
      <c r="BL217" s="84"/>
      <c r="BM217" s="231" t="s">
        <v>524</v>
      </c>
      <c r="BN217" s="84"/>
      <c r="BO217" s="84"/>
      <c r="BP217" s="84"/>
      <c r="BQ217" s="84"/>
      <c r="BR217" s="84"/>
      <c r="BS217" s="84"/>
      <c r="BT217" s="84"/>
      <c r="BU217" s="84"/>
      <c r="BV217" s="84"/>
      <c r="BW217" s="84"/>
      <c r="BX217" s="84"/>
      <c r="BY217" s="84"/>
      <c r="BZ217" s="84"/>
      <c r="CA217" s="84"/>
      <c r="CB217" s="84"/>
      <c r="CC217" s="84"/>
      <c r="CD217" s="84"/>
      <c r="CE217" s="84"/>
      <c r="CF217" s="84"/>
      <c r="CG217" s="84"/>
      <c r="CH217" s="84"/>
    </row>
    <row r="218" spans="53:86">
      <c r="BA218" t="s">
        <v>752</v>
      </c>
      <c r="BB218" s="84"/>
      <c r="BC218" s="84"/>
      <c r="BD218" s="84"/>
      <c r="BE218" s="84"/>
      <c r="BF218" s="84"/>
      <c r="BG218" s="84"/>
      <c r="BH218" s="84"/>
      <c r="BI218" s="84"/>
      <c r="BJ218" s="84"/>
      <c r="BK218" s="84"/>
      <c r="BL218" s="84"/>
      <c r="BM218" s="231" t="s">
        <v>525</v>
      </c>
      <c r="BN218" s="84"/>
      <c r="BO218" s="84"/>
      <c r="BP218" s="84"/>
      <c r="BQ218" s="84"/>
      <c r="BR218" s="84"/>
      <c r="BS218" s="84"/>
      <c r="BT218" s="84"/>
      <c r="BU218" s="84"/>
      <c r="BV218" s="84"/>
      <c r="BW218" s="84"/>
      <c r="BX218" s="84"/>
      <c r="BY218" s="84"/>
      <c r="BZ218" s="84"/>
      <c r="CA218" s="84"/>
      <c r="CB218" s="84"/>
      <c r="CC218" s="84"/>
      <c r="CD218" s="84"/>
      <c r="CE218" s="84"/>
      <c r="CF218" s="84"/>
      <c r="CG218" s="84"/>
      <c r="CH218" s="84"/>
    </row>
    <row r="219" spans="53:86">
      <c r="BA219" t="s">
        <v>753</v>
      </c>
      <c r="BB219" s="84"/>
      <c r="BC219" s="84"/>
      <c r="BD219" s="84"/>
      <c r="BE219" s="84"/>
      <c r="BF219" s="84"/>
      <c r="BG219" s="84"/>
      <c r="BH219" s="84"/>
      <c r="BI219" s="84"/>
      <c r="BJ219" s="84"/>
      <c r="BK219" s="84"/>
      <c r="BL219" s="84"/>
      <c r="BM219" s="231" t="s">
        <v>526</v>
      </c>
      <c r="BN219" s="84"/>
      <c r="BO219" s="84"/>
      <c r="BP219" s="84"/>
      <c r="BQ219" s="84"/>
      <c r="BR219" s="84"/>
      <c r="BS219" s="84"/>
      <c r="BT219" s="84"/>
      <c r="BU219" s="84"/>
      <c r="BV219" s="84"/>
      <c r="BW219" s="84"/>
      <c r="BX219" s="84"/>
      <c r="BY219" s="84"/>
      <c r="BZ219" s="84"/>
      <c r="CA219" s="84"/>
      <c r="CB219" s="84"/>
      <c r="CC219" s="84"/>
      <c r="CD219" s="84"/>
      <c r="CE219" s="84"/>
      <c r="CF219" s="84"/>
      <c r="CG219" s="84"/>
      <c r="CH219" s="84"/>
    </row>
    <row r="220" spans="53:86">
      <c r="BA220" t="s">
        <v>754</v>
      </c>
      <c r="BB220" s="84"/>
      <c r="BC220" s="84"/>
      <c r="BD220" s="84"/>
      <c r="BE220" s="84"/>
      <c r="BF220" s="84"/>
      <c r="BG220" s="84"/>
      <c r="BH220" s="84"/>
      <c r="BI220" s="84"/>
      <c r="BJ220" s="84"/>
      <c r="BK220" s="84"/>
      <c r="BL220" s="84"/>
      <c r="BM220" s="231" t="s">
        <v>527</v>
      </c>
      <c r="BN220" s="84"/>
      <c r="BO220" s="84"/>
      <c r="BP220" s="84"/>
      <c r="BQ220" s="84"/>
      <c r="BR220" s="84"/>
      <c r="BS220" s="84"/>
      <c r="BT220" s="84"/>
      <c r="BU220" s="84"/>
      <c r="BV220" s="84"/>
      <c r="BW220" s="84"/>
      <c r="BX220" s="84"/>
      <c r="BY220" s="84"/>
      <c r="BZ220" s="84"/>
      <c r="CA220" s="84"/>
      <c r="CB220" s="84"/>
      <c r="CC220" s="84"/>
      <c r="CD220" s="84"/>
      <c r="CE220" s="84"/>
      <c r="CF220" s="84"/>
      <c r="CG220" s="84"/>
      <c r="CH220" s="84"/>
    </row>
    <row r="221" spans="53:86">
      <c r="BA221" t="s">
        <v>755</v>
      </c>
      <c r="BB221" s="84"/>
      <c r="BC221" s="84"/>
      <c r="BD221" s="84"/>
      <c r="BE221" s="84"/>
      <c r="BF221" s="84"/>
      <c r="BG221" s="84"/>
      <c r="BH221" s="84"/>
      <c r="BI221" s="84"/>
      <c r="BJ221" s="84"/>
      <c r="BK221" s="84"/>
      <c r="BL221" s="84"/>
      <c r="BM221" s="231" t="s">
        <v>528</v>
      </c>
      <c r="BN221" s="84"/>
      <c r="BO221" s="84"/>
      <c r="BP221" s="84"/>
      <c r="BQ221" s="84"/>
      <c r="BR221" s="84"/>
      <c r="BS221" s="84"/>
      <c r="BT221" s="84"/>
      <c r="BU221" s="84"/>
      <c r="BV221" s="84"/>
      <c r="BW221" s="84"/>
      <c r="BX221" s="84"/>
      <c r="BY221" s="84"/>
      <c r="BZ221" s="84"/>
      <c r="CA221" s="84"/>
      <c r="CB221" s="84"/>
      <c r="CC221" s="84"/>
      <c r="CD221" s="84"/>
      <c r="CE221" s="84"/>
      <c r="CF221" s="84"/>
      <c r="CG221" s="84"/>
      <c r="CH221" s="84"/>
    </row>
    <row r="222" spans="53:86">
      <c r="BA222" t="s">
        <v>756</v>
      </c>
      <c r="BB222" s="84"/>
      <c r="BC222" s="84"/>
      <c r="BD222" s="84"/>
      <c r="BE222" s="84"/>
      <c r="BF222" s="84"/>
      <c r="BG222" s="84"/>
      <c r="BH222" s="84"/>
      <c r="BI222" s="84"/>
      <c r="BJ222" s="84"/>
      <c r="BK222" s="84"/>
      <c r="BL222" s="84"/>
      <c r="BM222" s="231" t="s">
        <v>529</v>
      </c>
      <c r="BN222" s="84"/>
      <c r="BO222" s="84"/>
      <c r="BP222" s="84"/>
      <c r="BQ222" s="84"/>
      <c r="BR222" s="84"/>
      <c r="BS222" s="84"/>
      <c r="BT222" s="84"/>
      <c r="BU222" s="84"/>
      <c r="BV222" s="84"/>
      <c r="BW222" s="84"/>
      <c r="BX222" s="84"/>
      <c r="BY222" s="84"/>
      <c r="BZ222" s="84"/>
      <c r="CA222" s="84"/>
      <c r="CB222" s="84"/>
      <c r="CC222" s="84"/>
      <c r="CD222" s="84"/>
      <c r="CE222" s="84"/>
      <c r="CF222" s="84"/>
      <c r="CG222" s="84"/>
      <c r="CH222" s="84"/>
    </row>
    <row r="223" spans="53:86" ht="15">
      <c r="BA223" s="246" t="s">
        <v>799</v>
      </c>
      <c r="BB223" s="84"/>
      <c r="BC223" s="84"/>
      <c r="BD223" s="84"/>
      <c r="BE223" s="84"/>
      <c r="BF223" s="84"/>
      <c r="BG223" s="84"/>
      <c r="BH223" s="84"/>
      <c r="BI223" s="84"/>
      <c r="BJ223" s="84"/>
      <c r="BK223" s="84"/>
      <c r="BL223" s="84"/>
      <c r="BM223" s="231"/>
      <c r="BN223" s="84"/>
      <c r="BO223" s="84"/>
      <c r="BP223" s="84"/>
      <c r="BQ223" s="84"/>
      <c r="BR223" s="84"/>
      <c r="BS223" s="84"/>
      <c r="BT223" s="84"/>
      <c r="BU223" s="84"/>
      <c r="BV223" s="84"/>
      <c r="BW223" s="84"/>
      <c r="BX223" s="84"/>
      <c r="BY223" s="84"/>
      <c r="BZ223" s="84"/>
      <c r="CA223" s="84"/>
      <c r="CB223" s="84"/>
      <c r="CC223" s="84"/>
      <c r="CD223" s="84"/>
      <c r="CE223" s="84"/>
      <c r="CF223" s="84"/>
      <c r="CG223" s="84"/>
      <c r="CH223" s="84"/>
    </row>
    <row r="224" spans="53:86">
      <c r="BA224" t="s">
        <v>796</v>
      </c>
      <c r="BB224" s="84"/>
      <c r="BC224" s="84"/>
      <c r="BD224" s="84"/>
      <c r="BE224" s="84"/>
      <c r="BF224" s="84"/>
      <c r="BG224" s="84"/>
      <c r="BH224" s="84"/>
      <c r="BI224" s="84"/>
      <c r="BJ224" s="84"/>
      <c r="BK224" s="84"/>
      <c r="BL224" s="84"/>
      <c r="BM224" s="231"/>
      <c r="BN224" s="84"/>
      <c r="BO224" s="84"/>
      <c r="BP224" s="84"/>
      <c r="BQ224" s="84"/>
      <c r="BR224" s="84"/>
      <c r="BS224" s="84"/>
      <c r="BT224" s="84"/>
      <c r="BU224" s="84"/>
      <c r="BV224" s="84"/>
      <c r="BW224" s="84"/>
      <c r="BX224" s="84"/>
      <c r="BY224" s="84"/>
      <c r="BZ224" s="84"/>
      <c r="CA224" s="84"/>
      <c r="CB224" s="84"/>
      <c r="CC224" s="84"/>
      <c r="CD224" s="84"/>
      <c r="CE224" s="84"/>
      <c r="CF224" s="84"/>
      <c r="CG224" s="84"/>
      <c r="CH224" s="84"/>
    </row>
    <row r="225" spans="53:86">
      <c r="BA225" t="s">
        <v>797</v>
      </c>
      <c r="BB225" s="84"/>
      <c r="BC225" s="84"/>
      <c r="BD225" s="84"/>
      <c r="BE225" s="84"/>
      <c r="BF225" s="84"/>
      <c r="BG225" s="84"/>
      <c r="BH225" s="84"/>
      <c r="BI225" s="84"/>
      <c r="BJ225" s="84"/>
      <c r="BK225" s="84"/>
      <c r="BL225" s="84"/>
      <c r="BM225" s="231"/>
      <c r="BN225" s="84"/>
      <c r="BO225" s="84"/>
      <c r="BP225" s="84"/>
      <c r="BQ225" s="84"/>
      <c r="BR225" s="84"/>
      <c r="BS225" s="84"/>
      <c r="BT225" s="84"/>
      <c r="BU225" s="84"/>
      <c r="BV225" s="84"/>
      <c r="BW225" s="84"/>
      <c r="BX225" s="84"/>
      <c r="BY225" s="84"/>
      <c r="BZ225" s="84"/>
      <c r="CA225" s="84"/>
      <c r="CB225" s="84"/>
      <c r="CC225" s="84"/>
      <c r="CD225" s="84"/>
      <c r="CE225" s="84"/>
      <c r="CF225" s="84"/>
      <c r="CG225" s="84"/>
      <c r="CH225" s="84"/>
    </row>
    <row r="226" spans="53:86">
      <c r="BA226" t="s">
        <v>798</v>
      </c>
      <c r="BB226" s="84"/>
      <c r="BC226" s="84"/>
      <c r="BD226" s="84"/>
      <c r="BE226" s="84"/>
      <c r="BF226" s="84"/>
      <c r="BG226" s="84"/>
      <c r="BH226" s="84"/>
      <c r="BI226" s="84"/>
      <c r="BJ226" s="84"/>
      <c r="BK226" s="84"/>
      <c r="BL226" s="84"/>
      <c r="BM226" s="231"/>
      <c r="BN226" s="84"/>
      <c r="BO226" s="84"/>
      <c r="BP226" s="84"/>
      <c r="BQ226" s="84"/>
      <c r="BR226" s="84"/>
      <c r="BS226" s="84"/>
      <c r="BT226" s="84"/>
      <c r="BU226" s="84"/>
      <c r="BV226" s="84"/>
      <c r="BW226" s="84"/>
      <c r="BX226" s="84"/>
      <c r="BY226" s="84"/>
      <c r="BZ226" s="84"/>
      <c r="CA226" s="84"/>
      <c r="CB226" s="84"/>
      <c r="CC226" s="84"/>
      <c r="CD226" s="84"/>
      <c r="CE226" s="84"/>
      <c r="CF226" s="84"/>
      <c r="CG226" s="84"/>
      <c r="CH226" s="84"/>
    </row>
    <row r="227" spans="53:86" ht="15">
      <c r="BA227" s="246" t="s">
        <v>757</v>
      </c>
      <c r="BB227" s="84"/>
      <c r="BC227" s="84"/>
      <c r="BD227" s="84"/>
      <c r="BE227" s="84"/>
      <c r="BF227" s="84"/>
      <c r="BG227" s="84"/>
      <c r="BH227" s="84"/>
      <c r="BI227" s="84"/>
      <c r="BJ227" s="84"/>
      <c r="BK227" s="84"/>
      <c r="BL227" s="84"/>
      <c r="BM227" s="232" t="s">
        <v>530</v>
      </c>
      <c r="BN227" s="84"/>
      <c r="BO227" s="84"/>
      <c r="BP227" s="84"/>
      <c r="BQ227" s="84"/>
      <c r="BR227" s="84"/>
      <c r="BS227" s="84"/>
      <c r="BT227" s="84"/>
      <c r="BU227" s="84"/>
      <c r="BV227" s="84"/>
      <c r="BW227" s="84"/>
      <c r="BX227" s="84"/>
      <c r="BY227" s="84"/>
      <c r="BZ227" s="84"/>
      <c r="CA227" s="84"/>
      <c r="CB227" s="84"/>
      <c r="CC227" s="84"/>
      <c r="CD227" s="84"/>
      <c r="CE227" s="84"/>
      <c r="CF227" s="84"/>
      <c r="CG227" s="84"/>
      <c r="CH227" s="84"/>
    </row>
    <row r="228" spans="53:86">
      <c r="BA228" t="s">
        <v>758</v>
      </c>
      <c r="BB228" s="84"/>
      <c r="BC228" s="84"/>
      <c r="BD228" s="84"/>
      <c r="BE228" s="84"/>
      <c r="BF228" s="84"/>
      <c r="BG228" s="84"/>
      <c r="BH228" s="84"/>
      <c r="BI228" s="84"/>
      <c r="BJ228" s="84"/>
      <c r="BK228" s="84"/>
      <c r="BL228" s="84"/>
      <c r="BM228" s="231" t="s">
        <v>531</v>
      </c>
      <c r="BN228" s="84"/>
      <c r="BO228" s="84"/>
      <c r="BP228" s="84"/>
      <c r="BQ228" s="84"/>
      <c r="BR228" s="84"/>
      <c r="BS228" s="84"/>
      <c r="BT228" s="84"/>
      <c r="BU228" s="84"/>
      <c r="BV228" s="84"/>
      <c r="BW228" s="84"/>
      <c r="BX228" s="84"/>
      <c r="BY228" s="84"/>
      <c r="BZ228" s="84"/>
      <c r="CA228" s="84"/>
      <c r="CB228" s="84"/>
      <c r="CC228" s="84"/>
      <c r="CD228" s="84"/>
      <c r="CE228" s="84"/>
      <c r="CF228" s="84"/>
      <c r="CG228" s="84"/>
      <c r="CH228" s="84"/>
    </row>
    <row r="229" spans="53:86">
      <c r="BA229" t="s">
        <v>759</v>
      </c>
      <c r="BB229" s="84"/>
      <c r="BC229" s="84"/>
      <c r="BD229" s="84"/>
      <c r="BE229" s="84"/>
      <c r="BF229" s="84"/>
      <c r="BG229" s="84"/>
      <c r="BH229" s="84"/>
      <c r="BI229" s="84"/>
      <c r="BJ229" s="84"/>
      <c r="BK229" s="84"/>
      <c r="BL229" s="84"/>
      <c r="BM229" s="231" t="s">
        <v>532</v>
      </c>
      <c r="BN229" s="84"/>
      <c r="BO229" s="84"/>
      <c r="BP229" s="84"/>
      <c r="BQ229" s="84"/>
      <c r="BR229" s="84"/>
      <c r="BS229" s="84"/>
      <c r="BT229" s="84"/>
      <c r="BU229" s="84"/>
      <c r="BV229" s="84"/>
      <c r="BW229" s="84"/>
      <c r="BX229" s="84"/>
      <c r="BY229" s="84"/>
      <c r="BZ229" s="84"/>
      <c r="CA229" s="84"/>
      <c r="CB229" s="84"/>
      <c r="CC229" s="84"/>
      <c r="CD229" s="84"/>
      <c r="CE229" s="84"/>
      <c r="CF229" s="84"/>
      <c r="CG229" s="84"/>
      <c r="CH229" s="84"/>
    </row>
    <row r="230" spans="53:86">
      <c r="BA230" t="s">
        <v>760</v>
      </c>
      <c r="BB230" s="84"/>
      <c r="BC230" s="84"/>
      <c r="BD230" s="84"/>
      <c r="BE230" s="84"/>
      <c r="BF230" s="84"/>
      <c r="BG230" s="84"/>
      <c r="BH230" s="84"/>
      <c r="BI230" s="84"/>
      <c r="BJ230" s="84"/>
      <c r="BK230" s="84"/>
      <c r="BL230" s="84"/>
      <c r="BM230" s="231" t="s">
        <v>533</v>
      </c>
      <c r="BN230" s="84"/>
      <c r="BO230" s="84"/>
      <c r="BP230" s="84"/>
      <c r="BQ230" s="84"/>
      <c r="BR230" s="84"/>
      <c r="BS230" s="84"/>
      <c r="BT230" s="84"/>
      <c r="BU230" s="84"/>
      <c r="BV230" s="84"/>
      <c r="BW230" s="84"/>
      <c r="BX230" s="84"/>
      <c r="BY230" s="84"/>
      <c r="BZ230" s="84"/>
      <c r="CA230" s="84"/>
      <c r="CB230" s="84"/>
      <c r="CC230" s="84"/>
      <c r="CD230" s="84"/>
      <c r="CE230" s="84"/>
      <c r="CF230" s="84"/>
      <c r="CG230" s="84"/>
      <c r="CH230" s="84"/>
    </row>
    <row r="231" spans="53:86">
      <c r="BA231" t="s">
        <v>761</v>
      </c>
      <c r="BB231" s="84"/>
      <c r="BC231" s="84"/>
      <c r="BD231" s="84"/>
      <c r="BE231" s="84"/>
      <c r="BF231" s="84"/>
      <c r="BG231" s="84"/>
      <c r="BH231" s="84"/>
      <c r="BI231" s="84"/>
      <c r="BJ231" s="84"/>
      <c r="BK231" s="84"/>
      <c r="BL231" s="84"/>
      <c r="BM231" s="231" t="s">
        <v>534</v>
      </c>
      <c r="BN231" s="84"/>
      <c r="BO231" s="84"/>
      <c r="BP231" s="84"/>
      <c r="BQ231" s="84"/>
      <c r="BR231" s="84"/>
      <c r="BS231" s="84"/>
      <c r="BT231" s="84"/>
      <c r="BU231" s="84"/>
      <c r="BV231" s="84"/>
      <c r="BW231" s="84"/>
      <c r="BX231" s="84"/>
      <c r="BY231" s="84"/>
      <c r="BZ231" s="84"/>
      <c r="CA231" s="84"/>
      <c r="CB231" s="84"/>
      <c r="CC231" s="84"/>
      <c r="CD231" s="84"/>
      <c r="CE231" s="84"/>
      <c r="CF231" s="84"/>
      <c r="CG231" s="84"/>
      <c r="CH231" s="84"/>
    </row>
    <row r="232" spans="53:86">
      <c r="BA232" t="s">
        <v>82</v>
      </c>
      <c r="BB232" s="84"/>
      <c r="BC232" s="84"/>
      <c r="BD232" s="84"/>
      <c r="BE232" s="84"/>
      <c r="BF232" s="84"/>
      <c r="BG232" s="84"/>
      <c r="BH232" s="84"/>
      <c r="BI232" s="84"/>
      <c r="BJ232" s="84"/>
      <c r="BK232" s="84"/>
      <c r="BL232" s="84"/>
      <c r="BM232" s="231" t="s">
        <v>97</v>
      </c>
      <c r="BN232" s="84"/>
      <c r="BO232" s="84"/>
      <c r="BP232" s="84"/>
      <c r="BQ232" s="84"/>
      <c r="BR232" s="84"/>
      <c r="BS232" s="84"/>
      <c r="BT232" s="84"/>
      <c r="BU232" s="84"/>
      <c r="BV232" s="84"/>
      <c r="BW232" s="84"/>
      <c r="BX232" s="84"/>
      <c r="BY232" s="84"/>
      <c r="BZ232" s="84"/>
      <c r="CA232" s="84"/>
      <c r="CB232" s="84"/>
      <c r="CC232" s="84"/>
      <c r="CD232" s="84"/>
      <c r="CE232" s="84"/>
      <c r="CF232" s="84"/>
      <c r="CG232" s="84"/>
      <c r="CH232" s="84"/>
    </row>
    <row r="233" spans="53:86">
      <c r="BA233" t="s">
        <v>762</v>
      </c>
      <c r="BB233" s="84"/>
      <c r="BC233" s="84"/>
      <c r="BD233" s="84"/>
      <c r="BE233" s="84"/>
      <c r="BF233" s="84"/>
      <c r="BG233" s="84"/>
      <c r="BH233" s="84"/>
      <c r="BI233" s="84"/>
      <c r="BJ233" s="84"/>
      <c r="BK233" s="84"/>
      <c r="BL233" s="84"/>
      <c r="BM233" s="231" t="s">
        <v>643</v>
      </c>
      <c r="BN233" s="84"/>
      <c r="BO233" s="84"/>
      <c r="BP233" s="84"/>
      <c r="BQ233" s="84"/>
      <c r="BR233" s="84"/>
      <c r="BS233" s="84"/>
      <c r="BT233" s="84"/>
      <c r="BU233" s="84"/>
      <c r="BV233" s="84"/>
      <c r="BW233" s="84"/>
      <c r="BX233" s="84"/>
      <c r="BY233" s="84"/>
      <c r="BZ233" s="84"/>
      <c r="CA233" s="84"/>
      <c r="CB233" s="84"/>
      <c r="CC233" s="84"/>
      <c r="CD233" s="84"/>
      <c r="CE233" s="84"/>
      <c r="CF233" s="84"/>
      <c r="CG233" s="84"/>
      <c r="CH233" s="84"/>
    </row>
    <row r="234" spans="53:86">
      <c r="BA234" t="s">
        <v>763</v>
      </c>
      <c r="BB234" s="84"/>
      <c r="BC234" s="84"/>
      <c r="BD234" s="84"/>
      <c r="BE234" s="84"/>
      <c r="BF234" s="84"/>
      <c r="BG234" s="84"/>
      <c r="BH234" s="84"/>
      <c r="BI234" s="84"/>
      <c r="BJ234" s="84"/>
      <c r="BK234" s="84"/>
      <c r="BL234" s="84"/>
      <c r="BM234" s="231" t="s">
        <v>535</v>
      </c>
      <c r="BN234" s="84"/>
      <c r="BO234" s="84"/>
      <c r="BP234" s="84"/>
      <c r="BQ234" s="84"/>
      <c r="BR234" s="84"/>
      <c r="BS234" s="84"/>
      <c r="BT234" s="84"/>
      <c r="BU234" s="84"/>
      <c r="BV234" s="84"/>
      <c r="BW234" s="84"/>
      <c r="BX234" s="84"/>
      <c r="BY234" s="84"/>
      <c r="BZ234" s="84"/>
      <c r="CA234" s="84"/>
      <c r="CB234" s="84"/>
      <c r="CC234" s="84"/>
      <c r="CD234" s="84"/>
      <c r="CE234" s="84"/>
      <c r="CF234" s="84"/>
      <c r="CG234" s="84"/>
      <c r="CH234" s="84"/>
    </row>
    <row r="235" spans="53:86">
      <c r="BA235" t="s">
        <v>764</v>
      </c>
      <c r="BB235" s="84"/>
      <c r="BC235" s="84"/>
      <c r="BD235" s="84"/>
      <c r="BE235" s="84"/>
      <c r="BF235" s="84"/>
      <c r="BG235" s="84"/>
      <c r="BH235" s="84"/>
      <c r="BI235" s="84"/>
      <c r="BJ235" s="84"/>
      <c r="BK235" s="84"/>
      <c r="BL235" s="84"/>
      <c r="BM235" s="231" t="s">
        <v>536</v>
      </c>
      <c r="BN235" s="84"/>
      <c r="BO235" s="84"/>
      <c r="BP235" s="84"/>
      <c r="BQ235" s="84"/>
      <c r="BR235" s="84"/>
      <c r="BS235" s="84"/>
      <c r="BT235" s="84"/>
      <c r="BU235" s="84"/>
      <c r="BV235" s="84"/>
      <c r="BW235" s="84"/>
      <c r="BX235" s="84"/>
      <c r="BY235" s="84"/>
      <c r="BZ235" s="84"/>
      <c r="CA235" s="84"/>
      <c r="CB235" s="84"/>
      <c r="CC235" s="84"/>
      <c r="CD235" s="84"/>
      <c r="CE235" s="84"/>
      <c r="CF235" s="84"/>
      <c r="CG235" s="84"/>
      <c r="CH235" s="84"/>
    </row>
    <row r="236" spans="53:86">
      <c r="BA236" t="s">
        <v>765</v>
      </c>
      <c r="BB236" s="84"/>
      <c r="BC236" s="84"/>
      <c r="BD236" s="84"/>
      <c r="BE236" s="84"/>
      <c r="BF236" s="84"/>
      <c r="BG236" s="84"/>
      <c r="BH236" s="84"/>
      <c r="BI236" s="84"/>
      <c r="BJ236" s="84"/>
      <c r="BK236" s="84"/>
      <c r="BL236" s="84"/>
      <c r="BM236" s="231" t="s">
        <v>537</v>
      </c>
      <c r="BN236" s="84"/>
      <c r="BO236" s="84"/>
      <c r="BP236" s="84"/>
      <c r="BQ236" s="84"/>
      <c r="BR236" s="84"/>
      <c r="BS236" s="84"/>
      <c r="BT236" s="84"/>
      <c r="BU236" s="84"/>
      <c r="BV236" s="84"/>
      <c r="BW236" s="84"/>
      <c r="BX236" s="84"/>
      <c r="BY236" s="84"/>
      <c r="BZ236" s="84"/>
      <c r="CA236" s="84"/>
      <c r="CB236" s="84"/>
      <c r="CC236" s="84"/>
      <c r="CD236" s="84"/>
      <c r="CE236" s="84"/>
      <c r="CF236" s="84"/>
      <c r="CG236" s="84"/>
      <c r="CH236" s="84"/>
    </row>
    <row r="237" spans="53:86">
      <c r="BA237" t="s">
        <v>766</v>
      </c>
      <c r="BB237" s="84"/>
      <c r="BC237" s="84"/>
      <c r="BD237" s="84"/>
      <c r="BE237" s="84"/>
      <c r="BF237" s="84"/>
      <c r="BG237" s="84"/>
      <c r="BH237" s="84"/>
      <c r="BI237" s="84"/>
      <c r="BJ237" s="84"/>
      <c r="BK237" s="84"/>
      <c r="BL237" s="84"/>
      <c r="BM237" s="231" t="s">
        <v>538</v>
      </c>
      <c r="BN237" s="84"/>
      <c r="BO237" s="84"/>
      <c r="BP237" s="84"/>
      <c r="BQ237" s="84"/>
      <c r="BR237" s="84"/>
      <c r="BS237" s="84"/>
      <c r="BT237" s="84"/>
      <c r="BU237" s="84"/>
      <c r="BV237" s="84"/>
      <c r="BW237" s="84"/>
      <c r="BX237" s="84"/>
      <c r="BY237" s="84"/>
      <c r="BZ237" s="84"/>
      <c r="CA237" s="84"/>
      <c r="CB237" s="84"/>
      <c r="CC237" s="84"/>
      <c r="CD237" s="84"/>
      <c r="CE237" s="84"/>
      <c r="CF237" s="84"/>
      <c r="CG237" s="84"/>
      <c r="CH237" s="84"/>
    </row>
    <row r="238" spans="53:86">
      <c r="BA238" t="s">
        <v>767</v>
      </c>
      <c r="BB238" s="84"/>
      <c r="BC238" s="84"/>
      <c r="BD238" s="84"/>
      <c r="BE238" s="84"/>
      <c r="BF238" s="84"/>
      <c r="BG238" s="84"/>
      <c r="BH238" s="84"/>
      <c r="BI238" s="84"/>
      <c r="BJ238" s="84"/>
      <c r="BK238" s="84"/>
      <c r="BL238" s="84"/>
      <c r="BM238" s="231" t="s">
        <v>539</v>
      </c>
      <c r="BN238" s="84"/>
      <c r="BO238" s="84"/>
      <c r="BP238" s="84"/>
      <c r="BQ238" s="84"/>
      <c r="BR238" s="84"/>
      <c r="BS238" s="84"/>
      <c r="BT238" s="84"/>
      <c r="BU238" s="84"/>
      <c r="BV238" s="84"/>
      <c r="BW238" s="84"/>
      <c r="BX238" s="84"/>
      <c r="BY238" s="84"/>
      <c r="BZ238" s="84"/>
      <c r="CA238" s="84"/>
      <c r="CB238" s="84"/>
      <c r="CC238" s="84"/>
      <c r="CD238" s="84"/>
      <c r="CE238" s="84"/>
      <c r="CF238" s="84"/>
      <c r="CG238" s="84"/>
      <c r="CH238" s="84"/>
    </row>
    <row r="239" spans="53:86">
      <c r="BA239" t="s">
        <v>768</v>
      </c>
      <c r="BB239" s="84"/>
      <c r="BC239" s="84"/>
      <c r="BD239" s="84"/>
      <c r="BE239" s="84"/>
      <c r="BF239" s="84"/>
      <c r="BG239" s="84"/>
      <c r="BH239" s="84"/>
      <c r="BI239" s="84"/>
      <c r="BJ239" s="84"/>
      <c r="BK239" s="84"/>
      <c r="BL239" s="84"/>
      <c r="BM239" s="232" t="s">
        <v>540</v>
      </c>
      <c r="BN239" s="84"/>
      <c r="BO239" s="84"/>
      <c r="BP239" s="84"/>
      <c r="BQ239" s="84"/>
      <c r="BR239" s="84"/>
      <c r="BS239" s="84"/>
      <c r="BT239" s="84"/>
      <c r="BU239" s="84"/>
      <c r="BV239" s="84"/>
      <c r="BW239" s="84"/>
      <c r="BX239" s="84"/>
      <c r="BY239" s="84"/>
      <c r="BZ239" s="84"/>
      <c r="CA239" s="84"/>
      <c r="CB239" s="84"/>
      <c r="CC239" s="84"/>
      <c r="CD239" s="84"/>
      <c r="CE239" s="84"/>
      <c r="CF239" s="84"/>
      <c r="CG239" s="84"/>
      <c r="CH239" s="84"/>
    </row>
    <row r="240" spans="53:86">
      <c r="BA240" t="s">
        <v>769</v>
      </c>
      <c r="BB240" s="84"/>
      <c r="BC240" s="84"/>
      <c r="BD240" s="84"/>
      <c r="BE240" s="84"/>
      <c r="BF240" s="84"/>
      <c r="BG240" s="84"/>
      <c r="BH240" s="84"/>
      <c r="BI240" s="84"/>
      <c r="BJ240" s="84"/>
      <c r="BK240" s="84"/>
      <c r="BL240" s="84"/>
      <c r="BM240" s="231" t="s">
        <v>541</v>
      </c>
      <c r="BN240" s="84"/>
      <c r="BO240" s="84"/>
      <c r="BP240" s="84"/>
      <c r="BQ240" s="84"/>
      <c r="BR240" s="84"/>
      <c r="BS240" s="84"/>
      <c r="BT240" s="84"/>
      <c r="BU240" s="84"/>
      <c r="BV240" s="84"/>
      <c r="BW240" s="84"/>
      <c r="BX240" s="84"/>
      <c r="BY240" s="84"/>
      <c r="BZ240" s="84"/>
      <c r="CA240" s="84"/>
      <c r="CB240" s="84"/>
      <c r="CC240" s="84"/>
      <c r="CD240" s="84"/>
      <c r="CE240" s="84"/>
      <c r="CF240" s="84"/>
      <c r="CG240" s="84"/>
      <c r="CH240" s="84"/>
    </row>
    <row r="241" spans="53:86">
      <c r="BA241" t="s">
        <v>770</v>
      </c>
      <c r="BB241" s="84"/>
      <c r="BC241" s="84"/>
      <c r="BD241" s="84"/>
      <c r="BE241" s="84"/>
      <c r="BF241" s="84"/>
      <c r="BG241" s="84"/>
      <c r="BH241" s="84"/>
      <c r="BI241" s="84"/>
      <c r="BJ241" s="84"/>
      <c r="BK241" s="84"/>
      <c r="BL241" s="84"/>
      <c r="BM241" s="231" t="s">
        <v>542</v>
      </c>
      <c r="BN241" s="84"/>
      <c r="BO241" s="84"/>
      <c r="BP241" s="84"/>
      <c r="BQ241" s="84"/>
      <c r="BR241" s="84"/>
      <c r="BS241" s="84"/>
      <c r="BT241" s="84"/>
      <c r="BU241" s="84"/>
      <c r="BV241" s="84"/>
      <c r="BW241" s="84"/>
      <c r="BX241" s="84"/>
      <c r="BY241" s="84"/>
      <c r="BZ241" s="84"/>
      <c r="CA241" s="84"/>
      <c r="CB241" s="84"/>
      <c r="CC241" s="84"/>
      <c r="CD241" s="84"/>
      <c r="CE241" s="84"/>
      <c r="CF241" s="84"/>
      <c r="CG241" s="84"/>
      <c r="CH241" s="84"/>
    </row>
    <row r="242" spans="53:86">
      <c r="BA242" t="s">
        <v>771</v>
      </c>
      <c r="BB242" s="84"/>
      <c r="BC242" s="84"/>
      <c r="BD242" s="84"/>
      <c r="BE242" s="84"/>
      <c r="BF242" s="84"/>
      <c r="BG242" s="84"/>
      <c r="BH242" s="84"/>
      <c r="BI242" s="84"/>
      <c r="BJ242" s="84"/>
      <c r="BK242" s="84"/>
      <c r="BL242" s="84"/>
      <c r="BM242" s="231" t="s">
        <v>543</v>
      </c>
      <c r="BN242" s="84"/>
      <c r="BO242" s="84"/>
      <c r="BP242" s="84"/>
      <c r="BQ242" s="84"/>
      <c r="BR242" s="84"/>
      <c r="BS242" s="84"/>
      <c r="BT242" s="84"/>
      <c r="BU242" s="84"/>
      <c r="BV242" s="84"/>
      <c r="BW242" s="84"/>
      <c r="BX242" s="84"/>
      <c r="BY242" s="84"/>
      <c r="BZ242" s="84"/>
      <c r="CA242" s="84"/>
      <c r="CB242" s="84"/>
      <c r="CC242" s="84"/>
      <c r="CD242" s="84"/>
      <c r="CE242" s="84"/>
      <c r="CF242" s="84"/>
      <c r="CG242" s="84"/>
      <c r="CH242" s="84"/>
    </row>
    <row r="243" spans="53:86">
      <c r="BA243" t="s">
        <v>772</v>
      </c>
      <c r="BB243" s="84"/>
      <c r="BC243" s="84"/>
      <c r="BD243" s="84"/>
      <c r="BE243" s="84"/>
      <c r="BF243" s="84"/>
      <c r="BG243" s="84"/>
      <c r="BH243" s="84"/>
      <c r="BI243" s="84"/>
      <c r="BJ243" s="84"/>
      <c r="BK243" s="84"/>
      <c r="BL243" s="84"/>
      <c r="BM243" s="231" t="s">
        <v>544</v>
      </c>
      <c r="BN243" s="84"/>
      <c r="BO243" s="84"/>
      <c r="BP243" s="84"/>
      <c r="BQ243" s="84"/>
      <c r="BR243" s="84"/>
      <c r="BS243" s="84"/>
      <c r="BT243" s="84"/>
      <c r="BU243" s="84"/>
      <c r="BV243" s="84"/>
      <c r="BW243" s="84"/>
      <c r="BX243" s="84"/>
      <c r="BY243" s="84"/>
      <c r="BZ243" s="84"/>
      <c r="CA243" s="84"/>
      <c r="CB243" s="84"/>
      <c r="CC243" s="84"/>
      <c r="CD243" s="84"/>
      <c r="CE243" s="84"/>
      <c r="CF243" s="84"/>
      <c r="CG243" s="84"/>
      <c r="CH243" s="84"/>
    </row>
    <row r="244" spans="53:86">
      <c r="BA244" t="s">
        <v>773</v>
      </c>
      <c r="BB244" s="84"/>
      <c r="BC244" s="84"/>
      <c r="BD244" s="84"/>
      <c r="BE244" s="84"/>
      <c r="BF244" s="84"/>
      <c r="BG244" s="84"/>
      <c r="BH244" s="84"/>
      <c r="BI244" s="84"/>
      <c r="BJ244" s="84"/>
      <c r="BK244" s="84"/>
      <c r="BL244" s="84"/>
      <c r="BM244" s="231" t="s">
        <v>545</v>
      </c>
      <c r="BN244" s="84"/>
      <c r="BO244" s="84"/>
      <c r="BP244" s="84"/>
      <c r="BQ244" s="84"/>
      <c r="BR244" s="84"/>
      <c r="BS244" s="84"/>
      <c r="BT244" s="84"/>
      <c r="BU244" s="84"/>
      <c r="BV244" s="84"/>
      <c r="BW244" s="84"/>
      <c r="BX244" s="84"/>
      <c r="BY244" s="84"/>
      <c r="BZ244" s="84"/>
      <c r="CA244" s="84"/>
      <c r="CB244" s="84"/>
      <c r="CC244" s="84"/>
      <c r="CD244" s="84"/>
      <c r="CE244" s="84"/>
      <c r="CF244" s="84"/>
      <c r="CG244" s="84"/>
      <c r="CH244" s="84"/>
    </row>
    <row r="245" spans="53:86">
      <c r="BA245" t="s">
        <v>774</v>
      </c>
      <c r="BB245" s="84"/>
      <c r="BC245" s="84"/>
      <c r="BD245" s="84"/>
      <c r="BE245" s="84"/>
      <c r="BF245" s="84"/>
      <c r="BG245" s="84"/>
      <c r="BH245" s="84"/>
      <c r="BI245" s="84"/>
      <c r="BJ245" s="84"/>
      <c r="BK245" s="84"/>
      <c r="BL245" s="84"/>
      <c r="BM245" s="231" t="s">
        <v>644</v>
      </c>
      <c r="BN245" s="84"/>
      <c r="BO245" s="84"/>
      <c r="BP245" s="84"/>
      <c r="BQ245" s="84"/>
      <c r="BR245" s="84"/>
      <c r="BS245" s="84"/>
      <c r="BT245" s="84"/>
      <c r="BU245" s="84"/>
      <c r="BV245" s="84"/>
      <c r="BW245" s="84"/>
      <c r="BX245" s="84"/>
      <c r="BY245" s="84"/>
      <c r="BZ245" s="84"/>
      <c r="CA245" s="84"/>
      <c r="CB245" s="84"/>
      <c r="CC245" s="84"/>
      <c r="CD245" s="84"/>
      <c r="CE245" s="84"/>
      <c r="CF245" s="84"/>
      <c r="CG245" s="84"/>
      <c r="CH245" s="84"/>
    </row>
    <row r="246" spans="53:86">
      <c r="BA246" t="s">
        <v>775</v>
      </c>
      <c r="BB246" s="84"/>
      <c r="BC246" s="84"/>
      <c r="BD246" s="84"/>
      <c r="BE246" s="84"/>
      <c r="BF246" s="84"/>
      <c r="BG246" s="84"/>
      <c r="BH246" s="84"/>
      <c r="BI246" s="84"/>
      <c r="BJ246" s="84"/>
      <c r="BK246" s="84"/>
      <c r="BL246" s="84"/>
      <c r="BM246" s="231" t="s">
        <v>546</v>
      </c>
      <c r="BN246" s="84"/>
      <c r="BO246" s="84"/>
      <c r="BP246" s="84"/>
      <c r="BQ246" s="84"/>
      <c r="BR246" s="84"/>
      <c r="BS246" s="84"/>
      <c r="BT246" s="84"/>
      <c r="BU246" s="84"/>
      <c r="BV246" s="84"/>
      <c r="BW246" s="84"/>
      <c r="BX246" s="84"/>
      <c r="BY246" s="84"/>
      <c r="BZ246" s="84"/>
      <c r="CA246" s="84"/>
      <c r="CB246" s="84"/>
      <c r="CC246" s="84"/>
      <c r="CD246" s="84"/>
      <c r="CE246" s="84"/>
      <c r="CF246" s="84"/>
      <c r="CG246" s="84"/>
      <c r="CH246" s="84"/>
    </row>
    <row r="247" spans="53:86" ht="15">
      <c r="BA247" s="246" t="s">
        <v>776</v>
      </c>
      <c r="BB247" s="84"/>
      <c r="BC247" s="84"/>
      <c r="BD247" s="84"/>
      <c r="BE247" s="84"/>
      <c r="BF247" s="84"/>
      <c r="BG247" s="84"/>
      <c r="BH247" s="84"/>
      <c r="BI247" s="84"/>
      <c r="BJ247" s="84"/>
      <c r="BK247" s="84"/>
      <c r="BL247" s="84"/>
      <c r="BM247" s="231" t="s">
        <v>93</v>
      </c>
      <c r="BN247" s="84"/>
      <c r="BO247" s="84"/>
      <c r="BP247" s="84"/>
      <c r="BQ247" s="84"/>
      <c r="BR247" s="84"/>
      <c r="BS247" s="84"/>
      <c r="BT247" s="84"/>
      <c r="BU247" s="84"/>
      <c r="BV247" s="84"/>
      <c r="BW247" s="84"/>
      <c r="BX247" s="84"/>
      <c r="BY247" s="84"/>
      <c r="BZ247" s="84"/>
      <c r="CA247" s="84"/>
      <c r="CB247" s="84"/>
      <c r="CC247" s="84"/>
      <c r="CD247" s="84"/>
      <c r="CE247" s="84"/>
      <c r="CF247" s="84"/>
      <c r="CG247" s="84"/>
      <c r="CH247" s="84"/>
    </row>
    <row r="248" spans="53:86">
      <c r="BA248" t="s">
        <v>800</v>
      </c>
      <c r="BB248" s="84"/>
      <c r="BC248" s="84"/>
      <c r="BD248" s="84"/>
      <c r="BE248" s="84"/>
      <c r="BF248" s="84"/>
      <c r="BG248" s="84"/>
      <c r="BH248" s="84"/>
      <c r="BI248" s="84"/>
      <c r="BJ248" s="84"/>
      <c r="BK248" s="84"/>
      <c r="BL248" s="84"/>
      <c r="BM248" s="231" t="s">
        <v>547</v>
      </c>
      <c r="BN248" s="84"/>
      <c r="BO248" s="84"/>
      <c r="BP248" s="84"/>
      <c r="BQ248" s="84"/>
      <c r="BR248" s="84"/>
      <c r="BS248" s="84"/>
      <c r="BT248" s="84"/>
      <c r="BU248" s="84"/>
      <c r="BV248" s="84"/>
      <c r="BW248" s="84"/>
      <c r="BX248" s="84"/>
      <c r="BY248" s="84"/>
      <c r="BZ248" s="84"/>
      <c r="CA248" s="84"/>
      <c r="CB248" s="84"/>
      <c r="CC248" s="84"/>
      <c r="CD248" s="84"/>
      <c r="CE248" s="84"/>
      <c r="CF248" s="84"/>
      <c r="CG248" s="84"/>
      <c r="CH248" s="84"/>
    </row>
    <row r="249" spans="53:86">
      <c r="BA249" t="s">
        <v>801</v>
      </c>
      <c r="BB249" s="84"/>
      <c r="BC249" s="84"/>
      <c r="BD249" s="84"/>
      <c r="BE249" s="84"/>
      <c r="BF249" s="84"/>
      <c r="BG249" s="84"/>
      <c r="BH249" s="84"/>
      <c r="BI249" s="84"/>
      <c r="BJ249" s="84"/>
      <c r="BK249" s="84"/>
      <c r="BL249" s="84"/>
      <c r="BM249" s="231" t="s">
        <v>548</v>
      </c>
      <c r="BN249" s="84"/>
      <c r="BO249" s="84"/>
      <c r="BP249" s="84"/>
      <c r="BQ249" s="84"/>
      <c r="BR249" s="84"/>
      <c r="BS249" s="84"/>
      <c r="BT249" s="84"/>
      <c r="BU249" s="84"/>
      <c r="BV249" s="84"/>
      <c r="BW249" s="84"/>
      <c r="BX249" s="84"/>
      <c r="BY249" s="84"/>
      <c r="BZ249" s="84"/>
      <c r="CA249" s="84"/>
      <c r="CB249" s="84"/>
      <c r="CC249" s="84"/>
      <c r="CD249" s="84"/>
      <c r="CE249" s="84"/>
      <c r="CF249" s="84"/>
      <c r="CG249" s="84"/>
      <c r="CH249" s="84"/>
    </row>
    <row r="250" spans="53:86">
      <c r="BA250" t="s">
        <v>802</v>
      </c>
      <c r="BB250" s="84"/>
      <c r="BC250" s="84"/>
      <c r="BD250" s="84"/>
      <c r="BE250" s="84"/>
      <c r="BF250" s="84"/>
      <c r="BG250" s="84"/>
      <c r="BH250" s="84"/>
      <c r="BI250" s="84"/>
      <c r="BJ250" s="84"/>
      <c r="BK250" s="84"/>
      <c r="BL250" s="84"/>
      <c r="BM250" s="231" t="s">
        <v>549</v>
      </c>
      <c r="BN250" s="84"/>
      <c r="BO250" s="84"/>
      <c r="BP250" s="84"/>
      <c r="BQ250" s="84"/>
      <c r="BR250" s="84"/>
      <c r="BS250" s="84"/>
      <c r="BT250" s="84"/>
      <c r="BU250" s="84"/>
      <c r="BV250" s="84"/>
      <c r="BW250" s="84"/>
      <c r="BX250" s="84"/>
      <c r="BY250" s="84"/>
      <c r="BZ250" s="84"/>
      <c r="CA250" s="84"/>
      <c r="CB250" s="84"/>
      <c r="CC250" s="84"/>
      <c r="CD250" s="84"/>
      <c r="CE250" s="84"/>
      <c r="CF250" s="84"/>
      <c r="CG250" s="84"/>
      <c r="CH250" s="84"/>
    </row>
    <row r="251" spans="53:86" ht="15">
      <c r="BA251" s="246" t="s">
        <v>777</v>
      </c>
      <c r="BB251" s="84"/>
      <c r="BC251" s="84"/>
      <c r="BD251" s="84"/>
      <c r="BE251" s="84"/>
      <c r="BF251" s="84"/>
      <c r="BG251" s="84"/>
      <c r="BH251" s="84"/>
      <c r="BI251" s="84"/>
      <c r="BJ251" s="84"/>
      <c r="BK251" s="84"/>
      <c r="BL251" s="84"/>
      <c r="BM251" s="231" t="s">
        <v>550</v>
      </c>
      <c r="BN251" s="84"/>
      <c r="BO251" s="84"/>
      <c r="BP251" s="84"/>
      <c r="BQ251" s="84"/>
      <c r="BR251" s="84"/>
      <c r="BS251" s="84"/>
      <c r="BT251" s="84"/>
      <c r="BU251" s="84"/>
      <c r="BV251" s="84"/>
      <c r="BW251" s="84"/>
      <c r="BX251" s="84"/>
      <c r="BY251" s="84"/>
      <c r="BZ251" s="84"/>
      <c r="CA251" s="84"/>
      <c r="CB251" s="84"/>
      <c r="CC251" s="84"/>
      <c r="CD251" s="84"/>
      <c r="CE251" s="84"/>
      <c r="CF251" s="84"/>
      <c r="CG251" s="84"/>
      <c r="CH251" s="84"/>
    </row>
    <row r="252" spans="53:86">
      <c r="BA252" t="s">
        <v>778</v>
      </c>
      <c r="BB252" s="84"/>
      <c r="BC252" s="84"/>
      <c r="BD252" s="84"/>
      <c r="BE252" s="84"/>
      <c r="BF252" s="84"/>
      <c r="BG252" s="84"/>
      <c r="BH252" s="84"/>
      <c r="BI252" s="84"/>
      <c r="BJ252" s="84"/>
      <c r="BK252" s="84"/>
      <c r="BL252" s="84"/>
      <c r="BM252" s="231" t="s">
        <v>551</v>
      </c>
      <c r="BN252" s="84"/>
      <c r="BO252" s="84"/>
      <c r="BP252" s="84"/>
      <c r="BQ252" s="84"/>
      <c r="BR252" s="84"/>
      <c r="BS252" s="84"/>
      <c r="BT252" s="84"/>
      <c r="BU252" s="84"/>
      <c r="BV252" s="84"/>
      <c r="BW252" s="84"/>
      <c r="BX252" s="84"/>
      <c r="BY252" s="84"/>
      <c r="BZ252" s="84"/>
      <c r="CA252" s="84"/>
      <c r="CB252" s="84"/>
      <c r="CC252" s="84"/>
      <c r="CD252" s="84"/>
      <c r="CE252" s="84"/>
      <c r="CF252" s="84"/>
      <c r="CG252" s="84"/>
      <c r="CH252" s="84"/>
    </row>
    <row r="253" spans="53:86" ht="15">
      <c r="BA253" s="246" t="s">
        <v>779</v>
      </c>
      <c r="BB253" s="84"/>
      <c r="BC253" s="84"/>
      <c r="BD253" s="84"/>
      <c r="BE253" s="84"/>
      <c r="BF253" s="84"/>
      <c r="BG253" s="84"/>
      <c r="BH253" s="84"/>
      <c r="BI253" s="84"/>
      <c r="BJ253" s="84"/>
      <c r="BK253" s="84"/>
      <c r="BL253" s="84"/>
      <c r="BM253" s="231" t="s">
        <v>552</v>
      </c>
      <c r="BN253" s="84"/>
      <c r="BO253" s="84"/>
      <c r="BP253" s="84"/>
      <c r="BQ253" s="84"/>
      <c r="BR253" s="84"/>
      <c r="BS253" s="84"/>
      <c r="BT253" s="84"/>
      <c r="BU253" s="84"/>
      <c r="BV253" s="84"/>
      <c r="BW253" s="84"/>
      <c r="BX253" s="84"/>
      <c r="BY253" s="84"/>
      <c r="BZ253" s="84"/>
      <c r="CA253" s="84"/>
      <c r="CB253" s="84"/>
      <c r="CC253" s="84"/>
      <c r="CD253" s="84"/>
      <c r="CE253" s="84"/>
      <c r="CF253" s="84"/>
      <c r="CG253" s="84"/>
      <c r="CH253" s="84"/>
    </row>
    <row r="254" spans="53:86">
      <c r="BA254" t="s">
        <v>780</v>
      </c>
      <c r="BB254" s="84"/>
      <c r="BC254" s="84"/>
      <c r="BD254" s="84"/>
      <c r="BE254" s="84"/>
      <c r="BF254" s="84"/>
      <c r="BG254" s="84"/>
      <c r="BH254" s="84"/>
      <c r="BI254" s="84"/>
      <c r="BJ254" s="84"/>
      <c r="BK254" s="84"/>
      <c r="BL254" s="84"/>
      <c r="BM254" s="231" t="s">
        <v>645</v>
      </c>
      <c r="BN254" s="84"/>
      <c r="BO254" s="84"/>
      <c r="BP254" s="84"/>
      <c r="BQ254" s="84"/>
      <c r="BR254" s="84"/>
      <c r="BS254" s="84"/>
      <c r="BT254" s="84"/>
      <c r="BU254" s="84"/>
      <c r="BV254" s="84"/>
      <c r="BW254" s="84"/>
      <c r="BX254" s="84"/>
      <c r="BY254" s="84"/>
      <c r="BZ254" s="84"/>
      <c r="CA254" s="84"/>
      <c r="CB254" s="84"/>
      <c r="CC254" s="84"/>
      <c r="CD254" s="84"/>
      <c r="CE254" s="84"/>
      <c r="CF254" s="84"/>
      <c r="CG254" s="84"/>
      <c r="CH254" s="84"/>
    </row>
    <row r="255" spans="53:86">
      <c r="BA255" t="s">
        <v>781</v>
      </c>
      <c r="BB255" s="84"/>
      <c r="BC255" s="84"/>
      <c r="BD255" s="84"/>
      <c r="BE255" s="84"/>
      <c r="BF255" s="84"/>
      <c r="BG255" s="84"/>
      <c r="BH255" s="84"/>
      <c r="BI255" s="84"/>
      <c r="BJ255" s="84"/>
      <c r="BK255" s="84"/>
      <c r="BL255" s="84"/>
      <c r="BM255" s="231" t="s">
        <v>83</v>
      </c>
      <c r="BN255" s="84"/>
      <c r="BO255" s="84"/>
      <c r="BP255" s="84"/>
      <c r="BQ255" s="84"/>
      <c r="BR255" s="84"/>
      <c r="BS255" s="84"/>
      <c r="BT255" s="84"/>
      <c r="BU255" s="84"/>
      <c r="BV255" s="84"/>
      <c r="BW255" s="84"/>
      <c r="BX255" s="84"/>
      <c r="BY255" s="84"/>
      <c r="BZ255" s="84"/>
      <c r="CA255" s="84"/>
      <c r="CB255" s="84"/>
      <c r="CC255" s="84"/>
      <c r="CD255" s="84"/>
      <c r="CE255" s="84"/>
      <c r="CF255" s="84"/>
      <c r="CG255" s="84"/>
      <c r="CH255" s="84"/>
    </row>
    <row r="256" spans="53:86">
      <c r="BA256" t="s">
        <v>782</v>
      </c>
      <c r="BB256" s="84"/>
      <c r="BC256" s="84"/>
      <c r="BD256" s="84"/>
      <c r="BE256" s="84"/>
      <c r="BF256" s="84"/>
      <c r="BG256" s="84"/>
      <c r="BH256" s="84"/>
      <c r="BI256" s="84"/>
      <c r="BJ256" s="84"/>
      <c r="BK256" s="84"/>
      <c r="BL256" s="84"/>
      <c r="BM256" s="231" t="s">
        <v>553</v>
      </c>
      <c r="BN256" s="84"/>
      <c r="BO256" s="84"/>
      <c r="BP256" s="84"/>
      <c r="BQ256" s="84"/>
      <c r="BR256" s="84"/>
      <c r="BS256" s="84"/>
      <c r="BT256" s="84"/>
      <c r="BU256" s="84"/>
      <c r="BV256" s="84"/>
      <c r="BW256" s="84"/>
      <c r="BX256" s="84"/>
      <c r="BY256" s="84"/>
      <c r="BZ256" s="84"/>
      <c r="CA256" s="84"/>
      <c r="CB256" s="84"/>
      <c r="CC256" s="84"/>
      <c r="CD256" s="84"/>
      <c r="CE256" s="84"/>
      <c r="CF256" s="84"/>
      <c r="CG256" s="84"/>
      <c r="CH256" s="84"/>
    </row>
    <row r="257" spans="53:86">
      <c r="BA257" t="s">
        <v>783</v>
      </c>
      <c r="BB257" s="84"/>
      <c r="BC257" s="84"/>
      <c r="BD257" s="84"/>
      <c r="BE257" s="84"/>
      <c r="BF257" s="84"/>
      <c r="BG257" s="84"/>
      <c r="BH257" s="84"/>
      <c r="BI257" s="84"/>
      <c r="BJ257" s="84"/>
      <c r="BK257" s="84"/>
      <c r="BL257" s="84"/>
      <c r="BM257" s="231" t="s">
        <v>554</v>
      </c>
      <c r="BN257" s="84"/>
      <c r="BO257" s="84"/>
      <c r="BP257" s="84"/>
      <c r="BQ257" s="84"/>
      <c r="BR257" s="84"/>
      <c r="BS257" s="84"/>
      <c r="BT257" s="84"/>
      <c r="BU257" s="84"/>
      <c r="BV257" s="84"/>
      <c r="BW257" s="84"/>
      <c r="BX257" s="84"/>
      <c r="BY257" s="84"/>
      <c r="BZ257" s="84"/>
      <c r="CA257" s="84"/>
      <c r="CB257" s="84"/>
      <c r="CC257" s="84"/>
      <c r="CD257" s="84"/>
      <c r="CE257" s="84"/>
      <c r="CF257" s="84"/>
      <c r="CG257" s="84"/>
      <c r="CH257" s="84"/>
    </row>
    <row r="258" spans="53:86" ht="15">
      <c r="BA258" s="246" t="s">
        <v>784</v>
      </c>
      <c r="BB258" s="84"/>
      <c r="BC258" s="84"/>
      <c r="BD258" s="84"/>
      <c r="BE258" s="84"/>
      <c r="BF258" s="84"/>
      <c r="BG258" s="84"/>
      <c r="BH258" s="84"/>
      <c r="BI258" s="84"/>
      <c r="BJ258" s="84"/>
      <c r="BK258" s="84"/>
      <c r="BL258" s="84"/>
      <c r="BM258" s="231" t="s">
        <v>555</v>
      </c>
      <c r="BN258" s="84"/>
      <c r="BO258" s="84"/>
      <c r="BP258" s="84"/>
      <c r="BQ258" s="84"/>
      <c r="BR258" s="84"/>
      <c r="BS258" s="84"/>
      <c r="BT258" s="84"/>
      <c r="BU258" s="84"/>
      <c r="BV258" s="84"/>
      <c r="BW258" s="84"/>
      <c r="BX258" s="84"/>
      <c r="BY258" s="84"/>
      <c r="BZ258" s="84"/>
      <c r="CA258" s="84"/>
      <c r="CB258" s="84"/>
      <c r="CC258" s="84"/>
      <c r="CD258" s="84"/>
      <c r="CE258" s="84"/>
      <c r="CF258" s="84"/>
      <c r="CG258" s="84"/>
      <c r="CH258" s="84"/>
    </row>
    <row r="259" spans="53:86">
      <c r="BA259" t="s">
        <v>785</v>
      </c>
      <c r="BB259" s="84"/>
      <c r="BC259" s="84"/>
      <c r="BD259" s="84"/>
      <c r="BE259" s="84"/>
      <c r="BF259" s="84"/>
      <c r="BG259" s="84"/>
      <c r="BH259" s="84"/>
      <c r="BI259" s="84"/>
      <c r="BJ259" s="84"/>
      <c r="BK259" s="84"/>
      <c r="BL259" s="84"/>
      <c r="BM259" s="231" t="s">
        <v>556</v>
      </c>
      <c r="BN259" s="84"/>
      <c r="BO259" s="84"/>
      <c r="BP259" s="84"/>
      <c r="BQ259" s="84"/>
      <c r="BR259" s="84"/>
      <c r="BS259" s="84"/>
      <c r="BT259" s="84"/>
      <c r="BU259" s="84"/>
      <c r="BV259" s="84"/>
      <c r="BW259" s="84"/>
      <c r="BX259" s="84"/>
      <c r="BY259" s="84"/>
      <c r="BZ259" s="84"/>
      <c r="CA259" s="84"/>
      <c r="CB259" s="84"/>
      <c r="CC259" s="84"/>
      <c r="CD259" s="84"/>
      <c r="CE259" s="84"/>
      <c r="CF259" s="84"/>
      <c r="CG259" s="84"/>
      <c r="CH259" s="84"/>
    </row>
    <row r="260" spans="53:86">
      <c r="BA260" t="s">
        <v>786</v>
      </c>
      <c r="BB260" s="84"/>
      <c r="BC260" s="84"/>
      <c r="BD260" s="84"/>
      <c r="BE260" s="84"/>
      <c r="BF260" s="84"/>
      <c r="BG260" s="84"/>
      <c r="BH260" s="84"/>
      <c r="BI260" s="84"/>
      <c r="BJ260" s="84"/>
      <c r="BK260" s="84"/>
      <c r="BL260" s="84"/>
      <c r="BM260" s="231" t="s">
        <v>557</v>
      </c>
      <c r="BN260" s="84"/>
      <c r="BO260" s="84"/>
      <c r="BP260" s="84"/>
      <c r="BQ260" s="84"/>
      <c r="BR260" s="84"/>
      <c r="BS260" s="84"/>
      <c r="BT260" s="84"/>
      <c r="BU260" s="84"/>
      <c r="BV260" s="84"/>
      <c r="BW260" s="84"/>
      <c r="BX260" s="84"/>
      <c r="BY260" s="84"/>
      <c r="BZ260" s="84"/>
      <c r="CA260" s="84"/>
      <c r="CB260" s="84"/>
      <c r="CC260" s="84"/>
      <c r="CD260" s="84"/>
      <c r="CE260" s="84"/>
      <c r="CF260" s="84"/>
      <c r="CG260" s="84"/>
      <c r="CH260" s="84"/>
    </row>
    <row r="261" spans="53:86">
      <c r="BA261" t="s">
        <v>787</v>
      </c>
      <c r="BB261" s="84"/>
      <c r="BC261" s="84"/>
      <c r="BD261" s="84"/>
      <c r="BE261" s="84"/>
      <c r="BF261" s="84"/>
      <c r="BG261" s="84"/>
      <c r="BH261" s="84"/>
      <c r="BI261" s="84"/>
      <c r="BJ261" s="84"/>
      <c r="BK261" s="84"/>
      <c r="BL261" s="84"/>
      <c r="BM261" s="231" t="s">
        <v>558</v>
      </c>
      <c r="BN261" s="84"/>
      <c r="BO261" s="84"/>
      <c r="BP261" s="84"/>
      <c r="BQ261" s="84"/>
      <c r="BR261" s="84"/>
      <c r="BS261" s="84"/>
      <c r="BT261" s="84"/>
      <c r="BU261" s="84"/>
      <c r="BV261" s="84"/>
      <c r="BW261" s="84"/>
      <c r="BX261" s="84"/>
      <c r="BY261" s="84"/>
      <c r="BZ261" s="84"/>
      <c r="CA261" s="84"/>
      <c r="CB261" s="84"/>
      <c r="CC261" s="84"/>
      <c r="CD261" s="84"/>
      <c r="CE261" s="84"/>
      <c r="CF261" s="84"/>
      <c r="CG261" s="84"/>
      <c r="CH261" s="84"/>
    </row>
    <row r="262" spans="53:86">
      <c r="BA262" t="s">
        <v>788</v>
      </c>
      <c r="BB262" s="84"/>
      <c r="BC262" s="84"/>
      <c r="BD262" s="84"/>
      <c r="BE262" s="84"/>
      <c r="BF262" s="84"/>
      <c r="BG262" s="84"/>
      <c r="BH262" s="84"/>
      <c r="BI262" s="84"/>
      <c r="BJ262" s="84"/>
      <c r="BK262" s="84"/>
      <c r="BL262" s="84"/>
      <c r="BM262" s="231" t="s">
        <v>559</v>
      </c>
      <c r="BN262" s="84"/>
      <c r="BO262" s="84"/>
      <c r="BP262" s="84"/>
      <c r="BQ262" s="84"/>
      <c r="BR262" s="84"/>
      <c r="BS262" s="84"/>
      <c r="BT262" s="84"/>
      <c r="BU262" s="84"/>
      <c r="BV262" s="84"/>
      <c r="BW262" s="84"/>
      <c r="BX262" s="84"/>
      <c r="BY262" s="84"/>
      <c r="BZ262" s="84"/>
      <c r="CA262" s="84"/>
      <c r="CB262" s="84"/>
      <c r="CC262" s="84"/>
      <c r="CD262" s="84"/>
      <c r="CE262" s="84"/>
      <c r="CF262" s="84"/>
      <c r="CG262" s="84"/>
      <c r="CH262" s="84"/>
    </row>
    <row r="263" spans="53:86">
      <c r="BA263" t="s">
        <v>789</v>
      </c>
      <c r="BB263" s="84"/>
      <c r="BC263" s="84"/>
      <c r="BD263" s="84"/>
      <c r="BE263" s="84"/>
      <c r="BF263" s="84"/>
      <c r="BG263" s="84"/>
      <c r="BH263" s="84"/>
      <c r="BI263" s="84"/>
      <c r="BJ263" s="84"/>
      <c r="BK263" s="84"/>
      <c r="BL263" s="84"/>
      <c r="BM263" s="231" t="s">
        <v>84</v>
      </c>
      <c r="BN263" s="84"/>
      <c r="BO263" s="84"/>
      <c r="BP263" s="84"/>
      <c r="BQ263" s="84"/>
      <c r="BR263" s="84"/>
      <c r="BS263" s="84"/>
      <c r="BT263" s="84"/>
      <c r="BU263" s="84"/>
      <c r="BV263" s="84"/>
      <c r="BW263" s="84"/>
      <c r="BX263" s="84"/>
      <c r="BY263" s="84"/>
      <c r="BZ263" s="84"/>
      <c r="CA263" s="84"/>
      <c r="CB263" s="84"/>
      <c r="CC263" s="84"/>
      <c r="CD263" s="84"/>
      <c r="CE263" s="84"/>
      <c r="CF263" s="84"/>
      <c r="CG263" s="84"/>
      <c r="CH263" s="84"/>
    </row>
    <row r="264" spans="53:86">
      <c r="BA264" t="s">
        <v>790</v>
      </c>
      <c r="BB264" s="84"/>
      <c r="BC264" s="84"/>
      <c r="BD264" s="84"/>
      <c r="BE264" s="84"/>
      <c r="BF264" s="84"/>
      <c r="BG264" s="84"/>
      <c r="BH264" s="84"/>
      <c r="BI264" s="84"/>
      <c r="BJ264" s="84"/>
      <c r="BK264" s="84"/>
      <c r="BL264" s="84"/>
      <c r="BM264" s="231" t="s">
        <v>560</v>
      </c>
      <c r="BN264" s="84"/>
      <c r="BO264" s="84"/>
      <c r="BP264" s="84"/>
      <c r="BQ264" s="84"/>
      <c r="BR264" s="84"/>
      <c r="BS264" s="84"/>
      <c r="BT264" s="84"/>
      <c r="BU264" s="84"/>
      <c r="BV264" s="84"/>
      <c r="BW264" s="84"/>
      <c r="BX264" s="84"/>
      <c r="BY264" s="84"/>
      <c r="BZ264" s="84"/>
      <c r="CA264" s="84"/>
      <c r="CB264" s="84"/>
      <c r="CC264" s="84"/>
      <c r="CD264" s="84"/>
      <c r="CE264" s="84"/>
      <c r="CF264" s="84"/>
      <c r="CG264" s="84"/>
      <c r="CH264" s="84"/>
    </row>
    <row r="265" spans="53:86" ht="15">
      <c r="BA265" s="246" t="s">
        <v>791</v>
      </c>
      <c r="BB265" s="84"/>
      <c r="BC265" s="84"/>
      <c r="BD265" s="84"/>
      <c r="BE265" s="84"/>
      <c r="BF265" s="84"/>
      <c r="BG265" s="84"/>
      <c r="BH265" s="84"/>
      <c r="BI265" s="84"/>
      <c r="BJ265" s="84"/>
      <c r="BK265" s="84"/>
      <c r="BL265" s="84"/>
      <c r="BM265" s="231" t="s">
        <v>561</v>
      </c>
      <c r="BN265" s="84"/>
      <c r="BO265" s="84"/>
      <c r="BP265" s="84"/>
      <c r="BQ265" s="84"/>
      <c r="BR265" s="84"/>
      <c r="BS265" s="84"/>
      <c r="BT265" s="84"/>
      <c r="BU265" s="84"/>
      <c r="BV265" s="84"/>
      <c r="BW265" s="84"/>
      <c r="BX265" s="84"/>
      <c r="BY265" s="84"/>
      <c r="BZ265" s="84"/>
      <c r="CA265" s="84"/>
      <c r="CB265" s="84"/>
      <c r="CC265" s="84"/>
      <c r="CD265" s="84"/>
      <c r="CE265" s="84"/>
      <c r="CF265" s="84"/>
      <c r="CG265" s="84"/>
      <c r="CH265" s="84"/>
    </row>
    <row r="266" spans="53:86">
      <c r="BA266" t="s">
        <v>792</v>
      </c>
      <c r="BB266" s="84"/>
      <c r="BC266" s="84"/>
      <c r="BD266" s="84"/>
      <c r="BE266" s="84"/>
      <c r="BF266" s="84"/>
      <c r="BG266" s="84"/>
      <c r="BH266" s="84"/>
      <c r="BI266" s="84"/>
      <c r="BJ266" s="84"/>
      <c r="BK266" s="84"/>
      <c r="BL266" s="84"/>
      <c r="BM266" s="231" t="s">
        <v>562</v>
      </c>
      <c r="BN266" s="84"/>
      <c r="BO266" s="84"/>
      <c r="BP266" s="84"/>
      <c r="BQ266" s="84"/>
      <c r="BR266" s="84"/>
      <c r="BS266" s="84"/>
      <c r="BT266" s="84"/>
      <c r="BU266" s="84"/>
      <c r="BV266" s="84"/>
      <c r="BW266" s="84"/>
      <c r="BX266" s="84"/>
      <c r="BY266" s="84"/>
      <c r="BZ266" s="84"/>
      <c r="CA266" s="84"/>
      <c r="CB266" s="84"/>
      <c r="CC266" s="84"/>
      <c r="CD266" s="84"/>
      <c r="CE266" s="84"/>
      <c r="CF266" s="84"/>
      <c r="CG266" s="84"/>
      <c r="CH266" s="84"/>
    </row>
    <row r="267" spans="53:86" ht="15">
      <c r="BA267" s="246" t="s">
        <v>793</v>
      </c>
      <c r="BB267" s="84"/>
      <c r="BC267" s="84"/>
      <c r="BD267" s="84"/>
      <c r="BE267" s="84"/>
      <c r="BF267" s="84"/>
      <c r="BG267" s="84"/>
      <c r="BH267" s="84"/>
      <c r="BI267" s="84"/>
      <c r="BJ267" s="84"/>
      <c r="BK267" s="84"/>
      <c r="BL267" s="84"/>
      <c r="BM267" s="231" t="s">
        <v>563</v>
      </c>
      <c r="BN267" s="84"/>
      <c r="BO267" s="84"/>
      <c r="BP267" s="84"/>
      <c r="BQ267" s="84"/>
      <c r="BR267" s="84"/>
      <c r="BS267" s="84"/>
      <c r="BT267" s="84"/>
      <c r="BU267" s="84"/>
      <c r="BV267" s="84"/>
      <c r="BW267" s="84"/>
      <c r="BX267" s="84"/>
      <c r="BY267" s="84"/>
      <c r="BZ267" s="84"/>
      <c r="CA267" s="84"/>
      <c r="CB267" s="84"/>
      <c r="CC267" s="84"/>
      <c r="CD267" s="84"/>
      <c r="CE267" s="84"/>
      <c r="CF267" s="84"/>
      <c r="CG267" s="84"/>
      <c r="CH267" s="84"/>
    </row>
    <row r="268" spans="53:86">
      <c r="BA268" t="s">
        <v>794</v>
      </c>
      <c r="BB268" s="84"/>
      <c r="BC268" s="84"/>
      <c r="BD268" s="84"/>
      <c r="BE268" s="84"/>
      <c r="BF268" s="84"/>
      <c r="BG268" s="84"/>
      <c r="BH268" s="84"/>
      <c r="BI268" s="84"/>
      <c r="BJ268" s="84"/>
      <c r="BK268" s="84"/>
      <c r="BL268" s="84"/>
      <c r="BM268" s="231" t="s">
        <v>564</v>
      </c>
      <c r="BN268" s="84"/>
      <c r="BO268" s="84"/>
      <c r="BP268" s="84"/>
      <c r="BQ268" s="84"/>
      <c r="BR268" s="84"/>
      <c r="BS268" s="84"/>
      <c r="BT268" s="84"/>
      <c r="BU268" s="84"/>
      <c r="BV268" s="84"/>
      <c r="BW268" s="84"/>
      <c r="BX268" s="84"/>
      <c r="BY268" s="84"/>
      <c r="BZ268" s="84"/>
      <c r="CA268" s="84"/>
      <c r="CB268" s="84"/>
      <c r="CC268" s="84"/>
      <c r="CD268" s="84"/>
      <c r="CE268" s="84"/>
      <c r="CF268" s="84"/>
      <c r="CG268" s="84"/>
      <c r="CH268" s="84"/>
    </row>
    <row r="269" spans="53:86">
      <c r="BA269" s="84"/>
      <c r="BB269" s="84"/>
      <c r="BC269" s="84"/>
      <c r="BD269" s="84"/>
      <c r="BE269" s="84"/>
      <c r="BF269" s="84"/>
      <c r="BG269" s="84"/>
      <c r="BH269" s="84"/>
      <c r="BI269" s="84"/>
      <c r="BJ269" s="84"/>
      <c r="BK269" s="84"/>
      <c r="BL269" s="84"/>
      <c r="BM269" s="231" t="s">
        <v>565</v>
      </c>
      <c r="BN269" s="84"/>
      <c r="BO269" s="84"/>
      <c r="BP269" s="84"/>
      <c r="BQ269" s="84"/>
      <c r="BR269" s="84"/>
      <c r="BS269" s="84"/>
      <c r="BT269" s="84"/>
      <c r="BU269" s="84"/>
      <c r="BV269" s="84"/>
      <c r="BW269" s="84"/>
      <c r="BX269" s="84"/>
      <c r="BY269" s="84"/>
      <c r="BZ269" s="84"/>
      <c r="CA269" s="84"/>
      <c r="CB269" s="84"/>
      <c r="CC269" s="84"/>
      <c r="CD269" s="84"/>
      <c r="CE269" s="84"/>
      <c r="CF269" s="84"/>
      <c r="CG269" s="84"/>
      <c r="CH269" s="84"/>
    </row>
    <row r="270" spans="53:86">
      <c r="BA270" s="84"/>
      <c r="BB270" s="84"/>
      <c r="BC270" s="84"/>
      <c r="BD270" s="84"/>
      <c r="BE270" s="84"/>
      <c r="BF270" s="84"/>
      <c r="BG270" s="84"/>
      <c r="BH270" s="84"/>
      <c r="BI270" s="84"/>
      <c r="BJ270" s="84"/>
      <c r="BK270" s="84"/>
      <c r="BL270" s="84"/>
      <c r="BM270" s="231" t="s">
        <v>566</v>
      </c>
      <c r="BN270" s="84"/>
      <c r="BO270" s="84"/>
      <c r="BP270" s="84"/>
      <c r="BQ270" s="84"/>
      <c r="BR270" s="84"/>
      <c r="BS270" s="84"/>
      <c r="BT270" s="84"/>
      <c r="BU270" s="84"/>
      <c r="BV270" s="84"/>
      <c r="BW270" s="84"/>
      <c r="BX270" s="84"/>
      <c r="BY270" s="84"/>
      <c r="BZ270" s="84"/>
      <c r="CA270" s="84"/>
      <c r="CB270" s="84"/>
      <c r="CC270" s="84"/>
      <c r="CD270" s="84"/>
      <c r="CE270" s="84"/>
      <c r="CF270" s="84"/>
      <c r="CG270" s="84"/>
      <c r="CH270" s="84"/>
    </row>
    <row r="271" spans="53:86">
      <c r="BA271" s="84"/>
      <c r="BB271" s="84"/>
      <c r="BC271" s="84"/>
      <c r="BD271" s="84"/>
      <c r="BE271" s="84"/>
      <c r="BF271" s="84"/>
      <c r="BG271" s="84"/>
      <c r="BH271" s="84"/>
      <c r="BI271" s="84"/>
      <c r="BJ271" s="84"/>
      <c r="BK271" s="84"/>
      <c r="BL271" s="84"/>
      <c r="BM271" s="231" t="s">
        <v>567</v>
      </c>
      <c r="BN271" s="84"/>
      <c r="BO271" s="84"/>
      <c r="BP271" s="84"/>
      <c r="BQ271" s="84"/>
      <c r="BR271" s="84"/>
      <c r="BS271" s="84"/>
      <c r="BT271" s="84"/>
      <c r="BU271" s="84"/>
      <c r="BV271" s="84"/>
      <c r="BW271" s="84"/>
      <c r="BX271" s="84"/>
      <c r="BY271" s="84"/>
      <c r="BZ271" s="84"/>
      <c r="CA271" s="84"/>
      <c r="CB271" s="84"/>
      <c r="CC271" s="84"/>
      <c r="CD271" s="84"/>
      <c r="CE271" s="84"/>
      <c r="CF271" s="84"/>
      <c r="CG271" s="84"/>
      <c r="CH271" s="84"/>
    </row>
    <row r="272" spans="53:86">
      <c r="BA272" s="84"/>
      <c r="BB272" s="84"/>
      <c r="BC272" s="84"/>
      <c r="BD272" s="84"/>
      <c r="BE272" s="84"/>
      <c r="BF272" s="84"/>
      <c r="BG272" s="84"/>
      <c r="BH272" s="84"/>
      <c r="BI272" s="84"/>
      <c r="BJ272" s="84"/>
      <c r="BK272" s="84"/>
      <c r="BL272" s="84"/>
      <c r="BM272" s="231" t="s">
        <v>568</v>
      </c>
      <c r="BN272" s="84"/>
      <c r="BO272" s="84"/>
      <c r="BP272" s="84"/>
      <c r="BQ272" s="84"/>
      <c r="BR272" s="84"/>
      <c r="BS272" s="84"/>
      <c r="BT272" s="84"/>
      <c r="BU272" s="84"/>
      <c r="BV272" s="84"/>
      <c r="BW272" s="84"/>
      <c r="BX272" s="84"/>
      <c r="BY272" s="84"/>
      <c r="BZ272" s="84"/>
      <c r="CA272" s="84"/>
      <c r="CB272" s="84"/>
      <c r="CC272" s="84"/>
      <c r="CD272" s="84"/>
      <c r="CE272" s="84"/>
      <c r="CF272" s="84"/>
      <c r="CG272" s="84"/>
      <c r="CH272" s="84"/>
    </row>
    <row r="273" spans="53:86">
      <c r="BA273" s="84"/>
      <c r="BB273" s="84"/>
      <c r="BC273" s="84"/>
      <c r="BD273" s="84"/>
      <c r="BE273" s="84"/>
      <c r="BF273" s="84"/>
      <c r="BG273" s="84"/>
      <c r="BH273" s="84"/>
      <c r="BI273" s="84"/>
      <c r="BJ273" s="84"/>
      <c r="BK273" s="84"/>
      <c r="BL273" s="84"/>
      <c r="BM273" s="231" t="s">
        <v>569</v>
      </c>
      <c r="BN273" s="84"/>
      <c r="BO273" s="84"/>
      <c r="BP273" s="84"/>
      <c r="BQ273" s="84"/>
      <c r="BR273" s="84"/>
      <c r="BS273" s="84"/>
      <c r="BT273" s="84"/>
      <c r="BU273" s="84"/>
      <c r="BV273" s="84"/>
      <c r="BW273" s="84"/>
      <c r="BX273" s="84"/>
      <c r="BY273" s="84"/>
      <c r="BZ273" s="84"/>
      <c r="CA273" s="84"/>
      <c r="CB273" s="84"/>
      <c r="CC273" s="84"/>
      <c r="CD273" s="84"/>
      <c r="CE273" s="84"/>
      <c r="CF273" s="84"/>
      <c r="CG273" s="84"/>
      <c r="CH273" s="84"/>
    </row>
    <row r="274" spans="53:86">
      <c r="BA274" s="84"/>
      <c r="BB274" s="84"/>
      <c r="BC274" s="84"/>
      <c r="BD274" s="84"/>
      <c r="BE274" s="84"/>
      <c r="BF274" s="84"/>
      <c r="BG274" s="84"/>
      <c r="BH274" s="84"/>
      <c r="BI274" s="84"/>
      <c r="BJ274" s="84"/>
      <c r="BK274" s="84"/>
      <c r="BL274" s="84"/>
      <c r="BM274" s="231" t="s">
        <v>570</v>
      </c>
      <c r="BN274" s="84"/>
      <c r="BO274" s="84"/>
      <c r="BP274" s="84"/>
      <c r="BQ274" s="84"/>
      <c r="BR274" s="84"/>
      <c r="BS274" s="84"/>
      <c r="BT274" s="84"/>
      <c r="BU274" s="84"/>
      <c r="BV274" s="84"/>
      <c r="BW274" s="84"/>
      <c r="BX274" s="84"/>
      <c r="BY274" s="84"/>
      <c r="BZ274" s="84"/>
      <c r="CA274" s="84"/>
      <c r="CB274" s="84"/>
      <c r="CC274" s="84"/>
      <c r="CD274" s="84"/>
      <c r="CE274" s="84"/>
      <c r="CF274" s="84"/>
      <c r="CG274" s="84"/>
      <c r="CH274" s="84"/>
    </row>
    <row r="275" spans="53:86">
      <c r="BA275" s="84"/>
      <c r="BB275" s="84"/>
      <c r="BC275" s="84"/>
      <c r="BD275" s="84"/>
      <c r="BE275" s="84"/>
      <c r="BF275" s="84"/>
      <c r="BG275" s="84"/>
      <c r="BH275" s="84"/>
      <c r="BI275" s="84"/>
      <c r="BJ275" s="84"/>
      <c r="BK275" s="84"/>
      <c r="BL275" s="84"/>
      <c r="BM275" s="231" t="s">
        <v>571</v>
      </c>
      <c r="BN275" s="84"/>
      <c r="BO275" s="84"/>
      <c r="BP275" s="84"/>
      <c r="BQ275" s="84"/>
      <c r="BR275" s="84"/>
      <c r="BS275" s="84"/>
      <c r="BT275" s="84"/>
      <c r="BU275" s="84"/>
      <c r="BV275" s="84"/>
      <c r="BW275" s="84"/>
      <c r="BX275" s="84"/>
      <c r="BY275" s="84"/>
      <c r="BZ275" s="84"/>
      <c r="CA275" s="84"/>
      <c r="CB275" s="84"/>
      <c r="CC275" s="84"/>
      <c r="CD275" s="84"/>
      <c r="CE275" s="84"/>
      <c r="CF275" s="84"/>
      <c r="CG275" s="84"/>
      <c r="CH275" s="84"/>
    </row>
    <row r="276" spans="53:86">
      <c r="BA276" s="84"/>
      <c r="BB276" s="84"/>
      <c r="BC276" s="84"/>
      <c r="BD276" s="84"/>
      <c r="BE276" s="84"/>
      <c r="BF276" s="84"/>
      <c r="BG276" s="84"/>
      <c r="BH276" s="84"/>
      <c r="BI276" s="84"/>
      <c r="BJ276" s="84"/>
      <c r="BK276" s="84"/>
      <c r="BL276" s="84"/>
      <c r="BM276" s="231" t="s">
        <v>572</v>
      </c>
      <c r="BN276" s="84"/>
      <c r="BO276" s="84"/>
      <c r="BP276" s="84"/>
      <c r="BQ276" s="84"/>
      <c r="BR276" s="84"/>
      <c r="BS276" s="84"/>
      <c r="BT276" s="84"/>
      <c r="BU276" s="84"/>
      <c r="BV276" s="84"/>
      <c r="BW276" s="84"/>
      <c r="BX276" s="84"/>
      <c r="BY276" s="84"/>
      <c r="BZ276" s="84"/>
      <c r="CA276" s="84"/>
      <c r="CB276" s="84"/>
      <c r="CC276" s="84"/>
      <c r="CD276" s="84"/>
      <c r="CE276" s="84"/>
      <c r="CF276" s="84"/>
      <c r="CG276" s="84"/>
      <c r="CH276" s="84"/>
    </row>
    <row r="277" spans="53:86">
      <c r="BA277" s="84"/>
      <c r="BB277" s="84"/>
      <c r="BC277" s="84"/>
      <c r="BD277" s="84"/>
      <c r="BE277" s="84"/>
      <c r="BF277" s="84"/>
      <c r="BG277" s="84"/>
      <c r="BH277" s="84"/>
      <c r="BI277" s="84"/>
      <c r="BJ277" s="84"/>
      <c r="BK277" s="84"/>
      <c r="BL277" s="84"/>
      <c r="BM277" s="231" t="s">
        <v>573</v>
      </c>
      <c r="BN277" s="84"/>
      <c r="BO277" s="84"/>
      <c r="BP277" s="84"/>
      <c r="BQ277" s="84"/>
      <c r="BR277" s="84"/>
      <c r="BS277" s="84"/>
      <c r="BT277" s="84"/>
      <c r="BU277" s="84"/>
      <c r="BV277" s="84"/>
      <c r="BW277" s="84"/>
      <c r="BX277" s="84"/>
      <c r="BY277" s="84"/>
      <c r="BZ277" s="84"/>
      <c r="CA277" s="84"/>
      <c r="CB277" s="84"/>
      <c r="CC277" s="84"/>
      <c r="CD277" s="84"/>
      <c r="CE277" s="84"/>
      <c r="CF277" s="84"/>
      <c r="CG277" s="84"/>
      <c r="CH277" s="84"/>
    </row>
    <row r="278" spans="53:86">
      <c r="BA278" s="84"/>
      <c r="BB278" s="84"/>
      <c r="BC278" s="84"/>
      <c r="BD278" s="84"/>
      <c r="BE278" s="84"/>
      <c r="BF278" s="84"/>
      <c r="BG278" s="84"/>
      <c r="BH278" s="84"/>
      <c r="BI278" s="84"/>
      <c r="BJ278" s="84"/>
      <c r="BK278" s="84"/>
      <c r="BL278" s="84"/>
      <c r="BM278" s="231" t="s">
        <v>574</v>
      </c>
      <c r="BN278" s="84"/>
      <c r="BO278" s="84"/>
      <c r="BP278" s="84"/>
      <c r="BQ278" s="84"/>
      <c r="BR278" s="84"/>
      <c r="BS278" s="84"/>
      <c r="BT278" s="84"/>
      <c r="BU278" s="84"/>
      <c r="BV278" s="84"/>
      <c r="BW278" s="84"/>
      <c r="BX278" s="84"/>
      <c r="BY278" s="84"/>
      <c r="BZ278" s="84"/>
      <c r="CA278" s="84"/>
      <c r="CB278" s="84"/>
      <c r="CC278" s="84"/>
      <c r="CD278" s="84"/>
      <c r="CE278" s="84"/>
      <c r="CF278" s="84"/>
      <c r="CG278" s="84"/>
      <c r="CH278" s="84"/>
    </row>
    <row r="279" spans="53:86">
      <c r="BA279" s="84"/>
      <c r="BB279" s="84"/>
      <c r="BC279" s="84"/>
      <c r="BD279" s="84"/>
      <c r="BE279" s="84"/>
      <c r="BF279" s="84"/>
      <c r="BG279" s="84"/>
      <c r="BH279" s="84"/>
      <c r="BI279" s="84"/>
      <c r="BJ279" s="84"/>
      <c r="BK279" s="84"/>
      <c r="BL279" s="84"/>
      <c r="BM279" s="231" t="s">
        <v>575</v>
      </c>
      <c r="BN279" s="84"/>
      <c r="BO279" s="84"/>
      <c r="BP279" s="84"/>
      <c r="BQ279" s="84"/>
      <c r="BR279" s="84"/>
      <c r="BS279" s="84"/>
      <c r="BT279" s="84"/>
      <c r="BU279" s="84"/>
      <c r="BV279" s="84"/>
      <c r="BW279" s="84"/>
      <c r="BX279" s="84"/>
      <c r="BY279" s="84"/>
      <c r="BZ279" s="84"/>
      <c r="CA279" s="84"/>
      <c r="CB279" s="84"/>
      <c r="CC279" s="84"/>
      <c r="CD279" s="84"/>
      <c r="CE279" s="84"/>
      <c r="CF279" s="84"/>
      <c r="CG279" s="84"/>
      <c r="CH279" s="84"/>
    </row>
    <row r="280" spans="53:86">
      <c r="BA280" s="84"/>
      <c r="BB280" s="84"/>
      <c r="BC280" s="84"/>
      <c r="BD280" s="84"/>
      <c r="BE280" s="84"/>
      <c r="BF280" s="84"/>
      <c r="BG280" s="84"/>
      <c r="BH280" s="84"/>
      <c r="BI280" s="84"/>
      <c r="BJ280" s="84"/>
      <c r="BK280" s="84"/>
      <c r="BL280" s="84"/>
      <c r="BM280" s="231" t="s">
        <v>576</v>
      </c>
      <c r="BN280" s="84"/>
      <c r="BO280" s="84"/>
      <c r="BP280" s="84"/>
      <c r="BQ280" s="84"/>
      <c r="BR280" s="84"/>
      <c r="BS280" s="84"/>
      <c r="BT280" s="84"/>
      <c r="BU280" s="84"/>
      <c r="BV280" s="84"/>
      <c r="BW280" s="84"/>
      <c r="BX280" s="84"/>
      <c r="BY280" s="84"/>
      <c r="BZ280" s="84"/>
      <c r="CA280" s="84"/>
      <c r="CB280" s="84"/>
      <c r="CC280" s="84"/>
      <c r="CD280" s="84"/>
      <c r="CE280" s="84"/>
      <c r="CF280" s="84"/>
      <c r="CG280" s="84"/>
      <c r="CH280" s="84"/>
    </row>
    <row r="281" spans="53:86">
      <c r="BA281" s="84"/>
      <c r="BB281" s="84"/>
      <c r="BC281" s="84"/>
      <c r="BD281" s="84"/>
      <c r="BE281" s="84"/>
      <c r="BF281" s="84"/>
      <c r="BG281" s="84"/>
      <c r="BH281" s="84"/>
      <c r="BI281" s="84"/>
      <c r="BJ281" s="84"/>
      <c r="BK281" s="84"/>
      <c r="BL281" s="84"/>
      <c r="BM281" s="231" t="s">
        <v>646</v>
      </c>
      <c r="BN281" s="84"/>
      <c r="BO281" s="84"/>
      <c r="BP281" s="84"/>
      <c r="BQ281" s="84"/>
      <c r="BR281" s="84"/>
      <c r="BS281" s="84"/>
      <c r="BT281" s="84"/>
      <c r="BU281" s="84"/>
      <c r="BV281" s="84"/>
      <c r="BW281" s="84"/>
      <c r="BX281" s="84"/>
      <c r="BY281" s="84"/>
      <c r="BZ281" s="84"/>
      <c r="CA281" s="84"/>
      <c r="CB281" s="84"/>
      <c r="CC281" s="84"/>
      <c r="CD281" s="84"/>
      <c r="CE281" s="84"/>
      <c r="CF281" s="84"/>
      <c r="CG281" s="84"/>
      <c r="CH281" s="84"/>
    </row>
    <row r="282" spans="53:86">
      <c r="BA282" s="84"/>
      <c r="BB282" s="84"/>
      <c r="BC282" s="84"/>
      <c r="BD282" s="84"/>
      <c r="BE282" s="84"/>
      <c r="BF282" s="84"/>
      <c r="BG282" s="84"/>
      <c r="BH282" s="84"/>
      <c r="BI282" s="84"/>
      <c r="BJ282" s="84"/>
      <c r="BK282" s="84"/>
      <c r="BL282" s="84"/>
      <c r="BM282" s="231" t="s">
        <v>577</v>
      </c>
      <c r="BN282" s="84"/>
      <c r="BO282" s="84"/>
      <c r="BP282" s="84"/>
      <c r="BQ282" s="84"/>
      <c r="BR282" s="84"/>
      <c r="BS282" s="84"/>
      <c r="BT282" s="84"/>
      <c r="BU282" s="84"/>
      <c r="BV282" s="84"/>
      <c r="BW282" s="84"/>
      <c r="BX282" s="84"/>
      <c r="BY282" s="84"/>
      <c r="BZ282" s="84"/>
      <c r="CA282" s="84"/>
      <c r="CB282" s="84"/>
      <c r="CC282" s="84"/>
      <c r="CD282" s="84"/>
      <c r="CE282" s="84"/>
      <c r="CF282" s="84"/>
      <c r="CG282" s="84"/>
      <c r="CH282" s="84"/>
    </row>
    <row r="283" spans="53:86">
      <c r="BA283" s="84"/>
      <c r="BB283" s="84"/>
      <c r="BC283" s="84"/>
      <c r="BD283" s="84"/>
      <c r="BE283" s="84"/>
      <c r="BF283" s="84"/>
      <c r="BG283" s="84"/>
      <c r="BH283" s="84"/>
      <c r="BI283" s="84"/>
      <c r="BJ283" s="84"/>
      <c r="BK283" s="84"/>
      <c r="BL283" s="84"/>
      <c r="BM283" s="232" t="s">
        <v>578</v>
      </c>
      <c r="BN283" s="84"/>
      <c r="BO283" s="84"/>
      <c r="BP283" s="84"/>
      <c r="BQ283" s="84"/>
      <c r="BR283" s="84"/>
      <c r="BS283" s="84"/>
      <c r="BT283" s="84"/>
      <c r="BU283" s="84"/>
      <c r="BV283" s="84"/>
      <c r="BW283" s="84"/>
      <c r="BX283" s="84"/>
      <c r="BY283" s="84"/>
      <c r="BZ283" s="84"/>
      <c r="CA283" s="84"/>
      <c r="CB283" s="84"/>
      <c r="CC283" s="84"/>
      <c r="CD283" s="84"/>
      <c r="CE283" s="84"/>
      <c r="CF283" s="84"/>
      <c r="CG283" s="84"/>
      <c r="CH283" s="84"/>
    </row>
    <row r="284" spans="53:86">
      <c r="BA284" s="84"/>
      <c r="BB284" s="84"/>
      <c r="BC284" s="84"/>
      <c r="BD284" s="84"/>
      <c r="BE284" s="84"/>
      <c r="BF284" s="84"/>
      <c r="BG284" s="84"/>
      <c r="BH284" s="84"/>
      <c r="BI284" s="84"/>
      <c r="BJ284" s="84"/>
      <c r="BK284" s="84"/>
      <c r="BL284" s="84"/>
      <c r="BM284" s="231" t="s">
        <v>579</v>
      </c>
      <c r="BN284" s="84"/>
      <c r="BO284" s="84"/>
      <c r="BP284" s="84"/>
      <c r="BQ284" s="84"/>
      <c r="BR284" s="84"/>
      <c r="BS284" s="84"/>
      <c r="BT284" s="84"/>
      <c r="BU284" s="84"/>
      <c r="BV284" s="84"/>
      <c r="BW284" s="84"/>
      <c r="BX284" s="84"/>
      <c r="BY284" s="84"/>
      <c r="BZ284" s="84"/>
      <c r="CA284" s="84"/>
      <c r="CB284" s="84"/>
      <c r="CC284" s="84"/>
      <c r="CD284" s="84"/>
      <c r="CE284" s="84"/>
      <c r="CF284" s="84"/>
      <c r="CG284" s="84"/>
      <c r="CH284" s="84"/>
    </row>
    <row r="285" spans="53:86">
      <c r="BA285" s="84"/>
      <c r="BB285" s="84"/>
      <c r="BC285" s="84"/>
      <c r="BD285" s="84"/>
      <c r="BE285" s="84"/>
      <c r="BF285" s="84"/>
      <c r="BG285" s="84"/>
      <c r="BH285" s="84"/>
      <c r="BI285" s="84"/>
      <c r="BJ285" s="84"/>
      <c r="BK285" s="84"/>
      <c r="BL285" s="84"/>
      <c r="BM285" s="231" t="s">
        <v>580</v>
      </c>
      <c r="BN285" s="84"/>
      <c r="BO285" s="84"/>
      <c r="BP285" s="84"/>
      <c r="BQ285" s="84"/>
      <c r="BR285" s="84"/>
      <c r="BS285" s="84"/>
      <c r="BT285" s="84"/>
      <c r="BU285" s="84"/>
      <c r="BV285" s="84"/>
      <c r="BW285" s="84"/>
      <c r="BX285" s="84"/>
      <c r="BY285" s="84"/>
      <c r="BZ285" s="84"/>
      <c r="CA285" s="84"/>
      <c r="CB285" s="84"/>
      <c r="CC285" s="84"/>
      <c r="CD285" s="84"/>
      <c r="CE285" s="84"/>
      <c r="CF285" s="84"/>
      <c r="CG285" s="84"/>
      <c r="CH285" s="84"/>
    </row>
    <row r="286" spans="53:86">
      <c r="BA286" s="84"/>
      <c r="BB286" s="84"/>
      <c r="BC286" s="84"/>
      <c r="BD286" s="84"/>
      <c r="BE286" s="84"/>
      <c r="BF286" s="84"/>
      <c r="BG286" s="84"/>
      <c r="BH286" s="84"/>
      <c r="BI286" s="84"/>
      <c r="BJ286" s="84"/>
      <c r="BK286" s="84"/>
      <c r="BL286" s="84"/>
      <c r="BM286" s="231" t="s">
        <v>581</v>
      </c>
      <c r="BN286" s="84"/>
      <c r="BO286" s="84"/>
      <c r="BP286" s="84"/>
      <c r="BQ286" s="84"/>
      <c r="BR286" s="84"/>
      <c r="BS286" s="84"/>
      <c r="BT286" s="84"/>
      <c r="BU286" s="84"/>
      <c r="BV286" s="84"/>
      <c r="BW286" s="84"/>
      <c r="BX286" s="84"/>
      <c r="BY286" s="84"/>
      <c r="BZ286" s="84"/>
      <c r="CA286" s="84"/>
      <c r="CB286" s="84"/>
      <c r="CC286" s="84"/>
      <c r="CD286" s="84"/>
      <c r="CE286" s="84"/>
      <c r="CF286" s="84"/>
      <c r="CG286" s="84"/>
      <c r="CH286" s="84"/>
    </row>
    <row r="287" spans="53:86">
      <c r="BA287" s="84"/>
      <c r="BB287" s="84"/>
      <c r="BC287" s="84"/>
      <c r="BD287" s="84"/>
      <c r="BE287" s="84"/>
      <c r="BF287" s="84"/>
      <c r="BG287" s="84"/>
      <c r="BH287" s="84"/>
      <c r="BI287" s="84"/>
      <c r="BJ287" s="84"/>
      <c r="BK287" s="84"/>
      <c r="BL287" s="84"/>
      <c r="BM287" s="231" t="s">
        <v>582</v>
      </c>
      <c r="BN287" s="84"/>
      <c r="BO287" s="84"/>
      <c r="BP287" s="84"/>
      <c r="BQ287" s="84"/>
      <c r="BR287" s="84"/>
      <c r="BS287" s="84"/>
      <c r="BT287" s="84"/>
      <c r="BU287" s="84"/>
      <c r="BV287" s="84"/>
      <c r="BW287" s="84"/>
      <c r="BX287" s="84"/>
      <c r="BY287" s="84"/>
      <c r="BZ287" s="84"/>
      <c r="CA287" s="84"/>
      <c r="CB287" s="84"/>
      <c r="CC287" s="84"/>
      <c r="CD287" s="84"/>
      <c r="CE287" s="84"/>
      <c r="CF287" s="84"/>
      <c r="CG287" s="84"/>
      <c r="CH287" s="84"/>
    </row>
    <row r="288" spans="53:86">
      <c r="BA288" s="84"/>
      <c r="BB288" s="84"/>
      <c r="BC288" s="84"/>
      <c r="BD288" s="84"/>
      <c r="BE288" s="84"/>
      <c r="BF288" s="84"/>
      <c r="BG288" s="84"/>
      <c r="BH288" s="84"/>
      <c r="BI288" s="84"/>
      <c r="BJ288" s="84"/>
      <c r="BK288" s="84"/>
      <c r="BL288" s="84"/>
      <c r="BM288" s="231" t="s">
        <v>583</v>
      </c>
      <c r="BN288" s="84"/>
      <c r="BO288" s="84"/>
      <c r="BP288" s="84"/>
      <c r="BQ288" s="84"/>
      <c r="BR288" s="84"/>
      <c r="BS288" s="84"/>
      <c r="BT288" s="84"/>
      <c r="BU288" s="84"/>
      <c r="BV288" s="84"/>
      <c r="BW288" s="84"/>
      <c r="BX288" s="84"/>
      <c r="BY288" s="84"/>
      <c r="BZ288" s="84"/>
      <c r="CA288" s="84"/>
      <c r="CB288" s="84"/>
      <c r="CC288" s="84"/>
      <c r="CD288" s="84"/>
      <c r="CE288" s="84"/>
      <c r="CF288" s="84"/>
      <c r="CG288" s="84"/>
      <c r="CH288" s="84"/>
    </row>
    <row r="289" spans="53:86">
      <c r="BA289" s="84"/>
      <c r="BB289" s="84"/>
      <c r="BC289" s="84"/>
      <c r="BD289" s="84"/>
      <c r="BE289" s="84"/>
      <c r="BF289" s="84"/>
      <c r="BG289" s="84"/>
      <c r="BH289" s="84"/>
      <c r="BI289" s="84"/>
      <c r="BJ289" s="84"/>
      <c r="BK289" s="84"/>
      <c r="BL289" s="84"/>
      <c r="BM289" s="231" t="s">
        <v>584</v>
      </c>
      <c r="BN289" s="84"/>
      <c r="BO289" s="84"/>
      <c r="BP289" s="84"/>
      <c r="BQ289" s="84"/>
      <c r="BR289" s="84"/>
      <c r="BS289" s="84"/>
      <c r="BT289" s="84"/>
      <c r="BU289" s="84"/>
      <c r="BV289" s="84"/>
      <c r="BW289" s="84"/>
      <c r="BX289" s="84"/>
      <c r="BY289" s="84"/>
      <c r="BZ289" s="84"/>
      <c r="CA289" s="84"/>
      <c r="CB289" s="84"/>
      <c r="CC289" s="84"/>
      <c r="CD289" s="84"/>
      <c r="CE289" s="84"/>
      <c r="CF289" s="84"/>
      <c r="CG289" s="84"/>
      <c r="CH289" s="84"/>
    </row>
    <row r="290" spans="53:86">
      <c r="BA290" s="84"/>
      <c r="BB290" s="84"/>
      <c r="BC290" s="84"/>
      <c r="BD290" s="84"/>
      <c r="BE290" s="84"/>
      <c r="BF290" s="84"/>
      <c r="BG290" s="84"/>
      <c r="BH290" s="84"/>
      <c r="BI290" s="84"/>
      <c r="BJ290" s="84"/>
      <c r="BK290" s="84"/>
      <c r="BL290" s="84"/>
      <c r="BM290" s="231" t="s">
        <v>585</v>
      </c>
      <c r="BN290" s="84"/>
      <c r="BO290" s="84"/>
      <c r="BP290" s="84"/>
      <c r="BQ290" s="84"/>
      <c r="BR290" s="84"/>
      <c r="BS290" s="84"/>
      <c r="BT290" s="84"/>
      <c r="BU290" s="84"/>
      <c r="BV290" s="84"/>
      <c r="BW290" s="84"/>
      <c r="BX290" s="84"/>
      <c r="BY290" s="84"/>
      <c r="BZ290" s="84"/>
      <c r="CA290" s="84"/>
      <c r="CB290" s="84"/>
      <c r="CC290" s="84"/>
      <c r="CD290" s="84"/>
      <c r="CE290" s="84"/>
      <c r="CF290" s="84"/>
      <c r="CG290" s="84"/>
      <c r="CH290" s="84"/>
    </row>
    <row r="291" spans="53:86">
      <c r="BA291" s="84"/>
      <c r="BB291" s="84"/>
      <c r="BC291" s="84"/>
      <c r="BD291" s="84"/>
      <c r="BE291" s="84"/>
      <c r="BF291" s="84"/>
      <c r="BG291" s="84"/>
      <c r="BH291" s="84"/>
      <c r="BI291" s="84"/>
      <c r="BJ291" s="84"/>
      <c r="BK291" s="84"/>
      <c r="BL291" s="84"/>
      <c r="BM291" s="231" t="s">
        <v>586</v>
      </c>
      <c r="BN291" s="84"/>
      <c r="BO291" s="84"/>
      <c r="BP291" s="84"/>
      <c r="BQ291" s="84"/>
      <c r="BR291" s="84"/>
      <c r="BS291" s="84"/>
      <c r="BT291" s="84"/>
      <c r="BU291" s="84"/>
      <c r="BV291" s="84"/>
      <c r="BW291" s="84"/>
      <c r="BX291" s="84"/>
      <c r="BY291" s="84"/>
      <c r="BZ291" s="84"/>
      <c r="CA291" s="84"/>
      <c r="CB291" s="84"/>
      <c r="CC291" s="84"/>
      <c r="CD291" s="84"/>
      <c r="CE291" s="84"/>
      <c r="CF291" s="84"/>
      <c r="CG291" s="84"/>
      <c r="CH291" s="84"/>
    </row>
    <row r="292" spans="53:86">
      <c r="BA292" s="84"/>
      <c r="BB292" s="84"/>
      <c r="BC292" s="84"/>
      <c r="BD292" s="84"/>
      <c r="BE292" s="84"/>
      <c r="BF292" s="84"/>
      <c r="BG292" s="84"/>
      <c r="BH292" s="84"/>
      <c r="BI292" s="84"/>
      <c r="BJ292" s="84"/>
      <c r="BK292" s="84"/>
      <c r="BL292" s="84"/>
      <c r="BM292" s="231" t="s">
        <v>587</v>
      </c>
      <c r="BN292" s="84"/>
      <c r="BO292" s="84"/>
      <c r="BP292" s="84"/>
      <c r="BQ292" s="84"/>
      <c r="BR292" s="84"/>
      <c r="BS292" s="84"/>
      <c r="BT292" s="84"/>
      <c r="BU292" s="84"/>
      <c r="BV292" s="84"/>
      <c r="BW292" s="84"/>
      <c r="BX292" s="84"/>
      <c r="BY292" s="84"/>
      <c r="BZ292" s="84"/>
      <c r="CA292" s="84"/>
      <c r="CB292" s="84"/>
      <c r="CC292" s="84"/>
      <c r="CD292" s="84"/>
      <c r="CE292" s="84"/>
      <c r="CF292" s="84"/>
      <c r="CG292" s="84"/>
      <c r="CH292" s="84"/>
    </row>
    <row r="293" spans="53:86">
      <c r="BA293" s="84"/>
      <c r="BB293" s="84"/>
      <c r="BC293" s="84"/>
      <c r="BD293" s="84"/>
      <c r="BE293" s="84"/>
      <c r="BF293" s="84"/>
      <c r="BG293" s="84"/>
      <c r="BH293" s="84"/>
      <c r="BI293" s="84"/>
      <c r="BJ293" s="84"/>
      <c r="BK293" s="84"/>
      <c r="BL293" s="84"/>
      <c r="BM293" s="231" t="s">
        <v>588</v>
      </c>
      <c r="BN293" s="84"/>
      <c r="BO293" s="84"/>
      <c r="BP293" s="84"/>
      <c r="BQ293" s="84"/>
      <c r="BR293" s="84"/>
      <c r="BS293" s="84"/>
      <c r="BT293" s="84"/>
      <c r="BU293" s="84"/>
      <c r="BV293" s="84"/>
      <c r="BW293" s="84"/>
      <c r="BX293" s="84"/>
      <c r="BY293" s="84"/>
      <c r="BZ293" s="84"/>
      <c r="CA293" s="84"/>
      <c r="CB293" s="84"/>
      <c r="CC293" s="84"/>
      <c r="CD293" s="84"/>
      <c r="CE293" s="84"/>
      <c r="CF293" s="84"/>
      <c r="CG293" s="84"/>
      <c r="CH293" s="84"/>
    </row>
    <row r="294" spans="53:86">
      <c r="BA294" s="84"/>
      <c r="BB294" s="84"/>
      <c r="BC294" s="84"/>
      <c r="BD294" s="84"/>
      <c r="BE294" s="84"/>
      <c r="BF294" s="84"/>
      <c r="BG294" s="84"/>
      <c r="BH294" s="84"/>
      <c r="BI294" s="84"/>
      <c r="BJ294" s="84"/>
      <c r="BK294" s="84"/>
      <c r="BL294" s="84"/>
      <c r="BM294" s="231" t="s">
        <v>589</v>
      </c>
      <c r="BN294" s="84"/>
      <c r="BO294" s="84"/>
      <c r="BP294" s="84"/>
      <c r="BQ294" s="84"/>
      <c r="BR294" s="84"/>
      <c r="BS294" s="84"/>
      <c r="BT294" s="84"/>
      <c r="BU294" s="84"/>
      <c r="BV294" s="84"/>
      <c r="BW294" s="84"/>
      <c r="BX294" s="84"/>
      <c r="BY294" s="84"/>
      <c r="BZ294" s="84"/>
      <c r="CA294" s="84"/>
      <c r="CB294" s="84"/>
      <c r="CC294" s="84"/>
      <c r="CD294" s="84"/>
      <c r="CE294" s="84"/>
      <c r="CF294" s="84"/>
      <c r="CG294" s="84"/>
      <c r="CH294" s="84"/>
    </row>
    <row r="295" spans="53:86">
      <c r="BA295" s="84"/>
      <c r="BB295" s="84"/>
      <c r="BC295" s="84"/>
      <c r="BD295" s="84"/>
      <c r="BE295" s="84"/>
      <c r="BF295" s="84"/>
      <c r="BG295" s="84"/>
      <c r="BH295" s="84"/>
      <c r="BI295" s="84"/>
      <c r="BJ295" s="84"/>
      <c r="BK295" s="84"/>
      <c r="BL295" s="84"/>
      <c r="BM295" s="231" t="s">
        <v>590</v>
      </c>
      <c r="BN295" s="84"/>
      <c r="BO295" s="84"/>
      <c r="BP295" s="84"/>
      <c r="BQ295" s="84"/>
      <c r="BR295" s="84"/>
      <c r="BS295" s="84"/>
      <c r="BT295" s="84"/>
      <c r="BU295" s="84"/>
      <c r="BV295" s="84"/>
      <c r="BW295" s="84"/>
      <c r="BX295" s="84"/>
      <c r="BY295" s="84"/>
      <c r="BZ295" s="84"/>
      <c r="CA295" s="84"/>
      <c r="CB295" s="84"/>
      <c r="CC295" s="84"/>
      <c r="CD295" s="84"/>
      <c r="CE295" s="84"/>
      <c r="CF295" s="84"/>
      <c r="CG295" s="84"/>
      <c r="CH295" s="84"/>
    </row>
    <row r="296" spans="53:86">
      <c r="BA296" s="84"/>
      <c r="BB296" s="84"/>
      <c r="BC296" s="84"/>
      <c r="BD296" s="84"/>
      <c r="BE296" s="84"/>
      <c r="BF296" s="84"/>
      <c r="BG296" s="84"/>
      <c r="BH296" s="84"/>
      <c r="BI296" s="84"/>
      <c r="BJ296" s="84"/>
      <c r="BK296" s="84"/>
      <c r="BL296" s="84"/>
      <c r="BM296" s="231" t="s">
        <v>591</v>
      </c>
      <c r="BN296" s="84"/>
      <c r="BO296" s="84"/>
      <c r="BP296" s="84"/>
      <c r="BQ296" s="84"/>
      <c r="BR296" s="84"/>
      <c r="BS296" s="84"/>
      <c r="BT296" s="84"/>
      <c r="BU296" s="84"/>
      <c r="BV296" s="84"/>
      <c r="BW296" s="84"/>
      <c r="BX296" s="84"/>
      <c r="BY296" s="84"/>
      <c r="BZ296" s="84"/>
      <c r="CA296" s="84"/>
      <c r="CB296" s="84"/>
      <c r="CC296" s="84"/>
      <c r="CD296" s="84"/>
      <c r="CE296" s="84"/>
      <c r="CF296" s="84"/>
      <c r="CG296" s="84"/>
      <c r="CH296" s="84"/>
    </row>
    <row r="297" spans="53:86">
      <c r="BA297" s="84"/>
      <c r="BB297" s="84"/>
      <c r="BC297" s="84"/>
      <c r="BD297" s="84"/>
      <c r="BE297" s="84"/>
      <c r="BF297" s="84"/>
      <c r="BG297" s="84"/>
      <c r="BH297" s="84"/>
      <c r="BI297" s="84"/>
      <c r="BJ297" s="84"/>
      <c r="BK297" s="84"/>
      <c r="BL297" s="84"/>
      <c r="BM297" s="231" t="s">
        <v>647</v>
      </c>
      <c r="BN297" s="84"/>
      <c r="BO297" s="84"/>
      <c r="BP297" s="84"/>
      <c r="BQ297" s="84"/>
      <c r="BR297" s="84"/>
      <c r="BS297" s="84"/>
      <c r="BT297" s="84"/>
      <c r="BU297" s="84"/>
      <c r="BV297" s="84"/>
      <c r="BW297" s="84"/>
      <c r="BX297" s="84"/>
      <c r="BY297" s="84"/>
      <c r="BZ297" s="84"/>
      <c r="CA297" s="84"/>
      <c r="CB297" s="84"/>
      <c r="CC297" s="84"/>
      <c r="CD297" s="84"/>
      <c r="CE297" s="84"/>
      <c r="CF297" s="84"/>
      <c r="CG297" s="84"/>
      <c r="CH297" s="84"/>
    </row>
    <row r="298" spans="53:86">
      <c r="BA298" s="84"/>
      <c r="BB298" s="84"/>
      <c r="BC298" s="84"/>
      <c r="BD298" s="84"/>
      <c r="BE298" s="84"/>
      <c r="BF298" s="84"/>
      <c r="BG298" s="84"/>
      <c r="BH298" s="84"/>
      <c r="BI298" s="84"/>
      <c r="BJ298" s="84"/>
      <c r="BK298" s="84"/>
      <c r="BL298" s="84"/>
      <c r="BM298" s="231" t="s">
        <v>592</v>
      </c>
      <c r="BN298" s="84"/>
      <c r="BO298" s="84"/>
      <c r="BP298" s="84"/>
      <c r="BQ298" s="84"/>
      <c r="BR298" s="84"/>
      <c r="BS298" s="84"/>
      <c r="BT298" s="84"/>
      <c r="BU298" s="84"/>
      <c r="BV298" s="84"/>
      <c r="BW298" s="84"/>
      <c r="BX298" s="84"/>
      <c r="BY298" s="84"/>
      <c r="BZ298" s="84"/>
      <c r="CA298" s="84"/>
      <c r="CB298" s="84"/>
      <c r="CC298" s="84"/>
      <c r="CD298" s="84"/>
      <c r="CE298" s="84"/>
      <c r="CF298" s="84"/>
      <c r="CG298" s="84"/>
      <c r="CH298" s="84"/>
    </row>
    <row r="299" spans="53:86">
      <c r="BA299" s="84"/>
      <c r="BB299" s="84"/>
      <c r="BC299" s="84"/>
      <c r="BD299" s="84"/>
      <c r="BE299" s="84"/>
      <c r="BF299" s="84"/>
      <c r="BG299" s="84"/>
      <c r="BH299" s="84"/>
      <c r="BI299" s="84"/>
      <c r="BJ299" s="84"/>
      <c r="BK299" s="84"/>
      <c r="BL299" s="84"/>
      <c r="BM299" s="231" t="s">
        <v>593</v>
      </c>
      <c r="BN299" s="84"/>
      <c r="BO299" s="84"/>
      <c r="BP299" s="84"/>
      <c r="BQ299" s="84"/>
      <c r="BR299" s="84"/>
      <c r="BS299" s="84"/>
      <c r="BT299" s="84"/>
      <c r="BU299" s="84"/>
      <c r="BV299" s="84"/>
      <c r="BW299" s="84"/>
      <c r="BX299" s="84"/>
      <c r="BY299" s="84"/>
      <c r="BZ299" s="84"/>
      <c r="CA299" s="84"/>
      <c r="CB299" s="84"/>
      <c r="CC299" s="84"/>
      <c r="CD299" s="84"/>
      <c r="CE299" s="84"/>
      <c r="CF299" s="84"/>
      <c r="CG299" s="84"/>
      <c r="CH299" s="84"/>
    </row>
    <row r="300" spans="53:86">
      <c r="BA300" s="84"/>
      <c r="BB300" s="84"/>
      <c r="BC300" s="84"/>
      <c r="BD300" s="84"/>
      <c r="BE300" s="84"/>
      <c r="BF300" s="84"/>
      <c r="BG300" s="84"/>
      <c r="BH300" s="84"/>
      <c r="BI300" s="84"/>
      <c r="BJ300" s="84"/>
      <c r="BK300" s="84"/>
      <c r="BL300" s="84"/>
      <c r="BM300" s="231" t="s">
        <v>594</v>
      </c>
      <c r="BN300" s="84"/>
      <c r="BO300" s="84"/>
      <c r="BP300" s="84"/>
      <c r="BQ300" s="84"/>
      <c r="BR300" s="84"/>
      <c r="BS300" s="84"/>
      <c r="BT300" s="84"/>
      <c r="BU300" s="84"/>
      <c r="BV300" s="84"/>
      <c r="BW300" s="84"/>
      <c r="BX300" s="84"/>
      <c r="BY300" s="84"/>
      <c r="BZ300" s="84"/>
      <c r="CA300" s="84"/>
      <c r="CB300" s="84"/>
      <c r="CC300" s="84"/>
      <c r="CD300" s="84"/>
      <c r="CE300" s="84"/>
      <c r="CF300" s="84"/>
      <c r="CG300" s="84"/>
      <c r="CH300" s="84"/>
    </row>
    <row r="301" spans="53:86">
      <c r="BA301" s="84"/>
      <c r="BB301" s="84"/>
      <c r="BC301" s="84"/>
      <c r="BD301" s="84"/>
      <c r="BE301" s="84"/>
      <c r="BF301" s="84"/>
      <c r="BG301" s="84"/>
      <c r="BH301" s="84"/>
      <c r="BI301" s="84"/>
      <c r="BJ301" s="84"/>
      <c r="BK301" s="84"/>
      <c r="BL301" s="84"/>
      <c r="BM301" s="231" t="s">
        <v>595</v>
      </c>
      <c r="BN301" s="84"/>
      <c r="BO301" s="84"/>
      <c r="BP301" s="84"/>
      <c r="BQ301" s="84"/>
      <c r="BR301" s="84"/>
      <c r="BS301" s="84"/>
      <c r="BT301" s="84"/>
      <c r="BU301" s="84"/>
      <c r="BV301" s="84"/>
      <c r="BW301" s="84"/>
      <c r="BX301" s="84"/>
      <c r="BY301" s="84"/>
      <c r="BZ301" s="84"/>
      <c r="CA301" s="84"/>
      <c r="CB301" s="84"/>
      <c r="CC301" s="84"/>
      <c r="CD301" s="84"/>
      <c r="CE301" s="84"/>
      <c r="CF301" s="84"/>
      <c r="CG301" s="84"/>
      <c r="CH301" s="84"/>
    </row>
    <row r="302" spans="53:86">
      <c r="BA302" s="84"/>
      <c r="BB302" s="84"/>
      <c r="BC302" s="84"/>
      <c r="BD302" s="84"/>
      <c r="BE302" s="84"/>
      <c r="BF302" s="84"/>
      <c r="BG302" s="84"/>
      <c r="BH302" s="84"/>
      <c r="BI302" s="84"/>
      <c r="BJ302" s="84"/>
      <c r="BK302" s="84"/>
      <c r="BL302" s="84"/>
      <c r="BM302" s="231" t="s">
        <v>596</v>
      </c>
      <c r="BN302" s="84"/>
      <c r="BO302" s="84"/>
      <c r="BP302" s="84"/>
      <c r="BQ302" s="84"/>
      <c r="BR302" s="84"/>
      <c r="BS302" s="84"/>
      <c r="BT302" s="84"/>
      <c r="BU302" s="84"/>
      <c r="BV302" s="84"/>
      <c r="BW302" s="84"/>
      <c r="BX302" s="84"/>
      <c r="BY302" s="84"/>
      <c r="BZ302" s="84"/>
      <c r="CA302" s="84"/>
      <c r="CB302" s="84"/>
      <c r="CC302" s="84"/>
      <c r="CD302" s="84"/>
      <c r="CE302" s="84"/>
      <c r="CF302" s="84"/>
      <c r="CG302" s="84"/>
      <c r="CH302" s="84"/>
    </row>
    <row r="303" spans="53:86">
      <c r="BA303" s="84"/>
      <c r="BB303" s="84"/>
      <c r="BC303" s="84"/>
      <c r="BD303" s="84"/>
      <c r="BE303" s="84"/>
      <c r="BF303" s="84"/>
      <c r="BG303" s="84"/>
      <c r="BH303" s="84"/>
      <c r="BI303" s="84"/>
      <c r="BJ303" s="84"/>
      <c r="BK303" s="84"/>
      <c r="BL303" s="84"/>
      <c r="BM303" s="231" t="s">
        <v>648</v>
      </c>
      <c r="BN303" s="84"/>
      <c r="BO303" s="84"/>
      <c r="BP303" s="84"/>
      <c r="BQ303" s="84"/>
      <c r="BR303" s="84"/>
      <c r="BS303" s="84"/>
      <c r="BT303" s="84"/>
      <c r="BU303" s="84"/>
      <c r="BV303" s="84"/>
      <c r="BW303" s="84"/>
      <c r="BX303" s="84"/>
      <c r="BY303" s="84"/>
      <c r="BZ303" s="84"/>
      <c r="CA303" s="84"/>
      <c r="CB303" s="84"/>
      <c r="CC303" s="84"/>
      <c r="CD303" s="84"/>
      <c r="CE303" s="84"/>
      <c r="CF303" s="84"/>
      <c r="CG303" s="84"/>
      <c r="CH303" s="84"/>
    </row>
    <row r="304" spans="53:86">
      <c r="BA304" s="84"/>
      <c r="BB304" s="84"/>
      <c r="BC304" s="84"/>
      <c r="BD304" s="84"/>
      <c r="BE304" s="84"/>
      <c r="BF304" s="84"/>
      <c r="BG304" s="84"/>
      <c r="BH304" s="84"/>
      <c r="BI304" s="84"/>
      <c r="BJ304" s="84"/>
      <c r="BK304" s="84"/>
      <c r="BL304" s="84"/>
      <c r="BM304" s="231" t="s">
        <v>597</v>
      </c>
      <c r="BN304" s="84"/>
      <c r="BO304" s="84"/>
      <c r="BP304" s="84"/>
      <c r="BQ304" s="84"/>
      <c r="BR304" s="84"/>
      <c r="BS304" s="84"/>
      <c r="BT304" s="84"/>
      <c r="BU304" s="84"/>
      <c r="BV304" s="84"/>
      <c r="BW304" s="84"/>
      <c r="BX304" s="84"/>
      <c r="BY304" s="84"/>
      <c r="BZ304" s="84"/>
      <c r="CA304" s="84"/>
      <c r="CB304" s="84"/>
      <c r="CC304" s="84"/>
      <c r="CD304" s="84"/>
      <c r="CE304" s="84"/>
      <c r="CF304" s="84"/>
      <c r="CG304" s="84"/>
      <c r="CH304" s="84"/>
    </row>
    <row r="305" spans="53:86">
      <c r="BA305" s="84"/>
      <c r="BB305" s="84"/>
      <c r="BC305" s="84"/>
      <c r="BD305" s="84"/>
      <c r="BE305" s="84"/>
      <c r="BF305" s="84"/>
      <c r="BG305" s="84"/>
      <c r="BH305" s="84"/>
      <c r="BI305" s="84"/>
      <c r="BJ305" s="84"/>
      <c r="BK305" s="84"/>
      <c r="BL305" s="84"/>
      <c r="BM305" s="231" t="s">
        <v>598</v>
      </c>
      <c r="BN305" s="84"/>
      <c r="BO305" s="84"/>
      <c r="BP305" s="84"/>
      <c r="BQ305" s="84"/>
      <c r="BR305" s="84"/>
      <c r="BS305" s="84"/>
      <c r="BT305" s="84"/>
      <c r="BU305" s="84"/>
      <c r="BV305" s="84"/>
      <c r="BW305" s="84"/>
      <c r="BX305" s="84"/>
      <c r="BY305" s="84"/>
      <c r="BZ305" s="84"/>
      <c r="CA305" s="84"/>
      <c r="CB305" s="84"/>
      <c r="CC305" s="84"/>
      <c r="CD305" s="84"/>
      <c r="CE305" s="84"/>
      <c r="CF305" s="84"/>
      <c r="CG305" s="84"/>
      <c r="CH305" s="84"/>
    </row>
    <row r="306" spans="53:86">
      <c r="BA306" s="84"/>
      <c r="BB306" s="84"/>
      <c r="BC306" s="84"/>
      <c r="BD306" s="84"/>
      <c r="BE306" s="84"/>
      <c r="BF306" s="84"/>
      <c r="BG306" s="84"/>
      <c r="BH306" s="84"/>
      <c r="BI306" s="84"/>
      <c r="BJ306" s="84"/>
      <c r="BK306" s="84"/>
      <c r="BL306" s="84"/>
      <c r="BM306" s="232" t="s">
        <v>599</v>
      </c>
      <c r="BN306" s="84"/>
      <c r="BO306" s="84"/>
      <c r="BP306" s="84"/>
      <c r="BQ306" s="84"/>
      <c r="BR306" s="84"/>
      <c r="BS306" s="84"/>
      <c r="BT306" s="84"/>
      <c r="BU306" s="84"/>
      <c r="BV306" s="84"/>
      <c r="BW306" s="84"/>
      <c r="BX306" s="84"/>
      <c r="BY306" s="84"/>
      <c r="BZ306" s="84"/>
      <c r="CA306" s="84"/>
      <c r="CB306" s="84"/>
      <c r="CC306" s="84"/>
      <c r="CD306" s="84"/>
      <c r="CE306" s="84"/>
      <c r="CF306" s="84"/>
      <c r="CG306" s="84"/>
      <c r="CH306" s="84"/>
    </row>
    <row r="307" spans="53:86">
      <c r="BA307" s="84"/>
      <c r="BB307" s="84"/>
      <c r="BC307" s="84"/>
      <c r="BD307" s="84"/>
      <c r="BE307" s="84"/>
      <c r="BF307" s="84"/>
      <c r="BG307" s="84"/>
      <c r="BH307" s="84"/>
      <c r="BI307" s="84"/>
      <c r="BJ307" s="84"/>
      <c r="BK307" s="84"/>
      <c r="BL307" s="84"/>
      <c r="BM307" s="231" t="s">
        <v>81</v>
      </c>
      <c r="BN307" s="84"/>
      <c r="BO307" s="84"/>
      <c r="BP307" s="84"/>
      <c r="BQ307" s="84"/>
      <c r="BR307" s="84"/>
      <c r="BS307" s="84"/>
      <c r="BT307" s="84"/>
      <c r="BU307" s="84"/>
      <c r="BV307" s="84"/>
      <c r="BW307" s="84"/>
      <c r="BX307" s="84"/>
      <c r="BY307" s="84"/>
      <c r="BZ307" s="84"/>
      <c r="CA307" s="84"/>
      <c r="CB307" s="84"/>
      <c r="CC307" s="84"/>
      <c r="CD307" s="84"/>
      <c r="CE307" s="84"/>
      <c r="CF307" s="84"/>
      <c r="CG307" s="84"/>
      <c r="CH307" s="84"/>
    </row>
    <row r="308" spans="53:86">
      <c r="BA308" s="84"/>
      <c r="BB308" s="84"/>
      <c r="BC308" s="84"/>
      <c r="BD308" s="84"/>
      <c r="BE308" s="84"/>
      <c r="BF308" s="84"/>
      <c r="BG308" s="84"/>
      <c r="BH308" s="84"/>
      <c r="BI308" s="84"/>
      <c r="BJ308" s="84"/>
      <c r="BK308" s="84"/>
      <c r="BL308" s="84"/>
      <c r="BM308" s="232" t="s">
        <v>600</v>
      </c>
      <c r="BN308" s="84"/>
      <c r="BO308" s="84"/>
      <c r="BP308" s="84"/>
      <c r="BQ308" s="84"/>
      <c r="BR308" s="84"/>
      <c r="BS308" s="84"/>
      <c r="BT308" s="84"/>
      <c r="BU308" s="84"/>
      <c r="BV308" s="84"/>
      <c r="BW308" s="84"/>
      <c r="BX308" s="84"/>
      <c r="BY308" s="84"/>
      <c r="BZ308" s="84"/>
      <c r="CA308" s="84"/>
      <c r="CB308" s="84"/>
      <c r="CC308" s="84"/>
      <c r="CD308" s="84"/>
      <c r="CE308" s="84"/>
      <c r="CF308" s="84"/>
      <c r="CG308" s="84"/>
      <c r="CH308" s="84"/>
    </row>
    <row r="309" spans="53:86">
      <c r="BA309" s="84"/>
      <c r="BB309" s="84"/>
      <c r="BC309" s="84"/>
      <c r="BD309" s="84"/>
      <c r="BE309" s="84"/>
      <c r="BF309" s="84"/>
      <c r="BG309" s="84"/>
      <c r="BH309" s="84"/>
      <c r="BI309" s="84"/>
      <c r="BJ309" s="84"/>
      <c r="BK309" s="84"/>
      <c r="BL309" s="84"/>
      <c r="BM309" s="231" t="s">
        <v>601</v>
      </c>
      <c r="BN309" s="84"/>
      <c r="BO309" s="84"/>
      <c r="BP309" s="84"/>
      <c r="BQ309" s="84"/>
      <c r="BR309" s="84"/>
      <c r="BS309" s="84"/>
      <c r="BT309" s="84"/>
      <c r="BU309" s="84"/>
      <c r="BV309" s="84"/>
      <c r="BW309" s="84"/>
      <c r="BX309" s="84"/>
      <c r="BY309" s="84"/>
      <c r="BZ309" s="84"/>
      <c r="CA309" s="84"/>
      <c r="CB309" s="84"/>
      <c r="CC309" s="84"/>
      <c r="CD309" s="84"/>
      <c r="CE309" s="84"/>
      <c r="CF309" s="84"/>
      <c r="CG309" s="84"/>
      <c r="CH309" s="84"/>
    </row>
    <row r="310" spans="53:86">
      <c r="BA310" s="84"/>
      <c r="BB310" s="84"/>
      <c r="BC310" s="84"/>
      <c r="BD310" s="84"/>
      <c r="BE310" s="84"/>
      <c r="BF310" s="84"/>
      <c r="BG310" s="84"/>
      <c r="BH310" s="84"/>
      <c r="BI310" s="84"/>
      <c r="BJ310" s="84"/>
      <c r="BK310" s="84"/>
      <c r="BL310" s="84"/>
      <c r="BM310" s="231" t="s">
        <v>602</v>
      </c>
      <c r="BN310" s="84"/>
      <c r="BO310" s="84"/>
      <c r="BP310" s="84"/>
      <c r="BQ310" s="84"/>
      <c r="BR310" s="84"/>
      <c r="BS310" s="84"/>
      <c r="BT310" s="84"/>
      <c r="BU310" s="84"/>
      <c r="BV310" s="84"/>
      <c r="BW310" s="84"/>
      <c r="BX310" s="84"/>
      <c r="BY310" s="84"/>
      <c r="BZ310" s="84"/>
      <c r="CA310" s="84"/>
      <c r="CB310" s="84"/>
      <c r="CC310" s="84"/>
      <c r="CD310" s="84"/>
      <c r="CE310" s="84"/>
      <c r="CF310" s="84"/>
      <c r="CG310" s="84"/>
      <c r="CH310" s="84"/>
    </row>
    <row r="311" spans="53:86">
      <c r="BA311" s="84"/>
      <c r="BB311" s="84"/>
      <c r="BC311" s="84"/>
      <c r="BD311" s="84"/>
      <c r="BE311" s="84"/>
      <c r="BF311" s="84"/>
      <c r="BG311" s="84"/>
      <c r="BH311" s="84"/>
      <c r="BI311" s="84"/>
      <c r="BJ311" s="84"/>
      <c r="BK311" s="84"/>
      <c r="BL311" s="84"/>
      <c r="BM311" s="231" t="s">
        <v>603</v>
      </c>
      <c r="BN311" s="84"/>
      <c r="BO311" s="84"/>
      <c r="BP311" s="84"/>
      <c r="BQ311" s="84"/>
      <c r="BR311" s="84"/>
      <c r="BS311" s="84"/>
      <c r="BT311" s="84"/>
      <c r="BU311" s="84"/>
      <c r="BV311" s="84"/>
      <c r="BW311" s="84"/>
      <c r="BX311" s="84"/>
      <c r="BY311" s="84"/>
      <c r="BZ311" s="84"/>
      <c r="CA311" s="84"/>
      <c r="CB311" s="84"/>
      <c r="CC311" s="84"/>
      <c r="CD311" s="84"/>
      <c r="CE311" s="84"/>
      <c r="CF311" s="84"/>
      <c r="CG311" s="84"/>
      <c r="CH311" s="84"/>
    </row>
    <row r="312" spans="53:86">
      <c r="BA312" s="84"/>
      <c r="BB312" s="84"/>
      <c r="BC312" s="84"/>
      <c r="BD312" s="84"/>
      <c r="BE312" s="84"/>
      <c r="BF312" s="84"/>
      <c r="BG312" s="84"/>
      <c r="BH312" s="84"/>
      <c r="BI312" s="84"/>
      <c r="BJ312" s="84"/>
      <c r="BK312" s="84"/>
      <c r="BL312" s="84"/>
      <c r="BM312" s="231" t="s">
        <v>604</v>
      </c>
      <c r="BN312" s="84"/>
      <c r="BO312" s="84"/>
      <c r="BP312" s="84"/>
      <c r="BQ312" s="84"/>
      <c r="BR312" s="84"/>
      <c r="BS312" s="84"/>
      <c r="BT312" s="84"/>
      <c r="BU312" s="84"/>
      <c r="BV312" s="84"/>
      <c r="BW312" s="84"/>
      <c r="BX312" s="84"/>
      <c r="BY312" s="84"/>
      <c r="BZ312" s="84"/>
      <c r="CA312" s="84"/>
      <c r="CB312" s="84"/>
      <c r="CC312" s="84"/>
      <c r="CD312" s="84"/>
      <c r="CE312" s="84"/>
      <c r="CF312" s="84"/>
      <c r="CG312" s="84"/>
      <c r="CH312" s="84"/>
    </row>
    <row r="313" spans="53:86">
      <c r="BA313" s="84"/>
      <c r="BB313" s="84"/>
      <c r="BC313" s="84"/>
      <c r="BD313" s="84"/>
      <c r="BE313" s="84"/>
      <c r="BF313" s="84"/>
      <c r="BG313" s="84"/>
      <c r="BH313" s="84"/>
      <c r="BI313" s="84"/>
      <c r="BJ313" s="84"/>
      <c r="BK313" s="84"/>
      <c r="BL313" s="84"/>
      <c r="BM313" s="231" t="s">
        <v>605</v>
      </c>
      <c r="BN313" s="84"/>
      <c r="BO313" s="84"/>
      <c r="BP313" s="84"/>
      <c r="BQ313" s="84"/>
      <c r="BR313" s="84"/>
      <c r="BS313" s="84"/>
      <c r="BT313" s="84"/>
      <c r="BU313" s="84"/>
      <c r="BV313" s="84"/>
      <c r="BW313" s="84"/>
      <c r="BX313" s="84"/>
      <c r="BY313" s="84"/>
      <c r="BZ313" s="84"/>
      <c r="CA313" s="84"/>
      <c r="CB313" s="84"/>
      <c r="CC313" s="84"/>
      <c r="CD313" s="84"/>
      <c r="CE313" s="84"/>
      <c r="CF313" s="84"/>
      <c r="CG313" s="84"/>
      <c r="CH313" s="84"/>
    </row>
    <row r="314" spans="53:86">
      <c r="BA314" s="84"/>
      <c r="BB314" s="84"/>
      <c r="BC314" s="84"/>
      <c r="BD314" s="84"/>
      <c r="BE314" s="84"/>
      <c r="BF314" s="84"/>
      <c r="BG314" s="84"/>
      <c r="BH314" s="84"/>
      <c r="BI314" s="84"/>
      <c r="BJ314" s="84"/>
      <c r="BK314" s="84"/>
      <c r="BL314" s="84"/>
      <c r="BM314" s="231" t="s">
        <v>606</v>
      </c>
      <c r="BN314" s="84"/>
      <c r="BO314" s="84"/>
      <c r="BP314" s="84"/>
      <c r="BQ314" s="84"/>
      <c r="BR314" s="84"/>
      <c r="BS314" s="84"/>
      <c r="BT314" s="84"/>
      <c r="BU314" s="84"/>
      <c r="BV314" s="84"/>
      <c r="BW314" s="84"/>
      <c r="BX314" s="84"/>
      <c r="BY314" s="84"/>
      <c r="BZ314" s="84"/>
      <c r="CA314" s="84"/>
      <c r="CB314" s="84"/>
      <c r="CC314" s="84"/>
      <c r="CD314" s="84"/>
      <c r="CE314" s="84"/>
      <c r="CF314" s="84"/>
      <c r="CG314" s="84"/>
      <c r="CH314" s="84"/>
    </row>
    <row r="315" spans="53:86">
      <c r="BA315" s="84"/>
      <c r="BB315" s="84"/>
      <c r="BC315" s="84"/>
      <c r="BD315" s="84"/>
      <c r="BE315" s="84"/>
      <c r="BF315" s="84"/>
      <c r="BG315" s="84"/>
      <c r="BH315" s="84"/>
      <c r="BI315" s="84"/>
      <c r="BJ315" s="84"/>
      <c r="BK315" s="84"/>
      <c r="BL315" s="84"/>
      <c r="BM315" s="231" t="s">
        <v>607</v>
      </c>
      <c r="BN315" s="84"/>
      <c r="BO315" s="84"/>
      <c r="BP315" s="84"/>
      <c r="BQ315" s="84"/>
      <c r="BR315" s="84"/>
      <c r="BS315" s="84"/>
      <c r="BT315" s="84"/>
      <c r="BU315" s="84"/>
      <c r="BV315" s="84"/>
      <c r="BW315" s="84"/>
      <c r="BX315" s="84"/>
      <c r="BY315" s="84"/>
      <c r="BZ315" s="84"/>
      <c r="CA315" s="84"/>
      <c r="CB315" s="84"/>
      <c r="CC315" s="84"/>
      <c r="CD315" s="84"/>
      <c r="CE315" s="84"/>
      <c r="CF315" s="84"/>
      <c r="CG315" s="84"/>
      <c r="CH315" s="84"/>
    </row>
    <row r="316" spans="53:86">
      <c r="BA316" s="84"/>
      <c r="BB316" s="84"/>
      <c r="BC316" s="84"/>
      <c r="BD316" s="84"/>
      <c r="BE316" s="84"/>
      <c r="BF316" s="84"/>
      <c r="BG316" s="84"/>
      <c r="BH316" s="84"/>
      <c r="BI316" s="84"/>
      <c r="BJ316" s="84"/>
      <c r="BK316" s="84"/>
      <c r="BL316" s="84"/>
      <c r="BM316" s="232" t="s">
        <v>608</v>
      </c>
      <c r="BN316" s="84"/>
      <c r="BO316" s="84"/>
      <c r="BP316" s="84"/>
      <c r="BQ316" s="84"/>
      <c r="BR316" s="84"/>
      <c r="BS316" s="84"/>
      <c r="BT316" s="84"/>
      <c r="BU316" s="84"/>
      <c r="BV316" s="84"/>
      <c r="BW316" s="84"/>
      <c r="BX316" s="84"/>
      <c r="BY316" s="84"/>
      <c r="BZ316" s="84"/>
      <c r="CA316" s="84"/>
      <c r="CB316" s="84"/>
      <c r="CC316" s="84"/>
      <c r="CD316" s="84"/>
      <c r="CE316" s="84"/>
      <c r="CF316" s="84"/>
      <c r="CG316" s="84"/>
      <c r="CH316" s="84"/>
    </row>
    <row r="317" spans="53:86">
      <c r="BA317" s="84"/>
      <c r="BB317" s="84"/>
      <c r="BC317" s="84"/>
      <c r="BD317" s="84"/>
      <c r="BE317" s="84"/>
      <c r="BF317" s="84"/>
      <c r="BG317" s="84"/>
      <c r="BH317" s="84"/>
      <c r="BI317" s="84"/>
      <c r="BJ317" s="84"/>
      <c r="BK317" s="84"/>
      <c r="BL317" s="84"/>
      <c r="BM317" s="231" t="s">
        <v>609</v>
      </c>
      <c r="BN317" s="84"/>
      <c r="BO317" s="84"/>
      <c r="BP317" s="84"/>
      <c r="BQ317" s="84"/>
      <c r="BR317" s="84"/>
      <c r="BS317" s="84"/>
      <c r="BT317" s="84"/>
      <c r="BU317" s="84"/>
      <c r="BV317" s="84"/>
      <c r="BW317" s="84"/>
      <c r="BX317" s="84"/>
      <c r="BY317" s="84"/>
      <c r="BZ317" s="84"/>
      <c r="CA317" s="84"/>
      <c r="CB317" s="84"/>
      <c r="CC317" s="84"/>
      <c r="CD317" s="84"/>
      <c r="CE317" s="84"/>
      <c r="CF317" s="84"/>
      <c r="CG317" s="84"/>
      <c r="CH317" s="84"/>
    </row>
    <row r="318" spans="53:86">
      <c r="BA318" s="84"/>
      <c r="BB318" s="84"/>
      <c r="BC318" s="84"/>
      <c r="BD318" s="84"/>
      <c r="BE318" s="84"/>
      <c r="BF318" s="84"/>
      <c r="BG318" s="84"/>
      <c r="BH318" s="84"/>
      <c r="BI318" s="84"/>
      <c r="BJ318" s="84"/>
      <c r="BK318" s="84"/>
      <c r="BL318" s="84"/>
      <c r="BM318" s="231" t="s">
        <v>610</v>
      </c>
      <c r="BN318" s="84"/>
      <c r="BO318" s="84"/>
      <c r="BP318" s="84"/>
      <c r="BQ318" s="84"/>
      <c r="BR318" s="84"/>
      <c r="BS318" s="84"/>
      <c r="BT318" s="84"/>
      <c r="BU318" s="84"/>
      <c r="BV318" s="84"/>
      <c r="BW318" s="84"/>
      <c r="BX318" s="84"/>
      <c r="BY318" s="84"/>
      <c r="BZ318" s="84"/>
      <c r="CA318" s="84"/>
      <c r="CB318" s="84"/>
      <c r="CC318" s="84"/>
      <c r="CD318" s="84"/>
      <c r="CE318" s="84"/>
      <c r="CF318" s="84"/>
      <c r="CG318" s="84"/>
      <c r="CH318" s="84"/>
    </row>
    <row r="319" spans="53:86">
      <c r="BA319" s="84"/>
      <c r="BB319" s="84"/>
      <c r="BC319" s="84"/>
      <c r="BD319" s="84"/>
      <c r="BE319" s="84"/>
      <c r="BF319" s="84"/>
      <c r="BG319" s="84"/>
      <c r="BH319" s="84"/>
      <c r="BI319" s="84"/>
      <c r="BJ319" s="84"/>
      <c r="BK319" s="84"/>
      <c r="BL319" s="84"/>
      <c r="BM319" s="231" t="s">
        <v>611</v>
      </c>
      <c r="BN319" s="84"/>
      <c r="BO319" s="84"/>
      <c r="BP319" s="84"/>
      <c r="BQ319" s="84"/>
      <c r="BR319" s="84"/>
      <c r="BS319" s="84"/>
      <c r="BT319" s="84"/>
      <c r="BU319" s="84"/>
      <c r="BV319" s="84"/>
      <c r="BW319" s="84"/>
      <c r="BX319" s="84"/>
      <c r="BY319" s="84"/>
      <c r="BZ319" s="84"/>
      <c r="CA319" s="84"/>
      <c r="CB319" s="84"/>
      <c r="CC319" s="84"/>
      <c r="CD319" s="84"/>
      <c r="CE319" s="84"/>
      <c r="CF319" s="84"/>
      <c r="CG319" s="84"/>
      <c r="CH319" s="84"/>
    </row>
    <row r="320" spans="53:86">
      <c r="BA320" s="84"/>
      <c r="BB320" s="84"/>
      <c r="BC320" s="84"/>
      <c r="BD320" s="84"/>
      <c r="BE320" s="84"/>
      <c r="BF320" s="84"/>
      <c r="BG320" s="84"/>
      <c r="BH320" s="84"/>
      <c r="BI320" s="84"/>
      <c r="BJ320" s="84"/>
      <c r="BK320" s="84"/>
      <c r="BL320" s="84"/>
      <c r="BM320" s="231" t="s">
        <v>612</v>
      </c>
      <c r="BN320" s="84"/>
      <c r="BO320" s="84"/>
      <c r="BP320" s="84"/>
      <c r="BQ320" s="84"/>
      <c r="BR320" s="84"/>
      <c r="BS320" s="84"/>
      <c r="BT320" s="84"/>
      <c r="BU320" s="84"/>
      <c r="BV320" s="84"/>
      <c r="BW320" s="84"/>
      <c r="BX320" s="84"/>
      <c r="BY320" s="84"/>
      <c r="BZ320" s="84"/>
      <c r="CA320" s="84"/>
      <c r="CB320" s="84"/>
      <c r="CC320" s="84"/>
      <c r="CD320" s="84"/>
      <c r="CE320" s="84"/>
      <c r="CF320" s="84"/>
      <c r="CG320" s="84"/>
      <c r="CH320" s="84"/>
    </row>
    <row r="321" spans="53:86">
      <c r="BA321" s="84"/>
      <c r="BB321" s="84"/>
      <c r="BC321" s="84"/>
      <c r="BD321" s="84"/>
      <c r="BE321" s="84"/>
      <c r="BF321" s="84"/>
      <c r="BG321" s="84"/>
      <c r="BH321" s="84"/>
      <c r="BI321" s="84"/>
      <c r="BJ321" s="84"/>
      <c r="BK321" s="84"/>
      <c r="BL321" s="84"/>
      <c r="BM321" s="231" t="s">
        <v>613</v>
      </c>
      <c r="BN321" s="84"/>
      <c r="BO321" s="84"/>
      <c r="BP321" s="84"/>
      <c r="BQ321" s="84"/>
      <c r="BR321" s="84"/>
      <c r="BS321" s="84"/>
      <c r="BT321" s="84"/>
      <c r="BU321" s="84"/>
      <c r="BV321" s="84"/>
      <c r="BW321" s="84"/>
      <c r="BX321" s="84"/>
      <c r="BY321" s="84"/>
      <c r="BZ321" s="84"/>
      <c r="CA321" s="84"/>
      <c r="CB321" s="84"/>
      <c r="CC321" s="84"/>
      <c r="CD321" s="84"/>
      <c r="CE321" s="84"/>
      <c r="CF321" s="84"/>
      <c r="CG321" s="84"/>
      <c r="CH321" s="84"/>
    </row>
    <row r="322" spans="53:86">
      <c r="BA322" s="84"/>
      <c r="BB322" s="84"/>
      <c r="BC322" s="84"/>
      <c r="BD322" s="84"/>
      <c r="BE322" s="84"/>
      <c r="BF322" s="84"/>
      <c r="BG322" s="84"/>
      <c r="BH322" s="84"/>
      <c r="BI322" s="84"/>
      <c r="BJ322" s="84"/>
      <c r="BK322" s="84"/>
      <c r="BL322" s="84"/>
      <c r="BM322" s="231" t="s">
        <v>614</v>
      </c>
      <c r="BN322" s="84"/>
      <c r="BO322" s="84"/>
      <c r="BP322" s="84"/>
      <c r="BQ322" s="84"/>
      <c r="BR322" s="84"/>
      <c r="BS322" s="84"/>
      <c r="BT322" s="84"/>
      <c r="BU322" s="84"/>
      <c r="BV322" s="84"/>
      <c r="BW322" s="84"/>
      <c r="BX322" s="84"/>
      <c r="BY322" s="84"/>
      <c r="BZ322" s="84"/>
      <c r="CA322" s="84"/>
      <c r="CB322" s="84"/>
      <c r="CC322" s="84"/>
      <c r="CD322" s="84"/>
      <c r="CE322" s="84"/>
      <c r="CF322" s="84"/>
      <c r="CG322" s="84"/>
      <c r="CH322" s="84"/>
    </row>
    <row r="323" spans="53:86">
      <c r="BA323" s="84"/>
      <c r="BB323" s="84"/>
      <c r="BC323" s="84"/>
      <c r="BD323" s="84"/>
      <c r="BE323" s="84"/>
      <c r="BF323" s="84"/>
      <c r="BG323" s="84"/>
      <c r="BH323" s="84"/>
      <c r="BI323" s="84"/>
      <c r="BJ323" s="84"/>
      <c r="BK323" s="84"/>
      <c r="BL323" s="84"/>
      <c r="BM323" s="231" t="s">
        <v>615</v>
      </c>
      <c r="BN323" s="84"/>
      <c r="BO323" s="84"/>
      <c r="BP323" s="84"/>
      <c r="BQ323" s="84"/>
      <c r="BR323" s="84"/>
      <c r="BS323" s="84"/>
      <c r="BT323" s="84"/>
      <c r="BU323" s="84"/>
      <c r="BV323" s="84"/>
      <c r="BW323" s="84"/>
      <c r="BX323" s="84"/>
      <c r="BY323" s="84"/>
      <c r="BZ323" s="84"/>
      <c r="CA323" s="84"/>
      <c r="CB323" s="84"/>
      <c r="CC323" s="84"/>
      <c r="CD323" s="84"/>
      <c r="CE323" s="84"/>
      <c r="CF323" s="84"/>
      <c r="CG323" s="84"/>
      <c r="CH323" s="84"/>
    </row>
    <row r="324" spans="53:86">
      <c r="BA324" s="84"/>
      <c r="BB324" s="84"/>
      <c r="BC324" s="84"/>
      <c r="BD324" s="84"/>
      <c r="BE324" s="84"/>
      <c r="BF324" s="84"/>
      <c r="BG324" s="84"/>
      <c r="BH324" s="84"/>
      <c r="BI324" s="84"/>
      <c r="BJ324" s="84"/>
      <c r="BK324" s="84"/>
      <c r="BL324" s="84"/>
      <c r="BM324" s="231" t="s">
        <v>616</v>
      </c>
      <c r="BN324" s="84"/>
      <c r="BO324" s="84"/>
      <c r="BP324" s="84"/>
      <c r="BQ324" s="84"/>
      <c r="BR324" s="84"/>
      <c r="BS324" s="84"/>
      <c r="BT324" s="84"/>
      <c r="BU324" s="84"/>
      <c r="BV324" s="84"/>
      <c r="BW324" s="84"/>
      <c r="BX324" s="84"/>
      <c r="BY324" s="84"/>
      <c r="BZ324" s="84"/>
      <c r="CA324" s="84"/>
      <c r="CB324" s="84"/>
      <c r="CC324" s="84"/>
      <c r="CD324" s="84"/>
      <c r="CE324" s="84"/>
      <c r="CF324" s="84"/>
      <c r="CG324" s="84"/>
      <c r="CH324" s="84"/>
    </row>
    <row r="325" spans="53:86">
      <c r="BA325" s="84"/>
      <c r="BB325" s="84"/>
      <c r="BC325" s="84"/>
      <c r="BD325" s="84"/>
      <c r="BE325" s="84"/>
      <c r="BF325" s="84"/>
      <c r="BG325" s="84"/>
      <c r="BH325" s="84"/>
      <c r="BI325" s="84"/>
      <c r="BJ325" s="84"/>
      <c r="BK325" s="84"/>
      <c r="BL325" s="84"/>
      <c r="BM325" s="231" t="s">
        <v>617</v>
      </c>
      <c r="BN325" s="84"/>
      <c r="BO325" s="84"/>
      <c r="BP325" s="84"/>
      <c r="BQ325" s="84"/>
      <c r="BR325" s="84"/>
      <c r="BS325" s="84"/>
      <c r="BT325" s="84"/>
      <c r="BU325" s="84"/>
      <c r="BV325" s="84"/>
      <c r="BW325" s="84"/>
      <c r="BX325" s="84"/>
      <c r="BY325" s="84"/>
      <c r="BZ325" s="84"/>
      <c r="CA325" s="84"/>
      <c r="CB325" s="84"/>
      <c r="CC325" s="84"/>
      <c r="CD325" s="84"/>
      <c r="CE325" s="84"/>
      <c r="CF325" s="84"/>
      <c r="CG325" s="84"/>
      <c r="CH325" s="84"/>
    </row>
    <row r="326" spans="53:86">
      <c r="BA326" s="84"/>
      <c r="BB326" s="84"/>
      <c r="BC326" s="84"/>
      <c r="BD326" s="84"/>
      <c r="BE326" s="84"/>
      <c r="BF326" s="84"/>
      <c r="BG326" s="84"/>
      <c r="BH326" s="84"/>
      <c r="BI326" s="84"/>
      <c r="BJ326" s="84"/>
      <c r="BK326" s="84"/>
      <c r="BL326" s="84"/>
      <c r="BM326" s="231" t="s">
        <v>618</v>
      </c>
      <c r="BN326" s="84"/>
      <c r="BO326" s="84"/>
      <c r="BP326" s="84"/>
      <c r="BQ326" s="84"/>
      <c r="BR326" s="84"/>
      <c r="BS326" s="84"/>
      <c r="BT326" s="84"/>
      <c r="BU326" s="84"/>
      <c r="BV326" s="84"/>
      <c r="BW326" s="84"/>
      <c r="BX326" s="84"/>
      <c r="BY326" s="84"/>
      <c r="BZ326" s="84"/>
      <c r="CA326" s="84"/>
      <c r="CB326" s="84"/>
      <c r="CC326" s="84"/>
      <c r="CD326" s="84"/>
      <c r="CE326" s="84"/>
      <c r="CF326" s="84"/>
      <c r="CG326" s="84"/>
      <c r="CH326" s="84"/>
    </row>
    <row r="327" spans="53:86">
      <c r="BA327" s="84"/>
      <c r="BB327" s="84"/>
      <c r="BC327" s="84"/>
      <c r="BD327" s="84"/>
      <c r="BE327" s="84"/>
      <c r="BF327" s="84"/>
      <c r="BG327" s="84"/>
      <c r="BH327" s="84"/>
      <c r="BI327" s="84"/>
      <c r="BJ327" s="84"/>
      <c r="BK327" s="84"/>
      <c r="BL327" s="84"/>
      <c r="BM327" s="231" t="s">
        <v>619</v>
      </c>
      <c r="BN327" s="84"/>
      <c r="BO327" s="84"/>
      <c r="BP327" s="84"/>
      <c r="BQ327" s="84"/>
      <c r="BR327" s="84"/>
      <c r="BS327" s="84"/>
      <c r="BT327" s="84"/>
      <c r="BU327" s="84"/>
      <c r="BV327" s="84"/>
      <c r="BW327" s="84"/>
      <c r="BX327" s="84"/>
      <c r="BY327" s="84"/>
      <c r="BZ327" s="84"/>
      <c r="CA327" s="84"/>
      <c r="CB327" s="84"/>
      <c r="CC327" s="84"/>
      <c r="CD327" s="84"/>
      <c r="CE327" s="84"/>
      <c r="CF327" s="84"/>
      <c r="CG327" s="84"/>
      <c r="CH327" s="84"/>
    </row>
    <row r="328" spans="53:86">
      <c r="BA328" s="84"/>
      <c r="BB328" s="84"/>
      <c r="BC328" s="84"/>
      <c r="BD328" s="84"/>
      <c r="BE328" s="84"/>
      <c r="BF328" s="84"/>
      <c r="BG328" s="84"/>
      <c r="BH328" s="84"/>
      <c r="BI328" s="84"/>
      <c r="BJ328" s="84"/>
      <c r="BK328" s="84"/>
      <c r="BL328" s="84"/>
      <c r="BM328" s="231" t="s">
        <v>620</v>
      </c>
      <c r="BN328" s="84"/>
      <c r="BO328" s="84"/>
      <c r="BP328" s="84"/>
      <c r="BQ328" s="84"/>
      <c r="BR328" s="84"/>
      <c r="BS328" s="84"/>
      <c r="BT328" s="84"/>
      <c r="BU328" s="84"/>
      <c r="BV328" s="84"/>
      <c r="BW328" s="84"/>
      <c r="BX328" s="84"/>
      <c r="BY328" s="84"/>
      <c r="BZ328" s="84"/>
      <c r="CA328" s="84"/>
      <c r="CB328" s="84"/>
      <c r="CC328" s="84"/>
      <c r="CD328" s="84"/>
      <c r="CE328" s="84"/>
      <c r="CF328" s="84"/>
      <c r="CG328" s="84"/>
      <c r="CH328" s="84"/>
    </row>
    <row r="329" spans="53:86">
      <c r="BA329" s="84"/>
      <c r="BB329" s="84"/>
      <c r="BC329" s="84"/>
      <c r="BD329" s="84"/>
      <c r="BE329" s="84"/>
      <c r="BF329" s="84"/>
      <c r="BG329" s="84"/>
      <c r="BH329" s="84"/>
      <c r="BI329" s="84"/>
      <c r="BJ329" s="84"/>
      <c r="BK329" s="84"/>
      <c r="BL329" s="84"/>
      <c r="BM329" s="231" t="s">
        <v>621</v>
      </c>
      <c r="BN329" s="84"/>
      <c r="BO329" s="84"/>
      <c r="BP329" s="84"/>
      <c r="BQ329" s="84"/>
      <c r="BR329" s="84"/>
      <c r="BS329" s="84"/>
      <c r="BT329" s="84"/>
      <c r="BU329" s="84"/>
      <c r="BV329" s="84"/>
      <c r="BW329" s="84"/>
      <c r="BX329" s="84"/>
      <c r="BY329" s="84"/>
      <c r="BZ329" s="84"/>
      <c r="CA329" s="84"/>
      <c r="CB329" s="84"/>
      <c r="CC329" s="84"/>
      <c r="CD329" s="84"/>
      <c r="CE329" s="84"/>
      <c r="CF329" s="84"/>
      <c r="CG329" s="84"/>
      <c r="CH329" s="84"/>
    </row>
    <row r="330" spans="53:86">
      <c r="BA330" s="84"/>
      <c r="BB330" s="84"/>
      <c r="BC330" s="84"/>
      <c r="BD330" s="84"/>
      <c r="BE330" s="84"/>
      <c r="BF330" s="84"/>
      <c r="BG330" s="84"/>
      <c r="BH330" s="84"/>
      <c r="BI330" s="84"/>
      <c r="BJ330" s="84"/>
      <c r="BK330" s="84"/>
      <c r="BL330" s="84"/>
      <c r="BM330" s="231" t="s">
        <v>649</v>
      </c>
      <c r="BN330" s="84"/>
      <c r="BO330" s="84"/>
      <c r="BP330" s="84"/>
      <c r="BQ330" s="84"/>
      <c r="BR330" s="84"/>
      <c r="BS330" s="84"/>
      <c r="BT330" s="84"/>
      <c r="BU330" s="84"/>
      <c r="BV330" s="84"/>
      <c r="BW330" s="84"/>
      <c r="BX330" s="84"/>
      <c r="BY330" s="84"/>
      <c r="BZ330" s="84"/>
      <c r="CA330" s="84"/>
      <c r="CB330" s="84"/>
      <c r="CC330" s="84"/>
      <c r="CD330" s="84"/>
      <c r="CE330" s="84"/>
      <c r="CF330" s="84"/>
      <c r="CG330" s="84"/>
      <c r="CH330" s="84"/>
    </row>
    <row r="331" spans="53:86">
      <c r="BA331" s="84"/>
      <c r="BB331" s="84"/>
      <c r="BC331" s="84"/>
      <c r="BD331" s="84"/>
      <c r="BE331" s="84"/>
      <c r="BF331" s="84"/>
      <c r="BG331" s="84"/>
      <c r="BH331" s="84"/>
      <c r="BI331" s="84"/>
      <c r="BJ331" s="84"/>
      <c r="BK331" s="84"/>
      <c r="BL331" s="84"/>
      <c r="BM331" s="231" t="s">
        <v>622</v>
      </c>
      <c r="BN331" s="84"/>
      <c r="BO331" s="84"/>
      <c r="BP331" s="84"/>
      <c r="BQ331" s="84"/>
      <c r="BR331" s="84"/>
      <c r="BS331" s="84"/>
      <c r="BT331" s="84"/>
      <c r="BU331" s="84"/>
      <c r="BV331" s="84"/>
      <c r="BW331" s="84"/>
      <c r="BX331" s="84"/>
      <c r="BY331" s="84"/>
      <c r="BZ331" s="84"/>
      <c r="CA331" s="84"/>
      <c r="CB331" s="84"/>
      <c r="CC331" s="84"/>
      <c r="CD331" s="84"/>
      <c r="CE331" s="84"/>
      <c r="CF331" s="84"/>
      <c r="CG331" s="84"/>
      <c r="CH331" s="84"/>
    </row>
    <row r="332" spans="53:86">
      <c r="BA332" s="84"/>
      <c r="BB332" s="84"/>
      <c r="BC332" s="84"/>
      <c r="BD332" s="84"/>
      <c r="BE332" s="84"/>
      <c r="BF332" s="84"/>
      <c r="BG332" s="84"/>
      <c r="BH332" s="84"/>
      <c r="BI332" s="84"/>
      <c r="BJ332" s="84"/>
      <c r="BK332" s="84"/>
      <c r="BL332" s="84"/>
      <c r="BM332" s="231" t="s">
        <v>623</v>
      </c>
      <c r="BN332" s="84"/>
      <c r="BO332" s="84"/>
      <c r="BP332" s="84"/>
      <c r="BQ332" s="84"/>
      <c r="BR332" s="84"/>
      <c r="BS332" s="84"/>
      <c r="BT332" s="84"/>
      <c r="BU332" s="84"/>
      <c r="BV332" s="84"/>
      <c r="BW332" s="84"/>
      <c r="BX332" s="84"/>
      <c r="BY332" s="84"/>
      <c r="BZ332" s="84"/>
      <c r="CA332" s="84"/>
      <c r="CB332" s="84"/>
      <c r="CC332" s="84"/>
      <c r="CD332" s="84"/>
      <c r="CE332" s="84"/>
      <c r="CF332" s="84"/>
      <c r="CG332" s="84"/>
      <c r="CH332" s="84"/>
    </row>
    <row r="333" spans="53:86">
      <c r="BA333" s="84"/>
      <c r="BB333" s="84"/>
      <c r="BC333" s="84"/>
      <c r="BD333" s="84"/>
      <c r="BE333" s="84"/>
      <c r="BF333" s="84"/>
      <c r="BG333" s="84"/>
      <c r="BH333" s="84"/>
      <c r="BI333" s="84"/>
      <c r="BJ333" s="84"/>
      <c r="BK333" s="84"/>
      <c r="BL333" s="84"/>
      <c r="BM333" s="231" t="s">
        <v>624</v>
      </c>
      <c r="BN333" s="84"/>
      <c r="BO333" s="84"/>
      <c r="BP333" s="84"/>
      <c r="BQ333" s="84"/>
      <c r="BR333" s="84"/>
      <c r="BS333" s="84"/>
      <c r="BT333" s="84"/>
      <c r="BU333" s="84"/>
      <c r="BV333" s="84"/>
      <c r="BW333" s="84"/>
      <c r="BX333" s="84"/>
      <c r="BY333" s="84"/>
      <c r="BZ333" s="84"/>
      <c r="CA333" s="84"/>
      <c r="CB333" s="84"/>
      <c r="CC333" s="84"/>
      <c r="CD333" s="84"/>
      <c r="CE333" s="84"/>
      <c r="CF333" s="84"/>
      <c r="CG333" s="84"/>
      <c r="CH333" s="84"/>
    </row>
    <row r="334" spans="53:86">
      <c r="BA334" s="84"/>
      <c r="BB334" s="84"/>
      <c r="BC334" s="84"/>
      <c r="BD334" s="84"/>
      <c r="BE334" s="84"/>
      <c r="BF334" s="84"/>
      <c r="BG334" s="84"/>
      <c r="BH334" s="84"/>
      <c r="BI334" s="84"/>
      <c r="BJ334" s="84"/>
      <c r="BK334" s="84"/>
      <c r="BL334" s="84"/>
      <c r="BM334" s="231" t="s">
        <v>650</v>
      </c>
      <c r="BN334" s="84"/>
      <c r="BO334" s="84"/>
      <c r="BP334" s="84"/>
      <c r="BQ334" s="84"/>
      <c r="BR334" s="84"/>
      <c r="BS334" s="84"/>
      <c r="BT334" s="84"/>
      <c r="BU334" s="84"/>
      <c r="BV334" s="84"/>
      <c r="BW334" s="84"/>
      <c r="BX334" s="84"/>
      <c r="BY334" s="84"/>
      <c r="BZ334" s="84"/>
      <c r="CA334" s="84"/>
      <c r="CB334" s="84"/>
      <c r="CC334" s="84"/>
      <c r="CD334" s="84"/>
      <c r="CE334" s="84"/>
      <c r="CF334" s="84"/>
      <c r="CG334" s="84"/>
      <c r="CH334" s="84"/>
    </row>
    <row r="335" spans="53:86">
      <c r="BA335" s="84"/>
      <c r="BB335" s="84"/>
      <c r="BC335" s="84"/>
      <c r="BD335" s="84"/>
      <c r="BE335" s="84"/>
      <c r="BF335" s="84"/>
      <c r="BG335" s="84"/>
      <c r="BH335" s="84"/>
      <c r="BI335" s="84"/>
      <c r="BJ335" s="84"/>
      <c r="BK335" s="84"/>
      <c r="BL335" s="84"/>
      <c r="BM335" s="232" t="s">
        <v>625</v>
      </c>
      <c r="BN335" s="84"/>
      <c r="BO335" s="84"/>
      <c r="BP335" s="84"/>
      <c r="BQ335" s="84"/>
      <c r="BR335" s="84"/>
      <c r="BS335" s="84"/>
      <c r="BT335" s="84"/>
      <c r="BU335" s="84"/>
      <c r="BV335" s="84"/>
      <c r="BW335" s="84"/>
      <c r="BX335" s="84"/>
      <c r="BY335" s="84"/>
      <c r="BZ335" s="84"/>
      <c r="CA335" s="84"/>
      <c r="CB335" s="84"/>
      <c r="CC335" s="84"/>
      <c r="CD335" s="84"/>
      <c r="CE335" s="84"/>
      <c r="CF335" s="84"/>
      <c r="CG335" s="84"/>
      <c r="CH335" s="84"/>
    </row>
    <row r="336" spans="53:86">
      <c r="BA336" s="84"/>
      <c r="BB336" s="84"/>
      <c r="BC336" s="84"/>
      <c r="BD336" s="84"/>
      <c r="BE336" s="84"/>
      <c r="BF336" s="84"/>
      <c r="BG336" s="84"/>
      <c r="BH336" s="84"/>
      <c r="BI336" s="84"/>
      <c r="BJ336" s="84"/>
      <c r="BK336" s="84"/>
      <c r="BL336" s="84"/>
      <c r="BM336" s="231" t="s">
        <v>626</v>
      </c>
      <c r="BN336" s="84"/>
      <c r="BO336" s="84"/>
      <c r="BP336" s="84"/>
      <c r="BQ336" s="84"/>
      <c r="BR336" s="84"/>
      <c r="BS336" s="84"/>
      <c r="BT336" s="84"/>
      <c r="BU336" s="84"/>
      <c r="BV336" s="84"/>
      <c r="BW336" s="84"/>
      <c r="BX336" s="84"/>
      <c r="BY336" s="84"/>
      <c r="BZ336" s="84"/>
      <c r="CA336" s="84"/>
      <c r="CB336" s="84"/>
      <c r="CC336" s="84"/>
      <c r="CD336" s="84"/>
      <c r="CE336" s="84"/>
      <c r="CF336" s="84"/>
      <c r="CG336" s="84"/>
      <c r="CH336" s="84"/>
    </row>
    <row r="337" spans="53:86">
      <c r="BA337" s="84"/>
      <c r="BB337" s="84"/>
      <c r="BC337" s="84"/>
      <c r="BD337" s="84"/>
      <c r="BE337" s="84"/>
      <c r="BF337" s="84"/>
      <c r="BG337" s="84"/>
      <c r="BH337" s="84"/>
      <c r="BI337" s="84"/>
      <c r="BJ337" s="84"/>
      <c r="BK337" s="84"/>
      <c r="BL337" s="84"/>
      <c r="BM337" s="231" t="s">
        <v>627</v>
      </c>
      <c r="BN337" s="84"/>
      <c r="BO337" s="84"/>
      <c r="BP337" s="84"/>
      <c r="BQ337" s="84"/>
      <c r="BR337" s="84"/>
      <c r="BS337" s="84"/>
      <c r="BT337" s="84"/>
      <c r="BU337" s="84"/>
      <c r="BV337" s="84"/>
      <c r="BW337" s="84"/>
      <c r="BX337" s="84"/>
      <c r="BY337" s="84"/>
      <c r="BZ337" s="84"/>
      <c r="CA337" s="84"/>
      <c r="CB337" s="84"/>
      <c r="CC337" s="84"/>
      <c r="CD337" s="84"/>
      <c r="CE337" s="84"/>
      <c r="CF337" s="84"/>
      <c r="CG337" s="84"/>
      <c r="CH337" s="84"/>
    </row>
    <row r="338" spans="53:86">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row>
    <row r="339" spans="53:86">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row>
    <row r="340" spans="53:86">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row>
    <row r="341" spans="53:86">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row>
    <row r="342" spans="53:86">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row>
    <row r="343" spans="53:86">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row>
    <row r="344" spans="53:86">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row>
  </sheetData>
  <mergeCells count="1">
    <mergeCell ref="A173:J173"/>
  </mergeCells>
  <dataValidations count="5">
    <dataValidation type="list" allowBlank="1" showInputMessage="1" showErrorMessage="1" sqref="A4:A170">
      <formula1>$BB$2:$BB$174</formula1>
    </dataValidation>
    <dataValidation type="list" allowBlank="1" showInputMessage="1" showErrorMessage="1" sqref="B4:B169">
      <formula1>$BA$177:$BA$182</formula1>
    </dataValidation>
    <dataValidation type="list" allowBlank="1" showInputMessage="1" showErrorMessage="1" sqref="C4:C169">
      <formula1>$BO$2:$BO$4</formula1>
    </dataValidation>
    <dataValidation type="list" allowBlank="1" showInputMessage="1" showErrorMessage="1" sqref="D4:D169">
      <formula1>$BO$152:$BO$170</formula1>
    </dataValidation>
    <dataValidation type="list" allowBlank="1" showInputMessage="1" showErrorMessage="1" sqref="G4:G170">
      <formula1>$BD$192:$BD$195</formula1>
    </dataValidation>
  </dataValidations>
  <pageMargins left="0.70866141732283472" right="0.70866141732283472" top="0.74803149606299213" bottom="0.74803149606299213" header="0.51181102362204722" footer="0.51181102362204722"/>
  <pageSetup paperSize="9" scale="73" firstPageNumber="0" orientation="landscape" horizontalDpi="300" verticalDpi="300" r:id="rId1"/>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14:formula1>
            <xm:f>Custom_lists!$B$2:$B$29</xm:f>
          </x14:formula1>
          <xm:sqref>A4:A25</xm:sqref>
        </x14:dataValidation>
        <x14:dataValidation type="list" allowBlank="1" showInputMessage="1" showErrorMessage="1">
          <x14:formula1>
            <xm:f>Custom_lists!$A$33:$A$37</xm:f>
          </x14:formula1>
          <xm:sqref>B4:B25</xm:sqref>
        </x14:dataValidation>
        <x14:dataValidation type="list" allowBlank="1" showInputMessage="1" showErrorMessage="1">
          <x14:formula1>
            <xm:f>Custom_lists!$O$2:$O$4</xm:f>
          </x14:formula1>
          <xm:sqref>C4:C25</xm:sqref>
        </x14:dataValidation>
        <x14:dataValidation type="list" allowBlank="1" showInputMessage="1" showErrorMessage="1">
          <x14:formula1>
            <xm:f>Custom_lists!$O$8:$O$26</xm:f>
          </x14:formula1>
          <xm:sqref>D4:D25</xm:sqref>
        </x14:dataValidation>
      </x14:dataValidations>
    </ex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pageSetUpPr fitToPage="1"/>
  </sheetPr>
  <dimension ref="A1:IT1000"/>
  <sheetViews>
    <sheetView topLeftCell="C4" zoomScaleSheetLayoutView="75" workbookViewId="0">
      <selection activeCell="Q36" sqref="Q36"/>
    </sheetView>
  </sheetViews>
  <sheetFormatPr defaultColWidth="5.7109375" defaultRowHeight="20.100000000000001" customHeight="1"/>
  <cols>
    <col min="1" max="1" width="7.42578125" style="1" customWidth="1"/>
    <col min="2" max="2" width="30" style="48" customWidth="1"/>
    <col min="3" max="3" width="13.85546875" style="49" customWidth="1"/>
    <col min="4" max="4" width="10.140625" style="49" customWidth="1"/>
    <col min="5" max="7" width="6.140625" style="49" customWidth="1"/>
    <col min="8" max="9" width="12" style="49" customWidth="1"/>
    <col min="10" max="10" width="17.28515625" style="49" customWidth="1"/>
    <col min="11" max="11" width="14" style="49" customWidth="1"/>
    <col min="12" max="12" width="18" style="49" customWidth="1"/>
    <col min="13" max="13" width="18.42578125" style="49" bestFit="1" customWidth="1"/>
    <col min="14" max="14" width="17.42578125" style="49" customWidth="1"/>
    <col min="15" max="15" width="15.140625" style="48" customWidth="1"/>
    <col min="16" max="17" width="13.28515625" style="48" customWidth="1"/>
    <col min="18" max="18" width="20" style="48" customWidth="1"/>
    <col min="19" max="19" width="22.85546875" style="49" customWidth="1"/>
    <col min="20" max="20" width="13.85546875" style="55" customWidth="1"/>
    <col min="21" max="254" width="5.7109375" style="55" customWidth="1"/>
  </cols>
  <sheetData>
    <row r="1" spans="1:85" ht="23.45" customHeight="1" thickBot="1">
      <c r="A1" s="50" t="s">
        <v>114</v>
      </c>
      <c r="C1" s="50"/>
      <c r="D1" s="50"/>
      <c r="E1" s="50"/>
      <c r="F1" s="50"/>
      <c r="G1" s="50"/>
      <c r="H1" s="50"/>
      <c r="I1" s="50"/>
      <c r="J1" s="50"/>
      <c r="K1" s="50"/>
      <c r="L1" s="50"/>
      <c r="M1" s="50"/>
      <c r="N1" s="38"/>
      <c r="O1" s="38"/>
      <c r="S1" s="176" t="s">
        <v>0</v>
      </c>
      <c r="T1" s="177" t="s">
        <v>837</v>
      </c>
      <c r="AZ1" s="228" t="s">
        <v>401</v>
      </c>
      <c r="BA1" s="228" t="s">
        <v>401</v>
      </c>
      <c r="BB1" s="399" t="s">
        <v>814</v>
      </c>
      <c r="BC1" s="227" t="s">
        <v>413</v>
      </c>
      <c r="BD1" s="229"/>
      <c r="BE1" s="229"/>
      <c r="BF1" s="84"/>
      <c r="BG1" s="84" t="s">
        <v>448</v>
      </c>
      <c r="BH1" s="84"/>
      <c r="BI1" s="84"/>
      <c r="BJ1" s="84"/>
      <c r="BK1" s="84"/>
      <c r="BL1" s="227" t="s">
        <v>628</v>
      </c>
      <c r="BM1" s="84"/>
      <c r="BN1" s="84" t="s">
        <v>651</v>
      </c>
      <c r="BO1" s="84"/>
      <c r="BP1" s="84"/>
      <c r="BQ1" s="84"/>
      <c r="BR1" s="84"/>
      <c r="BS1" s="84"/>
      <c r="BT1" s="227" t="s">
        <v>688</v>
      </c>
      <c r="BU1" s="84"/>
      <c r="BV1" s="84"/>
      <c r="BW1" s="84"/>
      <c r="BX1" s="84"/>
      <c r="BY1" s="84" t="s">
        <v>705</v>
      </c>
      <c r="BZ1" s="84"/>
      <c r="CA1" s="84"/>
      <c r="CB1" s="84" t="s">
        <v>733</v>
      </c>
      <c r="CC1" s="84"/>
      <c r="CD1" s="84"/>
      <c r="CE1" s="84"/>
      <c r="CF1" s="84"/>
      <c r="CG1" s="84"/>
    </row>
    <row r="2" spans="1:85" ht="17.25" customHeight="1" thickBot="1">
      <c r="A2" s="22"/>
      <c r="B2" s="50"/>
      <c r="C2" s="50"/>
      <c r="D2" s="50"/>
      <c r="E2" s="50"/>
      <c r="F2" s="50"/>
      <c r="G2" s="50"/>
      <c r="H2" s="50"/>
      <c r="I2" s="50"/>
      <c r="J2" s="50"/>
      <c r="K2" s="50"/>
      <c r="L2" s="50"/>
      <c r="M2" s="50"/>
      <c r="N2" s="38"/>
      <c r="O2" s="38"/>
      <c r="S2" s="178" t="s">
        <v>240</v>
      </c>
      <c r="T2" s="272" t="s">
        <v>854</v>
      </c>
      <c r="AZ2" s="230" t="s">
        <v>325</v>
      </c>
      <c r="BA2" s="230" t="s">
        <v>325</v>
      </c>
      <c r="BB2" s="230" t="s">
        <v>326</v>
      </c>
      <c r="BC2" s="84" t="s">
        <v>418</v>
      </c>
      <c r="BD2" s="229"/>
      <c r="BE2" s="229"/>
      <c r="BF2" s="84"/>
      <c r="BG2" s="84" t="s">
        <v>447</v>
      </c>
      <c r="BH2" s="84"/>
      <c r="BI2" s="84"/>
      <c r="BJ2" s="84"/>
      <c r="BK2" s="84"/>
      <c r="BL2" s="231" t="s">
        <v>460</v>
      </c>
      <c r="BM2" s="84"/>
      <c r="BN2" s="84" t="s">
        <v>106</v>
      </c>
      <c r="BO2" s="84"/>
      <c r="BP2" s="84"/>
      <c r="BQ2" s="84"/>
      <c r="BR2" s="84"/>
      <c r="BS2" s="84"/>
      <c r="BT2" s="78" t="s">
        <v>691</v>
      </c>
      <c r="BU2" s="78"/>
      <c r="BV2" s="78"/>
      <c r="BW2" s="78"/>
      <c r="BX2" s="78"/>
      <c r="BY2" s="78" t="s">
        <v>164</v>
      </c>
      <c r="BZ2" s="78"/>
      <c r="CA2" s="78"/>
      <c r="CB2" s="84" t="s">
        <v>255</v>
      </c>
      <c r="CC2" s="84"/>
      <c r="CD2" s="84"/>
      <c r="CE2" s="84"/>
      <c r="CF2" s="84"/>
      <c r="CG2" s="84"/>
    </row>
    <row r="3" spans="1:85" ht="16.5" customHeight="1" thickBot="1">
      <c r="A3" s="175"/>
      <c r="B3" s="415"/>
      <c r="C3" s="415"/>
      <c r="D3" s="415"/>
      <c r="E3" s="416"/>
      <c r="F3" s="416"/>
      <c r="G3" s="416"/>
      <c r="H3" s="416"/>
      <c r="I3" s="416"/>
      <c r="J3" s="416"/>
      <c r="K3" s="416"/>
      <c r="L3" s="416"/>
      <c r="M3" s="416"/>
      <c r="N3" s="416"/>
      <c r="O3" s="416"/>
      <c r="S3" s="417" t="s">
        <v>370</v>
      </c>
      <c r="T3" s="925" t="s">
        <v>854</v>
      </c>
      <c r="AZ3" s="230" t="s">
        <v>327</v>
      </c>
      <c r="BA3" s="230" t="s">
        <v>327</v>
      </c>
      <c r="BB3" s="230" t="s">
        <v>328</v>
      </c>
      <c r="BC3" s="84" t="s">
        <v>207</v>
      </c>
      <c r="BD3" s="229"/>
      <c r="BE3" s="229"/>
      <c r="BF3" s="84"/>
      <c r="BG3" s="84" t="s">
        <v>449</v>
      </c>
      <c r="BH3" s="84"/>
      <c r="BI3" s="84"/>
      <c r="BJ3" s="84"/>
      <c r="BK3" s="84"/>
      <c r="BL3" s="231" t="s">
        <v>461</v>
      </c>
      <c r="BM3" s="84"/>
      <c r="BN3" s="84" t="s">
        <v>108</v>
      </c>
      <c r="BO3" s="84"/>
      <c r="BP3" s="84"/>
      <c r="BQ3" s="84"/>
      <c r="BR3" s="84"/>
      <c r="BS3" s="84"/>
      <c r="BT3" s="78" t="s">
        <v>692</v>
      </c>
      <c r="BU3" s="78"/>
      <c r="BV3" s="78"/>
      <c r="BW3" s="78"/>
      <c r="BX3" s="78"/>
      <c r="BY3" s="78" t="s">
        <v>717</v>
      </c>
      <c r="BZ3" s="78"/>
      <c r="CA3" s="78"/>
      <c r="CB3" s="84" t="s">
        <v>256</v>
      </c>
      <c r="CC3" s="84"/>
      <c r="CD3" s="84"/>
      <c r="CE3" s="84"/>
      <c r="CF3" s="84"/>
      <c r="CG3" s="84"/>
    </row>
    <row r="4" spans="1:85" s="42" customFormat="1" ht="56.25" customHeight="1" thickBot="1">
      <c r="A4" s="170" t="s">
        <v>1</v>
      </c>
      <c r="B4" s="171" t="s">
        <v>115</v>
      </c>
      <c r="C4" s="172" t="s">
        <v>116</v>
      </c>
      <c r="D4" s="172" t="s">
        <v>117</v>
      </c>
      <c r="E4" s="366">
        <v>2014</v>
      </c>
      <c r="F4" s="366">
        <v>2015</v>
      </c>
      <c r="G4" s="366">
        <v>2016</v>
      </c>
      <c r="H4" s="172" t="s">
        <v>282</v>
      </c>
      <c r="I4" s="172" t="s">
        <v>118</v>
      </c>
      <c r="J4" s="172" t="s">
        <v>119</v>
      </c>
      <c r="K4" s="172" t="s">
        <v>308</v>
      </c>
      <c r="L4" s="172" t="s">
        <v>120</v>
      </c>
      <c r="M4" s="172" t="s">
        <v>121</v>
      </c>
      <c r="N4" s="172" t="s">
        <v>122</v>
      </c>
      <c r="O4" s="173" t="s">
        <v>123</v>
      </c>
      <c r="P4" s="172" t="s">
        <v>124</v>
      </c>
      <c r="Q4" s="172" t="s">
        <v>125</v>
      </c>
      <c r="R4" s="172" t="s">
        <v>126</v>
      </c>
      <c r="S4" s="172" t="s">
        <v>127</v>
      </c>
      <c r="T4" s="174" t="s">
        <v>293</v>
      </c>
      <c r="AZ4" s="367" t="s">
        <v>329</v>
      </c>
      <c r="BA4" s="230" t="s">
        <v>329</v>
      </c>
      <c r="BB4" s="230" t="s">
        <v>330</v>
      </c>
      <c r="BC4" s="84" t="s">
        <v>419</v>
      </c>
      <c r="BD4" s="368"/>
      <c r="BE4" s="368"/>
      <c r="BF4" s="84"/>
      <c r="BG4" s="84" t="s">
        <v>454</v>
      </c>
      <c r="BH4" s="84"/>
      <c r="BI4" s="84"/>
      <c r="BJ4" s="84"/>
      <c r="BK4" s="84"/>
      <c r="BL4" s="369" t="s">
        <v>462</v>
      </c>
      <c r="BM4" s="84"/>
      <c r="BN4" s="84" t="s">
        <v>112</v>
      </c>
      <c r="BO4" s="84"/>
      <c r="BP4" s="84"/>
      <c r="BQ4" s="84"/>
      <c r="BR4" s="84"/>
      <c r="BS4" s="84"/>
      <c r="BT4" s="78" t="s">
        <v>693</v>
      </c>
      <c r="BU4" s="78"/>
      <c r="BV4" s="78"/>
      <c r="BW4" s="78"/>
      <c r="BX4" s="78"/>
      <c r="BY4" s="78" t="s">
        <v>56</v>
      </c>
      <c r="BZ4" s="78"/>
      <c r="CA4" s="78"/>
      <c r="CB4" s="84" t="s">
        <v>257</v>
      </c>
      <c r="CC4" s="84"/>
      <c r="CD4" s="84"/>
      <c r="CE4" s="84"/>
      <c r="CF4" s="84"/>
      <c r="CG4" s="84"/>
    </row>
    <row r="5" spans="1:85" s="919" customFormat="1" ht="25.5">
      <c r="A5" s="456" t="s">
        <v>343</v>
      </c>
      <c r="B5" s="514" t="s">
        <v>686</v>
      </c>
      <c r="C5" s="515" t="s">
        <v>1199</v>
      </c>
      <c r="D5" s="515" t="s">
        <v>1205</v>
      </c>
      <c r="E5" s="516" t="s">
        <v>5</v>
      </c>
      <c r="F5" s="516"/>
      <c r="G5" s="516" t="s">
        <v>5</v>
      </c>
      <c r="H5" s="517">
        <v>102</v>
      </c>
      <c r="I5" s="517">
        <v>410</v>
      </c>
      <c r="J5" s="518" t="s">
        <v>1206</v>
      </c>
      <c r="K5" s="518">
        <v>180</v>
      </c>
      <c r="L5" s="515" t="s">
        <v>129</v>
      </c>
      <c r="M5" s="943" t="s">
        <v>1208</v>
      </c>
      <c r="N5" s="515" t="s">
        <v>7</v>
      </c>
      <c r="O5" s="519" t="s">
        <v>65</v>
      </c>
      <c r="P5" s="1030">
        <v>94</v>
      </c>
      <c r="Q5" s="1030">
        <v>180</v>
      </c>
      <c r="R5" s="520">
        <f>IF(ISBLANK(H5),"",P5/H5)</f>
        <v>0.92156862745098034</v>
      </c>
      <c r="S5" s="520">
        <f>IF(ISBLANK(I5),"",Q5/K5)</f>
        <v>1</v>
      </c>
      <c r="T5" s="920"/>
      <c r="AZ5" s="921" t="s">
        <v>331</v>
      </c>
      <c r="BA5" s="921" t="s">
        <v>333</v>
      </c>
      <c r="BB5" s="921" t="s">
        <v>334</v>
      </c>
      <c r="BC5" s="692" t="s">
        <v>211</v>
      </c>
      <c r="BD5" s="922"/>
      <c r="BE5" s="922"/>
      <c r="BF5" s="692"/>
      <c r="BG5" s="692" t="s">
        <v>446</v>
      </c>
      <c r="BH5" s="692"/>
      <c r="BI5" s="692"/>
      <c r="BJ5" s="692"/>
      <c r="BK5" s="692"/>
      <c r="BL5" s="692" t="s">
        <v>463</v>
      </c>
      <c r="BM5" s="692"/>
      <c r="BN5" s="692"/>
      <c r="BO5" s="692"/>
      <c r="BP5" s="692"/>
      <c r="BQ5" s="692"/>
      <c r="BR5" s="692"/>
      <c r="BS5" s="692"/>
      <c r="BT5" s="692" t="s">
        <v>667</v>
      </c>
      <c r="BU5" s="692"/>
      <c r="BV5" s="692"/>
      <c r="BW5" s="692"/>
      <c r="BX5" s="692"/>
      <c r="BY5" s="692" t="s">
        <v>718</v>
      </c>
      <c r="BZ5" s="692"/>
      <c r="CA5" s="692"/>
      <c r="CB5" s="692" t="s">
        <v>258</v>
      </c>
      <c r="CC5" s="692"/>
      <c r="CD5" s="692"/>
      <c r="CE5" s="692"/>
      <c r="CF5" s="692"/>
      <c r="CG5" s="692"/>
    </row>
    <row r="6" spans="1:85" s="919" customFormat="1" ht="51">
      <c r="A6" s="456" t="s">
        <v>343</v>
      </c>
      <c r="B6" s="514" t="s">
        <v>687</v>
      </c>
      <c r="C6" s="521" t="s">
        <v>1200</v>
      </c>
      <c r="D6" s="521" t="s">
        <v>1309</v>
      </c>
      <c r="E6" s="522" t="s">
        <v>5</v>
      </c>
      <c r="F6" s="522" t="s">
        <v>5</v>
      </c>
      <c r="G6" s="516" t="s">
        <v>5</v>
      </c>
      <c r="H6" s="523">
        <v>70</v>
      </c>
      <c r="I6" s="523">
        <v>185</v>
      </c>
      <c r="J6" s="523" t="s">
        <v>1206</v>
      </c>
      <c r="K6" s="523">
        <v>33</v>
      </c>
      <c r="L6" s="521" t="s">
        <v>1201</v>
      </c>
      <c r="M6" s="943" t="s">
        <v>1308</v>
      </c>
      <c r="N6" s="521" t="s">
        <v>882</v>
      </c>
      <c r="O6" s="519" t="s">
        <v>807</v>
      </c>
      <c r="P6" s="1029">
        <v>59</v>
      </c>
      <c r="Q6" s="1029">
        <v>40</v>
      </c>
      <c r="R6" s="524">
        <f>IF(ISBLANK(H6),"",P6/H6)</f>
        <v>0.84285714285714286</v>
      </c>
      <c r="S6" s="520">
        <f t="shared" ref="S6:S8" si="0">IF(ISBLANK(I6),"",Q6/K6)</f>
        <v>1.2121212121212122</v>
      </c>
      <c r="T6" s="547"/>
      <c r="AZ6" s="921" t="s">
        <v>333</v>
      </c>
      <c r="BA6" s="921" t="s">
        <v>335</v>
      </c>
      <c r="BB6" s="921" t="s">
        <v>336</v>
      </c>
      <c r="BC6" s="692" t="s">
        <v>414</v>
      </c>
      <c r="BD6" s="922"/>
      <c r="BE6" s="922"/>
      <c r="BF6" s="692"/>
      <c r="BG6" s="692" t="s">
        <v>450</v>
      </c>
      <c r="BH6" s="692"/>
      <c r="BI6" s="692"/>
      <c r="BJ6" s="692"/>
      <c r="BK6" s="692"/>
      <c r="BL6" s="923" t="s">
        <v>931</v>
      </c>
      <c r="BM6" s="692"/>
      <c r="BN6" s="692"/>
      <c r="BO6" s="692"/>
      <c r="BP6" s="692"/>
      <c r="BQ6" s="692"/>
      <c r="BR6" s="692"/>
      <c r="BS6" s="692"/>
      <c r="BT6" s="692" t="s">
        <v>668</v>
      </c>
      <c r="BU6" s="692"/>
      <c r="BV6" s="692"/>
      <c r="BW6" s="692"/>
      <c r="BX6" s="692"/>
      <c r="BY6" s="692" t="s">
        <v>716</v>
      </c>
      <c r="BZ6" s="692"/>
      <c r="CA6" s="692"/>
      <c r="CB6" s="692" t="s">
        <v>730</v>
      </c>
      <c r="CC6" s="692"/>
      <c r="CD6" s="692"/>
      <c r="CE6" s="692"/>
      <c r="CF6" s="692"/>
      <c r="CG6" s="692"/>
    </row>
    <row r="7" spans="1:85" s="919" customFormat="1" ht="51">
      <c r="A7" s="456" t="s">
        <v>343</v>
      </c>
      <c r="B7" s="514" t="s">
        <v>687</v>
      </c>
      <c r="C7" s="521" t="s">
        <v>1200</v>
      </c>
      <c r="D7" s="521" t="s">
        <v>1309</v>
      </c>
      <c r="E7" s="522" t="s">
        <v>5</v>
      </c>
      <c r="F7" s="522" t="s">
        <v>5</v>
      </c>
      <c r="G7" s="516" t="s">
        <v>5</v>
      </c>
      <c r="H7" s="523">
        <v>70</v>
      </c>
      <c r="I7" s="523">
        <v>185</v>
      </c>
      <c r="J7" s="523" t="s">
        <v>1307</v>
      </c>
      <c r="K7" s="523">
        <v>41885</v>
      </c>
      <c r="L7" s="521" t="s">
        <v>1201</v>
      </c>
      <c r="M7" s="943" t="s">
        <v>1209</v>
      </c>
      <c r="N7" s="521" t="s">
        <v>882</v>
      </c>
      <c r="O7" s="519" t="s">
        <v>807</v>
      </c>
      <c r="P7" s="1029">
        <v>59</v>
      </c>
      <c r="Q7" s="1029">
        <v>42063</v>
      </c>
      <c r="R7" s="524">
        <f t="shared" ref="R7:R8" si="1">IF(ISBLANK(H7),"",P7/H7)</f>
        <v>0.84285714285714286</v>
      </c>
      <c r="S7" s="520">
        <f t="shared" si="0"/>
        <v>1.004249731407425</v>
      </c>
      <c r="T7" s="547"/>
      <c r="AZ7" s="921" t="s">
        <v>335</v>
      </c>
      <c r="BA7" s="921" t="s">
        <v>342</v>
      </c>
      <c r="BB7" s="921" t="s">
        <v>324</v>
      </c>
      <c r="BC7" s="692" t="s">
        <v>415</v>
      </c>
      <c r="BD7" s="922"/>
      <c r="BE7" s="922"/>
      <c r="BF7" s="692"/>
      <c r="BG7" s="692" t="s">
        <v>451</v>
      </c>
      <c r="BH7" s="692"/>
      <c r="BI7" s="692"/>
      <c r="BJ7" s="692"/>
      <c r="BK7" s="692"/>
      <c r="BL7" s="923" t="s">
        <v>464</v>
      </c>
      <c r="BM7" s="692"/>
      <c r="BN7" s="692" t="s">
        <v>932</v>
      </c>
      <c r="BO7" s="692"/>
      <c r="BP7" s="692"/>
      <c r="BQ7" s="692"/>
      <c r="BR7" s="692"/>
      <c r="BS7" s="692"/>
      <c r="BT7" s="692" t="s">
        <v>694</v>
      </c>
      <c r="BU7" s="692"/>
      <c r="BV7" s="692"/>
      <c r="BW7" s="692"/>
      <c r="BX7" s="692"/>
      <c r="BY7" s="692" t="s">
        <v>165</v>
      </c>
      <c r="BZ7" s="692"/>
      <c r="CA7" s="692"/>
      <c r="CB7" s="692" t="s">
        <v>731</v>
      </c>
      <c r="CC7" s="692"/>
      <c r="CD7" s="692"/>
      <c r="CE7" s="692"/>
      <c r="CF7" s="692"/>
      <c r="CG7" s="692"/>
    </row>
    <row r="8" spans="1:85" s="919" customFormat="1" ht="25.5">
      <c r="A8" s="456" t="s">
        <v>343</v>
      </c>
      <c r="B8" s="514" t="s">
        <v>687</v>
      </c>
      <c r="C8" s="521" t="s">
        <v>1200</v>
      </c>
      <c r="D8" s="521" t="s">
        <v>1309</v>
      </c>
      <c r="E8" s="522" t="s">
        <v>5</v>
      </c>
      <c r="F8" s="522" t="s">
        <v>5</v>
      </c>
      <c r="G8" s="516" t="s">
        <v>5</v>
      </c>
      <c r="H8" s="523">
        <v>70</v>
      </c>
      <c r="I8" s="523">
        <v>185</v>
      </c>
      <c r="J8" s="924" t="s">
        <v>1207</v>
      </c>
      <c r="K8" s="523">
        <v>228</v>
      </c>
      <c r="L8" s="521" t="s">
        <v>1201</v>
      </c>
      <c r="M8" s="943"/>
      <c r="N8" s="521" t="s">
        <v>882</v>
      </c>
      <c r="O8" s="519" t="s">
        <v>807</v>
      </c>
      <c r="P8" s="1029">
        <v>59</v>
      </c>
      <c r="Q8" s="1029">
        <v>224</v>
      </c>
      <c r="R8" s="524">
        <f t="shared" si="1"/>
        <v>0.84285714285714286</v>
      </c>
      <c r="S8" s="520">
        <f t="shared" si="0"/>
        <v>0.98245614035087714</v>
      </c>
      <c r="T8" s="547"/>
      <c r="AZ8" s="921" t="s">
        <v>337</v>
      </c>
      <c r="BA8" s="921" t="s">
        <v>337</v>
      </c>
      <c r="BB8" s="921" t="s">
        <v>320</v>
      </c>
      <c r="BC8" s="692" t="s">
        <v>416</v>
      </c>
      <c r="BD8" s="922"/>
      <c r="BE8" s="922"/>
      <c r="BF8" s="692"/>
      <c r="BG8" s="692" t="s">
        <v>452</v>
      </c>
      <c r="BH8" s="692"/>
      <c r="BI8" s="692"/>
      <c r="BJ8" s="692"/>
      <c r="BK8" s="692"/>
      <c r="BL8" s="923" t="s">
        <v>465</v>
      </c>
      <c r="BM8" s="692"/>
      <c r="BN8" s="692" t="s">
        <v>107</v>
      </c>
      <c r="BO8" s="692"/>
      <c r="BP8" s="692"/>
      <c r="BQ8" s="692"/>
      <c r="BR8" s="692"/>
      <c r="BS8" s="692"/>
      <c r="BT8" s="692" t="s">
        <v>669</v>
      </c>
      <c r="BU8" s="692"/>
      <c r="BV8" s="692"/>
      <c r="BW8" s="692"/>
      <c r="BX8" s="692"/>
      <c r="BY8" s="692" t="s">
        <v>706</v>
      </c>
      <c r="BZ8" s="692"/>
      <c r="CA8" s="692"/>
      <c r="CB8" s="692" t="s">
        <v>732</v>
      </c>
      <c r="CC8" s="692"/>
      <c r="CD8" s="692"/>
      <c r="CE8" s="692"/>
      <c r="CF8" s="692"/>
      <c r="CG8" s="692"/>
    </row>
    <row r="9" spans="1:85" s="278" customFormat="1" ht="13.35" customHeight="1">
      <c r="A9" s="320"/>
      <c r="B9" s="275"/>
      <c r="C9" s="56"/>
      <c r="D9" s="56"/>
      <c r="E9" s="293"/>
      <c r="F9" s="293"/>
      <c r="G9" s="293"/>
      <c r="H9" s="58"/>
      <c r="I9" s="58"/>
      <c r="J9" s="58"/>
      <c r="K9" s="58"/>
      <c r="L9" s="56"/>
      <c r="M9" s="56"/>
      <c r="N9" s="56"/>
      <c r="O9" s="276"/>
      <c r="P9" s="273"/>
      <c r="Q9" s="273"/>
      <c r="R9" s="271" t="str">
        <f t="shared" ref="R9:R22" si="2">IF(ISBLANK(H9),"",P9/H9)</f>
        <v/>
      </c>
      <c r="S9" s="277" t="str">
        <f t="shared" ref="S9:S22" si="3">IF(ISBLANK(I9),"",Q9/K9)</f>
        <v/>
      </c>
      <c r="T9" s="331"/>
      <c r="AZ9" s="230" t="s">
        <v>338</v>
      </c>
      <c r="BA9" s="230" t="s">
        <v>367</v>
      </c>
      <c r="BB9" s="230" t="s">
        <v>39</v>
      </c>
      <c r="BC9" s="84" t="s">
        <v>417</v>
      </c>
      <c r="BD9" s="229"/>
      <c r="BE9" s="229"/>
      <c r="BF9" s="84"/>
      <c r="BG9" s="84" t="s">
        <v>453</v>
      </c>
      <c r="BH9" s="84"/>
      <c r="BI9" s="84"/>
      <c r="BJ9" s="84"/>
      <c r="BK9" s="84"/>
      <c r="BL9" s="231" t="s">
        <v>639</v>
      </c>
      <c r="BM9" s="84"/>
      <c r="BN9" s="84" t="s">
        <v>655</v>
      </c>
      <c r="BO9" s="84"/>
      <c r="BP9" s="84"/>
      <c r="BQ9" s="84"/>
      <c r="BR9" s="84"/>
      <c r="BS9" s="84"/>
      <c r="BT9" s="78" t="s">
        <v>128</v>
      </c>
      <c r="BU9" s="78"/>
      <c r="BV9" s="78"/>
      <c r="BW9" s="78"/>
      <c r="BX9" s="78"/>
      <c r="BY9" s="78" t="s">
        <v>707</v>
      </c>
      <c r="BZ9" s="78"/>
      <c r="CA9" s="78"/>
      <c r="CB9" s="84" t="s">
        <v>184</v>
      </c>
      <c r="CC9" s="84"/>
      <c r="CD9" s="84"/>
      <c r="CE9" s="84"/>
      <c r="CF9" s="84"/>
      <c r="CG9" s="84"/>
    </row>
    <row r="10" spans="1:85" s="278" customFormat="1" ht="13.35" customHeight="1">
      <c r="A10" s="320"/>
      <c r="B10" s="275"/>
      <c r="C10" s="56"/>
      <c r="D10" s="56"/>
      <c r="E10" s="293"/>
      <c r="F10" s="293"/>
      <c r="G10" s="293"/>
      <c r="H10" s="58"/>
      <c r="I10" s="58"/>
      <c r="J10" s="58"/>
      <c r="K10" s="58"/>
      <c r="L10" s="56"/>
      <c r="M10" s="56"/>
      <c r="N10" s="56"/>
      <c r="O10" s="276"/>
      <c r="P10" s="273"/>
      <c r="Q10" s="273"/>
      <c r="R10" s="271" t="str">
        <f t="shared" si="2"/>
        <v/>
      </c>
      <c r="S10" s="277" t="str">
        <f t="shared" si="3"/>
        <v/>
      </c>
      <c r="T10" s="331"/>
      <c r="AZ10" s="230" t="s">
        <v>340</v>
      </c>
      <c r="BA10" s="230" t="s">
        <v>338</v>
      </c>
      <c r="BB10" s="230" t="s">
        <v>339</v>
      </c>
      <c r="BC10" s="84"/>
      <c r="BD10" s="229"/>
      <c r="BE10" s="229"/>
      <c r="BF10" s="84"/>
      <c r="BG10" s="84"/>
      <c r="BH10" s="84"/>
      <c r="BI10" s="84"/>
      <c r="BJ10" s="84"/>
      <c r="BK10" s="84"/>
      <c r="BL10" s="231" t="s">
        <v>640</v>
      </c>
      <c r="BM10" s="84"/>
      <c r="BN10" s="84" t="s">
        <v>107</v>
      </c>
      <c r="BO10" s="84"/>
      <c r="BP10" s="84"/>
      <c r="BQ10" s="84"/>
      <c r="BR10" s="84"/>
      <c r="BS10" s="84"/>
      <c r="BT10" s="78" t="s">
        <v>670</v>
      </c>
      <c r="BU10" s="78"/>
      <c r="BV10" s="78"/>
      <c r="BW10" s="78"/>
      <c r="BX10" s="78"/>
      <c r="BY10" s="78" t="s">
        <v>708</v>
      </c>
      <c r="BZ10" s="78"/>
      <c r="CA10" s="78"/>
      <c r="CB10" s="84" t="s">
        <v>188</v>
      </c>
      <c r="CC10" s="84"/>
      <c r="CD10" s="84"/>
      <c r="CE10" s="84"/>
      <c r="CF10" s="84"/>
      <c r="CG10" s="84"/>
    </row>
    <row r="11" spans="1:85" s="278" customFormat="1" ht="13.35" customHeight="1">
      <c r="A11" s="320"/>
      <c r="B11" s="275"/>
      <c r="C11" s="56"/>
      <c r="D11" s="56"/>
      <c r="E11" s="293"/>
      <c r="F11" s="293"/>
      <c r="G11" s="293"/>
      <c r="H11" s="58"/>
      <c r="I11" s="58"/>
      <c r="J11" s="58"/>
      <c r="K11" s="58"/>
      <c r="L11" s="73"/>
      <c r="M11" s="56"/>
      <c r="N11" s="56"/>
      <c r="O11" s="276"/>
      <c r="P11" s="273"/>
      <c r="Q11" s="273"/>
      <c r="R11" s="271" t="str">
        <f t="shared" si="2"/>
        <v/>
      </c>
      <c r="S11" s="277" t="str">
        <f t="shared" si="3"/>
        <v/>
      </c>
      <c r="T11" s="331"/>
      <c r="AZ11" s="230" t="s">
        <v>341</v>
      </c>
      <c r="BA11" s="230" t="s">
        <v>340</v>
      </c>
      <c r="BB11" s="230" t="s">
        <v>113</v>
      </c>
      <c r="BC11" s="84"/>
      <c r="BD11" s="229"/>
      <c r="BE11" s="229"/>
      <c r="BF11" s="84"/>
      <c r="BG11" s="84"/>
      <c r="BH11" s="84"/>
      <c r="BI11" s="84"/>
      <c r="BJ11" s="84"/>
      <c r="BK11" s="84"/>
      <c r="BL11" s="231" t="s">
        <v>466</v>
      </c>
      <c r="BM11" s="84"/>
      <c r="BN11" s="84" t="s">
        <v>109</v>
      </c>
      <c r="BO11" s="84"/>
      <c r="BP11" s="84"/>
      <c r="BQ11" s="84"/>
      <c r="BR11" s="84"/>
      <c r="BS11" s="84"/>
      <c r="BT11" s="78" t="s">
        <v>671</v>
      </c>
      <c r="BU11" s="78"/>
      <c r="BV11" s="78"/>
      <c r="BW11" s="78"/>
      <c r="BX11" s="78"/>
      <c r="BY11" s="78" t="s">
        <v>175</v>
      </c>
      <c r="BZ11" s="78"/>
      <c r="CA11" s="78"/>
      <c r="CB11" s="84"/>
      <c r="CC11" s="84"/>
      <c r="CD11" s="84"/>
      <c r="CE11" s="84"/>
      <c r="CF11" s="84"/>
      <c r="CG11" s="84"/>
    </row>
    <row r="12" spans="1:85" s="278" customFormat="1" ht="13.35" customHeight="1">
      <c r="A12" s="320"/>
      <c r="B12" s="275"/>
      <c r="C12" s="56"/>
      <c r="D12" s="56"/>
      <c r="E12" s="293"/>
      <c r="F12" s="293"/>
      <c r="G12" s="293"/>
      <c r="H12" s="58"/>
      <c r="I12" s="58"/>
      <c r="J12" s="58"/>
      <c r="K12" s="131"/>
      <c r="L12" s="328"/>
      <c r="M12" s="57"/>
      <c r="N12" s="56"/>
      <c r="O12" s="276"/>
      <c r="P12" s="273"/>
      <c r="Q12" s="273"/>
      <c r="R12" s="271" t="str">
        <f t="shared" si="2"/>
        <v/>
      </c>
      <c r="S12" s="277" t="str">
        <f t="shared" si="3"/>
        <v/>
      </c>
      <c r="T12" s="331"/>
      <c r="AZ12" s="230" t="s">
        <v>342</v>
      </c>
      <c r="BA12" s="230" t="s">
        <v>341</v>
      </c>
      <c r="BB12" s="230" t="s">
        <v>48</v>
      </c>
      <c r="BC12" s="227" t="s">
        <v>421</v>
      </c>
      <c r="BD12" s="229"/>
      <c r="BE12" s="229"/>
      <c r="BF12" s="84"/>
      <c r="BG12" s="227" t="s">
        <v>73</v>
      </c>
      <c r="BH12" s="84"/>
      <c r="BI12" s="84"/>
      <c r="BJ12" s="227" t="s">
        <v>806</v>
      </c>
      <c r="BK12" s="84"/>
      <c r="BL12" s="231" t="s">
        <v>467</v>
      </c>
      <c r="BM12" s="84"/>
      <c r="BN12" s="84" t="s">
        <v>110</v>
      </c>
      <c r="BO12" s="84"/>
      <c r="BP12" s="84"/>
      <c r="BQ12" s="84"/>
      <c r="BR12" s="84"/>
      <c r="BS12" s="84"/>
      <c r="BT12" s="78" t="s">
        <v>695</v>
      </c>
      <c r="BU12" s="78"/>
      <c r="BV12" s="78"/>
      <c r="BW12" s="78"/>
      <c r="BX12" s="78"/>
      <c r="BY12" s="78" t="s">
        <v>709</v>
      </c>
      <c r="BZ12" s="78"/>
      <c r="CA12" s="78"/>
      <c r="CB12" s="84"/>
      <c r="CC12" s="84"/>
      <c r="CD12" s="84"/>
      <c r="CE12" s="84"/>
      <c r="CF12" s="84"/>
      <c r="CG12" s="84"/>
    </row>
    <row r="13" spans="1:85" s="49" customFormat="1" ht="12.75">
      <c r="A13" s="320"/>
      <c r="B13" s="525"/>
      <c r="C13" s="17"/>
      <c r="D13" s="17"/>
      <c r="E13" s="60"/>
      <c r="F13" s="60"/>
      <c r="G13" s="60"/>
      <c r="H13" s="60"/>
      <c r="I13" s="60"/>
      <c r="J13" s="60"/>
      <c r="K13" s="526"/>
      <c r="L13" s="328"/>
      <c r="M13" s="59"/>
      <c r="N13" s="17"/>
      <c r="O13" s="447"/>
      <c r="P13" s="258"/>
      <c r="Q13" s="258"/>
      <c r="R13" s="270" t="str">
        <f t="shared" si="2"/>
        <v/>
      </c>
      <c r="S13" s="527" t="str">
        <f t="shared" si="3"/>
        <v/>
      </c>
      <c r="T13" s="331"/>
      <c r="AZ13" s="408" t="s">
        <v>343</v>
      </c>
      <c r="BA13" s="408" t="s">
        <v>369</v>
      </c>
      <c r="BB13" s="408" t="s">
        <v>321</v>
      </c>
      <c r="BC13" s="78" t="s">
        <v>54</v>
      </c>
      <c r="BD13" s="344"/>
      <c r="BE13" s="344"/>
      <c r="BF13" s="78"/>
      <c r="BG13" s="78" t="s">
        <v>65</v>
      </c>
      <c r="BH13" s="78"/>
      <c r="BI13" s="78"/>
      <c r="BJ13" s="348" t="s">
        <v>65</v>
      </c>
      <c r="BK13" s="78"/>
      <c r="BL13" s="346" t="s">
        <v>468</v>
      </c>
      <c r="BM13" s="78"/>
      <c r="BN13" s="78" t="s">
        <v>111</v>
      </c>
      <c r="BO13" s="78"/>
      <c r="BP13" s="78"/>
      <c r="BQ13" s="78"/>
      <c r="BR13" s="78"/>
      <c r="BS13" s="78"/>
      <c r="BT13" s="78" t="s">
        <v>672</v>
      </c>
      <c r="BU13" s="78"/>
      <c r="BV13" s="78"/>
      <c r="BW13" s="78"/>
      <c r="BX13" s="78"/>
      <c r="BY13" s="78" t="s">
        <v>719</v>
      </c>
      <c r="BZ13" s="78"/>
      <c r="CA13" s="78"/>
      <c r="CB13" s="78"/>
      <c r="CC13" s="78"/>
      <c r="CD13" s="78"/>
      <c r="CE13" s="78"/>
      <c r="CF13" s="78"/>
      <c r="CG13" s="78"/>
    </row>
    <row r="14" spans="1:85" s="49" customFormat="1" ht="12.75">
      <c r="A14" s="320"/>
      <c r="B14" s="525"/>
      <c r="C14" s="17"/>
      <c r="D14" s="17"/>
      <c r="E14" s="60"/>
      <c r="F14" s="60"/>
      <c r="G14" s="60"/>
      <c r="H14" s="60"/>
      <c r="I14" s="60"/>
      <c r="J14" s="60"/>
      <c r="K14" s="526"/>
      <c r="L14" s="328"/>
      <c r="M14" s="59"/>
      <c r="N14" s="17"/>
      <c r="O14" s="447"/>
      <c r="P14" s="258"/>
      <c r="Q14" s="258"/>
      <c r="R14" s="270" t="str">
        <f t="shared" si="2"/>
        <v/>
      </c>
      <c r="S14" s="527" t="str">
        <f t="shared" si="3"/>
        <v/>
      </c>
      <c r="T14" s="331"/>
      <c r="AZ14" s="408" t="s">
        <v>345</v>
      </c>
      <c r="BA14" s="408" t="s">
        <v>343</v>
      </c>
      <c r="BB14" s="408" t="s">
        <v>344</v>
      </c>
      <c r="BC14" s="78" t="s">
        <v>422</v>
      </c>
      <c r="BD14" s="344"/>
      <c r="BE14" s="344"/>
      <c r="BF14" s="78"/>
      <c r="BG14" s="78" t="s">
        <v>74</v>
      </c>
      <c r="BH14" s="78"/>
      <c r="BI14" s="78"/>
      <c r="BJ14" s="348" t="s">
        <v>744</v>
      </c>
      <c r="BK14" s="78"/>
      <c r="BL14" s="346" t="s">
        <v>469</v>
      </c>
      <c r="BM14" s="78"/>
      <c r="BN14" s="78" t="s">
        <v>657</v>
      </c>
      <c r="BO14" s="78"/>
      <c r="BP14" s="78"/>
      <c r="BQ14" s="78"/>
      <c r="BR14" s="78"/>
      <c r="BS14" s="78"/>
      <c r="BT14" s="78" t="s">
        <v>696</v>
      </c>
      <c r="BU14" s="78"/>
      <c r="BV14" s="78"/>
      <c r="BW14" s="78"/>
      <c r="BX14" s="78"/>
      <c r="BY14" s="78" t="s">
        <v>710</v>
      </c>
      <c r="BZ14" s="78"/>
      <c r="CA14" s="78"/>
      <c r="CB14" s="78"/>
      <c r="CC14" s="78"/>
      <c r="CD14" s="78"/>
      <c r="CE14" s="78"/>
      <c r="CF14" s="78"/>
      <c r="CG14" s="78"/>
    </row>
    <row r="15" spans="1:85" s="49" customFormat="1" ht="12.75">
      <c r="A15" s="320"/>
      <c r="B15" s="525"/>
      <c r="C15" s="17"/>
      <c r="D15" s="17"/>
      <c r="E15" s="60"/>
      <c r="F15" s="60"/>
      <c r="G15" s="60"/>
      <c r="H15" s="60"/>
      <c r="I15" s="60"/>
      <c r="J15" s="60"/>
      <c r="K15" s="526"/>
      <c r="L15" s="328"/>
      <c r="M15" s="59"/>
      <c r="N15" s="17"/>
      <c r="O15" s="447"/>
      <c r="P15" s="258"/>
      <c r="Q15" s="258"/>
      <c r="R15" s="270" t="str">
        <f t="shared" si="2"/>
        <v/>
      </c>
      <c r="S15" s="527" t="str">
        <f t="shared" si="3"/>
        <v/>
      </c>
      <c r="T15" s="331"/>
      <c r="AZ15" s="408" t="s">
        <v>347</v>
      </c>
      <c r="BA15" s="408" t="s">
        <v>331</v>
      </c>
      <c r="BB15" s="408" t="s">
        <v>332</v>
      </c>
      <c r="BC15" s="78" t="s">
        <v>165</v>
      </c>
      <c r="BD15" s="344"/>
      <c r="BE15" s="344"/>
      <c r="BF15" s="78"/>
      <c r="BG15" s="78" t="s">
        <v>735</v>
      </c>
      <c r="BH15" s="78"/>
      <c r="BI15" s="78"/>
      <c r="BJ15" s="348" t="s">
        <v>807</v>
      </c>
      <c r="BK15" s="78"/>
      <c r="BL15" s="346" t="s">
        <v>470</v>
      </c>
      <c r="BM15" s="78"/>
      <c r="BN15" s="78" t="s">
        <v>656</v>
      </c>
      <c r="BO15" s="78"/>
      <c r="BP15" s="78"/>
      <c r="BQ15" s="78"/>
      <c r="BR15" s="78"/>
      <c r="BS15" s="78"/>
      <c r="BT15" s="78" t="s">
        <v>673</v>
      </c>
      <c r="BU15" s="78"/>
      <c r="BV15" s="78"/>
      <c r="BW15" s="78"/>
      <c r="BX15" s="78"/>
      <c r="BY15" s="78" t="s">
        <v>711</v>
      </c>
      <c r="BZ15" s="78"/>
      <c r="CA15" s="78"/>
      <c r="CB15" s="78"/>
      <c r="CC15" s="78"/>
      <c r="CD15" s="78"/>
      <c r="CE15" s="78"/>
      <c r="CF15" s="78"/>
      <c r="CG15" s="78"/>
    </row>
    <row r="16" spans="1:85" s="49" customFormat="1" ht="12.75">
      <c r="A16" s="320"/>
      <c r="B16" s="525"/>
      <c r="C16" s="17"/>
      <c r="D16" s="17"/>
      <c r="E16" s="60"/>
      <c r="F16" s="60"/>
      <c r="G16" s="60"/>
      <c r="H16" s="60"/>
      <c r="I16" s="60"/>
      <c r="J16" s="60"/>
      <c r="K16" s="60"/>
      <c r="L16" s="528"/>
      <c r="M16" s="17"/>
      <c r="N16" s="17"/>
      <c r="O16" s="447"/>
      <c r="P16" s="258"/>
      <c r="Q16" s="258"/>
      <c r="R16" s="270" t="str">
        <f t="shared" si="2"/>
        <v/>
      </c>
      <c r="S16" s="527" t="str">
        <f t="shared" si="3"/>
        <v/>
      </c>
      <c r="T16" s="331"/>
      <c r="AZ16" s="408" t="s">
        <v>349</v>
      </c>
      <c r="BA16" s="408" t="s">
        <v>345</v>
      </c>
      <c r="BB16" s="408" t="s">
        <v>346</v>
      </c>
      <c r="BC16" s="78" t="s">
        <v>423</v>
      </c>
      <c r="BD16" s="344"/>
      <c r="BE16" s="344"/>
      <c r="BF16" s="78"/>
      <c r="BG16" s="78"/>
      <c r="BH16" s="78"/>
      <c r="BI16" s="78"/>
      <c r="BJ16" s="78"/>
      <c r="BK16" s="78"/>
      <c r="BL16" s="346" t="s">
        <v>641</v>
      </c>
      <c r="BM16" s="78"/>
      <c r="BN16" s="78" t="s">
        <v>658</v>
      </c>
      <c r="BO16" s="78"/>
      <c r="BP16" s="78"/>
      <c r="BQ16" s="78"/>
      <c r="BR16" s="78"/>
      <c r="BS16" s="78"/>
      <c r="BT16" s="78" t="s">
        <v>130</v>
      </c>
      <c r="BU16" s="78"/>
      <c r="BV16" s="78"/>
      <c r="BW16" s="78"/>
      <c r="BX16" s="78"/>
      <c r="BY16" s="78" t="s">
        <v>722</v>
      </c>
      <c r="BZ16" s="78"/>
      <c r="CA16" s="78"/>
      <c r="CB16" s="78"/>
      <c r="CC16" s="78"/>
      <c r="CD16" s="78"/>
      <c r="CE16" s="78"/>
      <c r="CF16" s="78"/>
      <c r="CG16" s="78"/>
    </row>
    <row r="17" spans="1:254" s="49" customFormat="1" ht="12.75">
      <c r="A17" s="320"/>
      <c r="B17" s="525"/>
      <c r="C17" s="17"/>
      <c r="D17" s="17"/>
      <c r="E17" s="60"/>
      <c r="F17" s="60"/>
      <c r="G17" s="60"/>
      <c r="H17" s="60"/>
      <c r="I17" s="60"/>
      <c r="J17" s="60"/>
      <c r="K17" s="60"/>
      <c r="L17" s="60"/>
      <c r="M17" s="17"/>
      <c r="N17" s="17"/>
      <c r="O17" s="447"/>
      <c r="P17" s="258"/>
      <c r="Q17" s="258"/>
      <c r="R17" s="270" t="str">
        <f t="shared" si="2"/>
        <v/>
      </c>
      <c r="S17" s="527" t="str">
        <f t="shared" si="3"/>
        <v/>
      </c>
      <c r="T17" s="331"/>
      <c r="AZ17" s="408" t="s">
        <v>350</v>
      </c>
      <c r="BA17" s="408" t="s">
        <v>347</v>
      </c>
      <c r="BB17" s="408" t="s">
        <v>348</v>
      </c>
      <c r="BC17" s="78" t="s">
        <v>175</v>
      </c>
      <c r="BD17" s="344"/>
      <c r="BE17" s="344"/>
      <c r="BF17" s="78"/>
      <c r="BG17" s="78"/>
      <c r="BH17" s="78"/>
      <c r="BI17" s="78"/>
      <c r="BJ17" s="78"/>
      <c r="BK17" s="78"/>
      <c r="BL17" s="346" t="s">
        <v>95</v>
      </c>
      <c r="BM17" s="78"/>
      <c r="BN17" s="78" t="s">
        <v>659</v>
      </c>
      <c r="BO17" s="78"/>
      <c r="BP17" s="78"/>
      <c r="BQ17" s="78"/>
      <c r="BR17" s="78"/>
      <c r="BS17" s="78"/>
      <c r="BT17" s="78" t="s">
        <v>697</v>
      </c>
      <c r="BU17" s="78"/>
      <c r="BV17" s="78"/>
      <c r="BW17" s="78"/>
      <c r="BX17" s="78"/>
      <c r="BY17" s="78" t="s">
        <v>712</v>
      </c>
      <c r="BZ17" s="78"/>
      <c r="CA17" s="78"/>
      <c r="CB17" s="78"/>
      <c r="CC17" s="78"/>
      <c r="CD17" s="78"/>
      <c r="CE17" s="78"/>
      <c r="CF17" s="78"/>
      <c r="CG17" s="78"/>
    </row>
    <row r="18" spans="1:254" s="49" customFormat="1" ht="12.75">
      <c r="A18" s="320"/>
      <c r="B18" s="525"/>
      <c r="C18" s="17"/>
      <c r="D18" s="17"/>
      <c r="E18" s="60"/>
      <c r="F18" s="60"/>
      <c r="G18" s="60"/>
      <c r="H18" s="60"/>
      <c r="I18" s="60"/>
      <c r="J18" s="60"/>
      <c r="K18" s="60"/>
      <c r="L18" s="60"/>
      <c r="M18" s="17"/>
      <c r="N18" s="17"/>
      <c r="O18" s="447"/>
      <c r="P18" s="258"/>
      <c r="Q18" s="258"/>
      <c r="R18" s="270" t="str">
        <f t="shared" si="2"/>
        <v/>
      </c>
      <c r="S18" s="527" t="str">
        <f t="shared" si="3"/>
        <v/>
      </c>
      <c r="T18" s="331"/>
      <c r="AZ18" s="408" t="s">
        <v>351</v>
      </c>
      <c r="BA18" s="408" t="s">
        <v>349</v>
      </c>
      <c r="BB18" s="408" t="s">
        <v>94</v>
      </c>
      <c r="BC18" s="78" t="s">
        <v>424</v>
      </c>
      <c r="BD18" s="344"/>
      <c r="BE18" s="344"/>
      <c r="BF18" s="78"/>
      <c r="BG18" s="78"/>
      <c r="BH18" s="78"/>
      <c r="BI18" s="78"/>
      <c r="BJ18" s="78"/>
      <c r="BK18" s="78"/>
      <c r="BL18" s="346" t="s">
        <v>471</v>
      </c>
      <c r="BM18" s="78"/>
      <c r="BN18" s="78" t="s">
        <v>660</v>
      </c>
      <c r="BO18" s="78"/>
      <c r="BP18" s="78"/>
      <c r="BQ18" s="78"/>
      <c r="BR18" s="78"/>
      <c r="BS18" s="78"/>
      <c r="BT18" s="78" t="s">
        <v>726</v>
      </c>
      <c r="BU18" s="78"/>
      <c r="BV18" s="78"/>
      <c r="BW18" s="78"/>
      <c r="BX18" s="78"/>
      <c r="BY18" s="78" t="s">
        <v>713</v>
      </c>
      <c r="BZ18" s="78"/>
      <c r="CA18" s="78"/>
      <c r="CB18" s="78"/>
      <c r="CC18" s="78"/>
      <c r="CD18" s="78"/>
      <c r="CE18" s="78"/>
      <c r="CF18" s="78"/>
      <c r="CG18" s="78"/>
    </row>
    <row r="19" spans="1:254" s="49" customFormat="1" ht="12.75">
      <c r="A19" s="320"/>
      <c r="B19" s="525"/>
      <c r="C19" s="17"/>
      <c r="D19" s="17"/>
      <c r="E19" s="60"/>
      <c r="F19" s="60"/>
      <c r="G19" s="60"/>
      <c r="H19" s="60"/>
      <c r="I19" s="60"/>
      <c r="J19" s="60"/>
      <c r="K19" s="60"/>
      <c r="L19" s="60"/>
      <c r="M19" s="17"/>
      <c r="N19" s="17"/>
      <c r="O19" s="447"/>
      <c r="P19" s="258"/>
      <c r="Q19" s="258"/>
      <c r="R19" s="270" t="str">
        <f t="shared" si="2"/>
        <v/>
      </c>
      <c r="S19" s="527" t="str">
        <f t="shared" si="3"/>
        <v/>
      </c>
      <c r="T19" s="331"/>
      <c r="AZ19" s="408" t="s">
        <v>352</v>
      </c>
      <c r="BA19" s="408" t="s">
        <v>351</v>
      </c>
      <c r="BB19" s="408" t="s">
        <v>323</v>
      </c>
      <c r="BC19" s="78" t="s">
        <v>425</v>
      </c>
      <c r="BD19" s="344"/>
      <c r="BE19" s="344"/>
      <c r="BF19" s="78"/>
      <c r="BG19" s="78"/>
      <c r="BH19" s="78"/>
      <c r="BI19" s="78"/>
      <c r="BJ19" s="78"/>
      <c r="BK19" s="78"/>
      <c r="BL19" s="346" t="s">
        <v>472</v>
      </c>
      <c r="BM19" s="78"/>
      <c r="BN19" s="78" t="s">
        <v>661</v>
      </c>
      <c r="BO19" s="78"/>
      <c r="BP19" s="78"/>
      <c r="BQ19" s="78"/>
      <c r="BR19" s="78"/>
      <c r="BS19" s="78"/>
      <c r="BT19" s="78" t="s">
        <v>727</v>
      </c>
      <c r="BU19" s="78"/>
      <c r="BV19" s="78"/>
      <c r="BW19" s="78"/>
      <c r="BX19" s="78"/>
      <c r="BY19" s="78" t="s">
        <v>721</v>
      </c>
      <c r="BZ19" s="78"/>
      <c r="CA19" s="78"/>
      <c r="CB19" s="78"/>
      <c r="CC19" s="78"/>
      <c r="CD19" s="78"/>
      <c r="CE19" s="78"/>
      <c r="CF19" s="78"/>
      <c r="CG19" s="78"/>
    </row>
    <row r="20" spans="1:254" s="49" customFormat="1" ht="12.75">
      <c r="A20" s="320"/>
      <c r="B20" s="525"/>
      <c r="C20" s="17"/>
      <c r="D20" s="17"/>
      <c r="E20" s="17"/>
      <c r="F20" s="17"/>
      <c r="G20" s="17"/>
      <c r="H20" s="17"/>
      <c r="I20" s="17"/>
      <c r="J20" s="17"/>
      <c r="K20" s="17"/>
      <c r="L20" s="17"/>
      <c r="M20" s="17"/>
      <c r="N20" s="17"/>
      <c r="O20" s="447"/>
      <c r="P20" s="258"/>
      <c r="Q20" s="258"/>
      <c r="R20" s="270" t="str">
        <f t="shared" si="2"/>
        <v/>
      </c>
      <c r="S20" s="527" t="str">
        <f t="shared" si="3"/>
        <v/>
      </c>
      <c r="T20" s="331"/>
      <c r="AZ20" s="408" t="s">
        <v>354</v>
      </c>
      <c r="BA20" s="408" t="s">
        <v>352</v>
      </c>
      <c r="BB20" s="408" t="s">
        <v>353</v>
      </c>
      <c r="BC20" s="78" t="s">
        <v>426</v>
      </c>
      <c r="BD20" s="344"/>
      <c r="BE20" s="344"/>
      <c r="BF20" s="78"/>
      <c r="BG20" s="78"/>
      <c r="BH20" s="78"/>
      <c r="BI20" s="78"/>
      <c r="BJ20" s="78"/>
      <c r="BK20" s="78"/>
      <c r="BL20" s="346" t="s">
        <v>473</v>
      </c>
      <c r="BM20" s="78"/>
      <c r="BN20" s="78" t="s">
        <v>662</v>
      </c>
      <c r="BO20" s="78"/>
      <c r="BP20" s="78"/>
      <c r="BQ20" s="78"/>
      <c r="BR20" s="78"/>
      <c r="BS20" s="78"/>
      <c r="BT20" s="78" t="s">
        <v>728</v>
      </c>
      <c r="BU20" s="78"/>
      <c r="BV20" s="78"/>
      <c r="BW20" s="78"/>
      <c r="BX20" s="78"/>
      <c r="BY20" s="78" t="s">
        <v>720</v>
      </c>
      <c r="BZ20" s="78"/>
      <c r="CA20" s="78"/>
      <c r="CB20" s="78"/>
      <c r="CC20" s="78"/>
      <c r="CD20" s="78"/>
      <c r="CE20" s="78"/>
      <c r="CF20" s="78"/>
      <c r="CG20" s="78"/>
    </row>
    <row r="21" spans="1:254" s="49" customFormat="1" ht="12.75">
      <c r="A21" s="320"/>
      <c r="B21" s="525"/>
      <c r="C21" s="17"/>
      <c r="D21" s="17"/>
      <c r="E21" s="17"/>
      <c r="F21" s="17"/>
      <c r="G21" s="17"/>
      <c r="H21" s="17"/>
      <c r="I21" s="17"/>
      <c r="J21" s="17"/>
      <c r="K21" s="17"/>
      <c r="L21" s="17"/>
      <c r="M21" s="17"/>
      <c r="N21" s="17"/>
      <c r="O21" s="447"/>
      <c r="P21" s="258"/>
      <c r="Q21" s="258"/>
      <c r="R21" s="270" t="str">
        <f t="shared" si="2"/>
        <v/>
      </c>
      <c r="S21" s="527" t="str">
        <f t="shared" si="3"/>
        <v/>
      </c>
      <c r="T21" s="331"/>
      <c r="AZ21" s="408" t="s">
        <v>356</v>
      </c>
      <c r="BA21" s="408" t="s">
        <v>350</v>
      </c>
      <c r="BB21" s="408" t="s">
        <v>319</v>
      </c>
      <c r="BC21" s="78" t="s">
        <v>427</v>
      </c>
      <c r="BD21" s="344"/>
      <c r="BE21" s="344"/>
      <c r="BF21" s="78"/>
      <c r="BG21" s="349" t="s">
        <v>741</v>
      </c>
      <c r="BH21" s="348" t="s">
        <v>795</v>
      </c>
      <c r="BI21" s="78"/>
      <c r="BJ21" s="78"/>
      <c r="BK21" s="78"/>
      <c r="BL21" s="346" t="s">
        <v>474</v>
      </c>
      <c r="BM21" s="78"/>
      <c r="BN21" s="78" t="s">
        <v>663</v>
      </c>
      <c r="BO21" s="78"/>
      <c r="BP21" s="78"/>
      <c r="BQ21" s="78"/>
      <c r="BR21" s="78"/>
      <c r="BS21" s="78"/>
      <c r="BT21" s="78" t="s">
        <v>729</v>
      </c>
      <c r="BU21" s="78"/>
      <c r="BV21" s="78"/>
      <c r="BW21" s="78"/>
      <c r="BX21" s="78"/>
      <c r="BY21" s="78" t="s">
        <v>714</v>
      </c>
      <c r="BZ21" s="78"/>
      <c r="CA21" s="78"/>
      <c r="CB21" s="78"/>
      <c r="CC21" s="78"/>
      <c r="CD21" s="78"/>
      <c r="CE21" s="78"/>
      <c r="CF21" s="78"/>
      <c r="CG21" s="78"/>
    </row>
    <row r="22" spans="1:254" s="78" customFormat="1" ht="12.75">
      <c r="A22" s="320"/>
      <c r="B22" s="525"/>
      <c r="C22" s="17"/>
      <c r="D22" s="17"/>
      <c r="E22" s="17"/>
      <c r="F22" s="17"/>
      <c r="G22" s="17"/>
      <c r="H22" s="17"/>
      <c r="I22" s="17"/>
      <c r="J22" s="17"/>
      <c r="K22" s="17"/>
      <c r="L22" s="17"/>
      <c r="M22" s="61"/>
      <c r="N22" s="61"/>
      <c r="O22" s="447"/>
      <c r="P22" s="274"/>
      <c r="Q22" s="274"/>
      <c r="R22" s="270" t="str">
        <f t="shared" si="2"/>
        <v/>
      </c>
      <c r="S22" s="527" t="str">
        <f t="shared" si="3"/>
        <v/>
      </c>
      <c r="T22" s="331"/>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08" t="s">
        <v>357</v>
      </c>
      <c r="BA22" s="408" t="s">
        <v>354</v>
      </c>
      <c r="BB22" s="408" t="s">
        <v>355</v>
      </c>
      <c r="BC22" s="78" t="s">
        <v>108</v>
      </c>
      <c r="BD22" s="344"/>
      <c r="BE22" s="344"/>
      <c r="BL22" s="346" t="s">
        <v>475</v>
      </c>
      <c r="BN22" s="78" t="s">
        <v>664</v>
      </c>
      <c r="BT22" s="78" t="s">
        <v>674</v>
      </c>
      <c r="BY22" s="78" t="s">
        <v>440</v>
      </c>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row>
    <row r="23" spans="1:254" s="348" customFormat="1" ht="12.75">
      <c r="A23" s="412"/>
      <c r="B23" s="48"/>
      <c r="C23" s="49"/>
      <c r="D23" s="49"/>
      <c r="E23" s="49"/>
      <c r="F23" s="49"/>
      <c r="G23" s="49"/>
      <c r="H23" s="49"/>
      <c r="I23" s="49"/>
      <c r="J23" s="49"/>
      <c r="K23" s="49"/>
      <c r="L23" s="49"/>
      <c r="M23" s="49"/>
      <c r="N23" s="49"/>
      <c r="O23" s="48"/>
      <c r="P23" s="48"/>
      <c r="Q23" s="48"/>
      <c r="R23" s="48"/>
      <c r="S23" s="49"/>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408" t="s">
        <v>359</v>
      </c>
      <c r="BA23" s="408" t="s">
        <v>356</v>
      </c>
      <c r="BB23" s="408" t="s">
        <v>322</v>
      </c>
      <c r="BC23" s="78" t="s">
        <v>428</v>
      </c>
      <c r="BD23" s="344"/>
      <c r="BE23" s="344"/>
      <c r="BF23" s="78"/>
      <c r="BG23" s="78"/>
      <c r="BH23" s="78"/>
      <c r="BI23" s="78"/>
      <c r="BJ23" s="78"/>
      <c r="BK23" s="78"/>
      <c r="BL23" s="346" t="s">
        <v>476</v>
      </c>
      <c r="BM23" s="78"/>
      <c r="BN23" s="78" t="s">
        <v>665</v>
      </c>
      <c r="BO23" s="78"/>
      <c r="BP23" s="78"/>
      <c r="BQ23" s="78"/>
      <c r="BR23" s="78"/>
      <c r="BS23" s="78"/>
      <c r="BT23" s="78" t="s">
        <v>675</v>
      </c>
      <c r="BU23" s="78"/>
      <c r="BV23" s="78"/>
      <c r="BW23" s="78"/>
      <c r="BX23" s="78"/>
      <c r="BY23" s="78" t="s">
        <v>715</v>
      </c>
      <c r="BZ23" s="78"/>
      <c r="CA23" s="78"/>
      <c r="CB23" s="78"/>
      <c r="CC23" s="78"/>
      <c r="CD23" s="78"/>
      <c r="CE23" s="78"/>
      <c r="CF23" s="78"/>
      <c r="CG23" s="78"/>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row>
    <row r="24" spans="1:254" s="348" customFormat="1" ht="12.75">
      <c r="A24" s="78"/>
      <c r="B24" s="48"/>
      <c r="C24" s="49"/>
      <c r="D24" s="49"/>
      <c r="E24" s="49"/>
      <c r="F24" s="49"/>
      <c r="G24" s="49"/>
      <c r="H24" s="49"/>
      <c r="I24" s="49"/>
      <c r="J24" s="49"/>
      <c r="K24" s="49"/>
      <c r="L24" s="49"/>
      <c r="M24" s="49"/>
      <c r="N24" s="49"/>
      <c r="O24" s="48"/>
      <c r="P24" s="48"/>
      <c r="Q24" s="48"/>
      <c r="R24" s="48"/>
      <c r="S24" s="49"/>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408" t="s">
        <v>361</v>
      </c>
      <c r="BA24" s="408" t="s">
        <v>357</v>
      </c>
      <c r="BB24" s="408" t="s">
        <v>358</v>
      </c>
      <c r="BC24" s="78"/>
      <c r="BD24" s="344"/>
      <c r="BE24" s="344"/>
      <c r="BF24" s="78"/>
      <c r="BG24" s="78"/>
      <c r="BH24" s="78"/>
      <c r="BI24" s="78"/>
      <c r="BJ24" s="78"/>
      <c r="BK24" s="78"/>
      <c r="BL24" s="346" t="s">
        <v>477</v>
      </c>
      <c r="BM24" s="78"/>
      <c r="BN24" s="78" t="s">
        <v>653</v>
      </c>
      <c r="BO24" s="78"/>
      <c r="BP24" s="78"/>
      <c r="BQ24" s="78"/>
      <c r="BR24" s="78"/>
      <c r="BS24" s="78"/>
      <c r="BT24" s="78" t="s">
        <v>676</v>
      </c>
      <c r="BU24" s="78"/>
      <c r="BV24" s="78"/>
      <c r="BW24" s="78"/>
      <c r="BX24" s="78"/>
      <c r="BY24" s="78"/>
      <c r="BZ24" s="78"/>
      <c r="CA24" s="78"/>
      <c r="CB24" s="78"/>
      <c r="CC24" s="78"/>
      <c r="CD24" s="78"/>
      <c r="CE24" s="78"/>
      <c r="CF24" s="78"/>
      <c r="CG24" s="78"/>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row>
    <row r="25" spans="1:254" s="348" customFormat="1" ht="12.75">
      <c r="A25" s="78"/>
      <c r="B25" s="48"/>
      <c r="C25" s="49"/>
      <c r="D25" s="49"/>
      <c r="E25" s="49"/>
      <c r="F25" s="49"/>
      <c r="G25" s="49"/>
      <c r="H25" s="49"/>
      <c r="I25" s="49"/>
      <c r="J25" s="49"/>
      <c r="K25" s="49"/>
      <c r="L25" s="49"/>
      <c r="M25" s="49"/>
      <c r="N25" s="49"/>
      <c r="O25" s="48"/>
      <c r="P25" s="48"/>
      <c r="Q25" s="48"/>
      <c r="R25" s="48"/>
      <c r="S25" s="49"/>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408" t="s">
        <v>363</v>
      </c>
      <c r="BA25" s="408" t="s">
        <v>359</v>
      </c>
      <c r="BB25" s="408" t="s">
        <v>360</v>
      </c>
      <c r="BC25" s="78"/>
      <c r="BD25" s="344"/>
      <c r="BE25" s="344"/>
      <c r="BF25" s="78"/>
      <c r="BG25" s="78"/>
      <c r="BH25" s="78"/>
      <c r="BI25" s="78"/>
      <c r="BJ25" s="78"/>
      <c r="BK25" s="78"/>
      <c r="BL25" s="346" t="s">
        <v>478</v>
      </c>
      <c r="BM25" s="78"/>
      <c r="BN25" s="78" t="s">
        <v>666</v>
      </c>
      <c r="BO25" s="78"/>
      <c r="BP25" s="78"/>
      <c r="BQ25" s="78"/>
      <c r="BR25" s="78"/>
      <c r="BS25" s="78"/>
      <c r="BT25" s="78" t="s">
        <v>677</v>
      </c>
      <c r="BU25" s="78"/>
      <c r="BV25" s="78"/>
      <c r="BW25" s="78"/>
      <c r="BX25" s="78"/>
      <c r="BY25" s="78"/>
      <c r="BZ25" s="78"/>
      <c r="CA25" s="78"/>
      <c r="CB25" s="78"/>
      <c r="CC25" s="78"/>
      <c r="CD25" s="78"/>
      <c r="CE25" s="78"/>
      <c r="CF25" s="78"/>
      <c r="CG25" s="78"/>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row>
    <row r="26" spans="1:254" s="348" customFormat="1" ht="12.75">
      <c r="A26" s="78"/>
      <c r="B26" s="48"/>
      <c r="C26" s="49"/>
      <c r="D26" s="49"/>
      <c r="E26" s="49"/>
      <c r="F26" s="49"/>
      <c r="G26" s="49"/>
      <c r="H26" s="49"/>
      <c r="I26" s="49"/>
      <c r="J26" s="49"/>
      <c r="K26" s="49"/>
      <c r="L26" s="49"/>
      <c r="M26" s="49"/>
      <c r="N26" s="49"/>
      <c r="O26" s="48"/>
      <c r="P26" s="48"/>
      <c r="Q26" s="48"/>
      <c r="R26" s="48"/>
      <c r="S26" s="49"/>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408" t="s">
        <v>365</v>
      </c>
      <c r="BA26" s="408" t="s">
        <v>361</v>
      </c>
      <c r="BB26" s="408" t="s">
        <v>362</v>
      </c>
      <c r="BC26" s="347" t="s">
        <v>420</v>
      </c>
      <c r="BD26" s="344"/>
      <c r="BE26" s="344"/>
      <c r="BF26" s="78"/>
      <c r="BG26" s="347" t="s">
        <v>459</v>
      </c>
      <c r="BH26" s="78"/>
      <c r="BI26" s="78"/>
      <c r="BJ26" s="78"/>
      <c r="BK26" s="78"/>
      <c r="BL26" s="346" t="s">
        <v>479</v>
      </c>
      <c r="BM26" s="78"/>
      <c r="BN26" s="78" t="s">
        <v>654</v>
      </c>
      <c r="BO26" s="78"/>
      <c r="BP26" s="78"/>
      <c r="BQ26" s="78"/>
      <c r="BR26" s="78"/>
      <c r="BS26" s="78"/>
      <c r="BT26" s="78" t="s">
        <v>698</v>
      </c>
      <c r="BU26" s="78"/>
      <c r="BV26" s="78"/>
      <c r="BW26" s="78"/>
      <c r="BX26" s="78"/>
      <c r="BY26" s="78" t="s">
        <v>723</v>
      </c>
      <c r="BZ26" s="78"/>
      <c r="CA26" s="78"/>
      <c r="CB26" s="78"/>
      <c r="CC26" s="376" t="s">
        <v>204</v>
      </c>
      <c r="CD26" s="377"/>
      <c r="CE26" s="376" t="s">
        <v>205</v>
      </c>
      <c r="CF26" s="378"/>
      <c r="CG26" s="378"/>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row>
    <row r="27" spans="1:254" s="348" customFormat="1" ht="12.75">
      <c r="A27" s="78"/>
      <c r="B27" s="48"/>
      <c r="C27" s="49"/>
      <c r="D27" s="49"/>
      <c r="E27" s="49"/>
      <c r="F27" s="49"/>
      <c r="G27" s="49"/>
      <c r="H27" s="49"/>
      <c r="I27" s="49"/>
      <c r="J27" s="49"/>
      <c r="K27" s="49"/>
      <c r="L27" s="49"/>
      <c r="M27" s="49"/>
      <c r="N27" s="49"/>
      <c r="O27" s="48"/>
      <c r="P27" s="62"/>
      <c r="Q27" s="48"/>
      <c r="R27" s="48"/>
      <c r="S27" s="49"/>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408" t="s">
        <v>367</v>
      </c>
      <c r="BA27" s="408" t="s">
        <v>363</v>
      </c>
      <c r="BB27" s="408" t="s">
        <v>364</v>
      </c>
      <c r="BC27" s="78" t="s">
        <v>429</v>
      </c>
      <c r="BD27" s="344"/>
      <c r="BE27" s="344"/>
      <c r="BF27" s="78"/>
      <c r="BG27" s="78" t="s">
        <v>458</v>
      </c>
      <c r="BH27" s="78"/>
      <c r="BI27" s="78"/>
      <c r="BJ27" s="78"/>
      <c r="BK27" s="78"/>
      <c r="BL27" s="346" t="s">
        <v>480</v>
      </c>
      <c r="BM27" s="78"/>
      <c r="BN27" s="78"/>
      <c r="BO27" s="78"/>
      <c r="BP27" s="78"/>
      <c r="BQ27" s="78"/>
      <c r="BR27" s="78"/>
      <c r="BS27" s="78"/>
      <c r="BT27" s="78" t="s">
        <v>678</v>
      </c>
      <c r="BU27" s="78"/>
      <c r="BV27" s="78"/>
      <c r="BW27" s="78"/>
      <c r="BX27" s="78"/>
      <c r="BY27" s="78" t="s">
        <v>164</v>
      </c>
      <c r="BZ27" s="78"/>
      <c r="CA27" s="78"/>
      <c r="CB27" s="78"/>
      <c r="CC27" s="377" t="s">
        <v>206</v>
      </c>
      <c r="CD27" s="377"/>
      <c r="CE27" s="377" t="s">
        <v>207</v>
      </c>
      <c r="CF27" s="378"/>
      <c r="CG27" s="378"/>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row>
    <row r="28" spans="1:254" s="348" customFormat="1" ht="12.75">
      <c r="A28" s="78"/>
      <c r="B28" s="48"/>
      <c r="C28" s="49"/>
      <c r="D28" s="49"/>
      <c r="E28" s="49"/>
      <c r="F28" s="49"/>
      <c r="G28" s="49"/>
      <c r="H28" s="49"/>
      <c r="I28" s="49"/>
      <c r="J28" s="49"/>
      <c r="K28" s="49"/>
      <c r="L28" s="49"/>
      <c r="M28" s="49"/>
      <c r="N28" s="49"/>
      <c r="O28" s="48"/>
      <c r="P28" s="48"/>
      <c r="Q28" s="48"/>
      <c r="R28" s="48"/>
      <c r="S28" s="49"/>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408" t="s">
        <v>368</v>
      </c>
      <c r="BA28" s="408" t="s">
        <v>365</v>
      </c>
      <c r="BB28" s="408" t="s">
        <v>366</v>
      </c>
      <c r="BC28" s="78" t="s">
        <v>430</v>
      </c>
      <c r="BD28" s="344"/>
      <c r="BE28" s="344"/>
      <c r="BF28" s="78"/>
      <c r="BG28" s="78" t="s">
        <v>268</v>
      </c>
      <c r="BH28" s="78"/>
      <c r="BI28" s="78"/>
      <c r="BJ28" s="78"/>
      <c r="BK28" s="78"/>
      <c r="BL28" s="346" t="s">
        <v>481</v>
      </c>
      <c r="BM28" s="78"/>
      <c r="BN28" s="78"/>
      <c r="BO28" s="78"/>
      <c r="BP28" s="78"/>
      <c r="BQ28" s="78"/>
      <c r="BR28" s="78"/>
      <c r="BS28" s="78"/>
      <c r="BT28" s="78" t="s">
        <v>679</v>
      </c>
      <c r="BU28" s="78"/>
      <c r="BV28" s="78"/>
      <c r="BW28" s="78"/>
      <c r="BX28" s="78"/>
      <c r="BY28" s="78" t="s">
        <v>717</v>
      </c>
      <c r="BZ28" s="78"/>
      <c r="CA28" s="78"/>
      <c r="CB28" s="78"/>
      <c r="CC28" s="377" t="s">
        <v>208</v>
      </c>
      <c r="CD28" s="377"/>
      <c r="CE28" s="377" t="s">
        <v>209</v>
      </c>
      <c r="CF28" s="378"/>
      <c r="CG28" s="378"/>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row>
    <row r="29" spans="1:254" s="348" customFormat="1" ht="12.75">
      <c r="A29" s="78"/>
      <c r="B29" s="48"/>
      <c r="C29" s="49"/>
      <c r="D29" s="49"/>
      <c r="E29" s="49"/>
      <c r="F29" s="49"/>
      <c r="G29" s="49"/>
      <c r="H29" s="49"/>
      <c r="I29" s="49"/>
      <c r="J29" s="49"/>
      <c r="K29" s="49"/>
      <c r="L29" s="49"/>
      <c r="M29" s="49"/>
      <c r="N29" s="49"/>
      <c r="O29" s="48"/>
      <c r="P29" s="48"/>
      <c r="Q29" s="48"/>
      <c r="R29" s="48"/>
      <c r="S29" s="49"/>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408" t="s">
        <v>369</v>
      </c>
      <c r="BA29" s="408" t="s">
        <v>368</v>
      </c>
      <c r="BB29" s="408" t="s">
        <v>4</v>
      </c>
      <c r="BC29" s="78" t="s">
        <v>56</v>
      </c>
      <c r="BD29" s="344"/>
      <c r="BE29" s="344"/>
      <c r="BF29" s="78"/>
      <c r="BG29" s="78" t="s">
        <v>457</v>
      </c>
      <c r="BH29" s="78"/>
      <c r="BI29" s="78"/>
      <c r="BJ29" s="78"/>
      <c r="BK29" s="78"/>
      <c r="BL29" s="346" t="s">
        <v>482</v>
      </c>
      <c r="BM29" s="78"/>
      <c r="BN29" s="78"/>
      <c r="BO29" s="78"/>
      <c r="BP29" s="78"/>
      <c r="BQ29" s="78"/>
      <c r="BR29" s="78"/>
      <c r="BS29" s="78"/>
      <c r="BT29" s="78" t="s">
        <v>680</v>
      </c>
      <c r="BU29" s="78"/>
      <c r="BV29" s="78"/>
      <c r="BW29" s="78"/>
      <c r="BX29" s="78"/>
      <c r="BY29" s="78" t="s">
        <v>56</v>
      </c>
      <c r="BZ29" s="78"/>
      <c r="CA29" s="78"/>
      <c r="CB29" s="78"/>
      <c r="CC29" s="377" t="s">
        <v>210</v>
      </c>
      <c r="CD29" s="377"/>
      <c r="CE29" s="377" t="s">
        <v>211</v>
      </c>
      <c r="CF29" s="378"/>
      <c r="CG29" s="378"/>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row>
    <row r="30" spans="1:254" s="348" customFormat="1" ht="12.75">
      <c r="A30" s="78"/>
      <c r="B30" s="48"/>
      <c r="C30" s="49"/>
      <c r="D30" s="49"/>
      <c r="E30" s="49"/>
      <c r="F30" s="49"/>
      <c r="G30" s="49"/>
      <c r="H30" s="49"/>
      <c r="I30" s="49"/>
      <c r="J30" s="49"/>
      <c r="K30" s="49"/>
      <c r="L30" s="49"/>
      <c r="M30" s="49"/>
      <c r="N30" s="49"/>
      <c r="O30" s="48"/>
      <c r="P30" s="48"/>
      <c r="Q30" s="48"/>
      <c r="R30" s="48"/>
      <c r="S30" s="49"/>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78"/>
      <c r="BA30" s="78"/>
      <c r="BB30" s="78"/>
      <c r="BC30" s="78" t="s">
        <v>431</v>
      </c>
      <c r="BD30" s="78"/>
      <c r="BE30" s="78"/>
      <c r="BF30" s="78"/>
      <c r="BG30" s="78" t="s">
        <v>455</v>
      </c>
      <c r="BH30" s="78"/>
      <c r="BI30" s="78"/>
      <c r="BJ30" s="78"/>
      <c r="BK30" s="78"/>
      <c r="BL30" s="346" t="s">
        <v>483</v>
      </c>
      <c r="BM30" s="78"/>
      <c r="BN30" s="78"/>
      <c r="BO30" s="78"/>
      <c r="BP30" s="78"/>
      <c r="BQ30" s="78"/>
      <c r="BR30" s="78"/>
      <c r="BS30" s="78"/>
      <c r="BT30" s="78" t="s">
        <v>681</v>
      </c>
      <c r="BU30" s="78"/>
      <c r="BV30" s="78"/>
      <c r="BW30" s="78"/>
      <c r="BX30" s="78"/>
      <c r="BY30" s="78" t="s">
        <v>725</v>
      </c>
      <c r="BZ30" s="78"/>
      <c r="CA30" s="78"/>
      <c r="CB30" s="78"/>
      <c r="CC30" s="377" t="s">
        <v>212</v>
      </c>
      <c r="CD30" s="377"/>
      <c r="CE30" s="377" t="s">
        <v>213</v>
      </c>
      <c r="CF30" s="378"/>
      <c r="CG30" s="378"/>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row>
    <row r="31" spans="1:254" s="348" customFormat="1" ht="12.75">
      <c r="A31" s="78"/>
      <c r="B31" s="48"/>
      <c r="C31" s="49"/>
      <c r="D31" s="49"/>
      <c r="E31" s="49"/>
      <c r="F31" s="49"/>
      <c r="G31" s="49"/>
      <c r="H31" s="49"/>
      <c r="I31" s="49"/>
      <c r="J31" s="49"/>
      <c r="K31" s="49"/>
      <c r="L31" s="49"/>
      <c r="M31" s="49"/>
      <c r="N31" s="49"/>
      <c r="O31" s="48"/>
      <c r="P31" s="48"/>
      <c r="Q31" s="48"/>
      <c r="R31" s="48"/>
      <c r="S31" s="49"/>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78"/>
      <c r="BA31" s="78"/>
      <c r="BB31" s="78"/>
      <c r="BC31" s="78" t="s">
        <v>432</v>
      </c>
      <c r="BD31" s="78"/>
      <c r="BE31" s="78"/>
      <c r="BF31" s="78"/>
      <c r="BG31" s="78" t="s">
        <v>456</v>
      </c>
      <c r="BH31" s="78"/>
      <c r="BI31" s="78"/>
      <c r="BJ31" s="78"/>
      <c r="BK31" s="78"/>
      <c r="BL31" s="346" t="s">
        <v>484</v>
      </c>
      <c r="BM31" s="78"/>
      <c r="BN31" s="78"/>
      <c r="BO31" s="78"/>
      <c r="BP31" s="78"/>
      <c r="BQ31" s="78"/>
      <c r="BR31" s="78"/>
      <c r="BS31" s="78"/>
      <c r="BT31" s="78" t="s">
        <v>682</v>
      </c>
      <c r="BU31" s="78"/>
      <c r="BV31" s="78"/>
      <c r="BW31" s="78"/>
      <c r="BX31" s="78"/>
      <c r="BY31" s="78" t="s">
        <v>716</v>
      </c>
      <c r="BZ31" s="78"/>
      <c r="CA31" s="78"/>
      <c r="CB31" s="78"/>
      <c r="CC31" s="377" t="s">
        <v>214</v>
      </c>
      <c r="CD31" s="377"/>
      <c r="CE31" s="377" t="s">
        <v>200</v>
      </c>
      <c r="CF31" s="378"/>
      <c r="CG31" s="378"/>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row>
    <row r="32" spans="1:254" s="348" customFormat="1" ht="12.75">
      <c r="A32" s="78"/>
      <c r="B32" s="48"/>
      <c r="C32" s="49"/>
      <c r="D32" s="49"/>
      <c r="E32" s="49"/>
      <c r="F32" s="49"/>
      <c r="G32" s="49"/>
      <c r="H32" s="49"/>
      <c r="I32" s="49"/>
      <c r="J32" s="49"/>
      <c r="K32" s="49"/>
      <c r="L32" s="49"/>
      <c r="M32" s="49"/>
      <c r="N32" s="49"/>
      <c r="O32" s="48"/>
      <c r="P32" s="48"/>
      <c r="Q32" s="48"/>
      <c r="R32" s="48"/>
      <c r="S32" s="49"/>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347" t="s">
        <v>411</v>
      </c>
      <c r="BA32" s="78"/>
      <c r="BB32" s="78"/>
      <c r="BC32" s="78" t="s">
        <v>165</v>
      </c>
      <c r="BD32" s="78"/>
      <c r="BE32" s="78"/>
      <c r="BF32" s="78"/>
      <c r="BG32" s="78" t="s">
        <v>269</v>
      </c>
      <c r="BH32" s="78"/>
      <c r="BI32" s="78"/>
      <c r="BJ32" s="78"/>
      <c r="BK32" s="78"/>
      <c r="BL32" s="346" t="s">
        <v>485</v>
      </c>
      <c r="BM32" s="78"/>
      <c r="BN32" s="78"/>
      <c r="BO32" s="78"/>
      <c r="BP32" s="78"/>
      <c r="BQ32" s="78"/>
      <c r="BR32" s="78"/>
      <c r="BS32" s="78"/>
      <c r="BT32" s="78" t="s">
        <v>699</v>
      </c>
      <c r="BU32" s="78"/>
      <c r="BV32" s="78"/>
      <c r="BW32" s="78"/>
      <c r="BX32" s="78"/>
      <c r="BY32" s="78" t="s">
        <v>165</v>
      </c>
      <c r="BZ32" s="78"/>
      <c r="CA32" s="78"/>
      <c r="CB32" s="78"/>
      <c r="CC32" s="377" t="s">
        <v>215</v>
      </c>
      <c r="CD32" s="377"/>
      <c r="CE32" s="377" t="s">
        <v>198</v>
      </c>
      <c r="CF32" s="378"/>
      <c r="CG32" s="378"/>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row>
    <row r="33" spans="1:254" s="348" customFormat="1" ht="12.75">
      <c r="A33" s="78"/>
      <c r="B33" s="48"/>
      <c r="C33" s="49"/>
      <c r="D33" s="49"/>
      <c r="E33" s="49"/>
      <c r="F33" s="49"/>
      <c r="G33" s="49"/>
      <c r="H33" s="49"/>
      <c r="I33" s="49"/>
      <c r="J33" s="49"/>
      <c r="K33" s="49"/>
      <c r="L33" s="49"/>
      <c r="M33" s="49"/>
      <c r="N33" s="49"/>
      <c r="O33" s="48"/>
      <c r="P33" s="48"/>
      <c r="Q33" s="48"/>
      <c r="R33" s="48"/>
      <c r="S33" s="49"/>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78" t="s">
        <v>18</v>
      </c>
      <c r="BA33" s="78"/>
      <c r="BB33" s="78"/>
      <c r="BC33" s="78" t="s">
        <v>423</v>
      </c>
      <c r="BD33" s="78"/>
      <c r="BE33" s="78"/>
      <c r="BF33" s="78"/>
      <c r="BG33" s="78"/>
      <c r="BH33" s="78"/>
      <c r="BI33" s="78"/>
      <c r="BJ33" s="78"/>
      <c r="BK33" s="78"/>
      <c r="BL33" s="346" t="s">
        <v>486</v>
      </c>
      <c r="BM33" s="78"/>
      <c r="BN33" s="78"/>
      <c r="BO33" s="78"/>
      <c r="BP33" s="78"/>
      <c r="BQ33" s="78"/>
      <c r="BR33" s="78"/>
      <c r="BS33" s="78"/>
      <c r="BT33" s="78" t="s">
        <v>683</v>
      </c>
      <c r="BU33" s="78"/>
      <c r="BV33" s="78"/>
      <c r="BW33" s="78"/>
      <c r="BX33" s="78"/>
      <c r="BY33" s="78" t="s">
        <v>724</v>
      </c>
      <c r="BZ33" s="78"/>
      <c r="CA33" s="78"/>
      <c r="CB33" s="78"/>
      <c r="CC33" s="377" t="s">
        <v>216</v>
      </c>
      <c r="CD33" s="377"/>
      <c r="CE33" s="377" t="s">
        <v>217</v>
      </c>
      <c r="CF33" s="378"/>
      <c r="CG33" s="378"/>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row>
    <row r="34" spans="1:254" s="348" customFormat="1" ht="12.75">
      <c r="A34" s="78"/>
      <c r="B34" s="48"/>
      <c r="C34" s="49"/>
      <c r="D34" s="49"/>
      <c r="E34" s="49"/>
      <c r="F34" s="49"/>
      <c r="G34" s="49"/>
      <c r="H34" s="49"/>
      <c r="I34" s="49"/>
      <c r="J34" s="49"/>
      <c r="K34" s="49"/>
      <c r="L34" s="49"/>
      <c r="M34" s="49"/>
      <c r="N34" s="49"/>
      <c r="O34" s="48"/>
      <c r="P34" s="48"/>
      <c r="Q34" s="48"/>
      <c r="R34" s="48"/>
      <c r="S34" s="49"/>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78" t="s">
        <v>20</v>
      </c>
      <c r="BA34" s="78"/>
      <c r="BB34" s="78"/>
      <c r="BC34" s="78" t="s">
        <v>433</v>
      </c>
      <c r="BD34" s="78"/>
      <c r="BE34" s="78"/>
      <c r="BF34" s="78"/>
      <c r="BG34" s="78"/>
      <c r="BH34" s="78"/>
      <c r="BI34" s="78"/>
      <c r="BJ34" s="78"/>
      <c r="BK34" s="78"/>
      <c r="BL34" s="346" t="s">
        <v>487</v>
      </c>
      <c r="BM34" s="78"/>
      <c r="BN34" s="78"/>
      <c r="BO34" s="78"/>
      <c r="BP34" s="78"/>
      <c r="BQ34" s="78"/>
      <c r="BR34" s="78"/>
      <c r="BS34" s="78"/>
      <c r="BT34" s="78" t="s">
        <v>700</v>
      </c>
      <c r="BU34" s="78"/>
      <c r="BV34" s="78"/>
      <c r="BW34" s="78"/>
      <c r="BX34" s="78"/>
      <c r="BY34" s="78" t="s">
        <v>175</v>
      </c>
      <c r="BZ34" s="78"/>
      <c r="CA34" s="78"/>
      <c r="CB34" s="78"/>
      <c r="CC34" s="377" t="s">
        <v>218</v>
      </c>
      <c r="CD34" s="377"/>
      <c r="CE34" s="377" t="s">
        <v>199</v>
      </c>
      <c r="CF34" s="378"/>
      <c r="CG34" s="378"/>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row>
    <row r="35" spans="1:254" s="348" customFormat="1" ht="12.75">
      <c r="A35" s="78"/>
      <c r="B35" s="48"/>
      <c r="C35" s="49"/>
      <c r="D35" s="49"/>
      <c r="E35" s="49"/>
      <c r="F35" s="49"/>
      <c r="G35" s="49"/>
      <c r="H35" s="49"/>
      <c r="I35" s="49"/>
      <c r="J35" s="49"/>
      <c r="K35" s="49"/>
      <c r="L35" s="49"/>
      <c r="M35" s="49"/>
      <c r="N35" s="49"/>
      <c r="O35" s="48"/>
      <c r="P35" s="48"/>
      <c r="Q35" s="48"/>
      <c r="R35" s="48"/>
      <c r="S35" s="49"/>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78" t="s">
        <v>22</v>
      </c>
      <c r="BA35" s="78"/>
      <c r="BB35" s="78"/>
      <c r="BC35" s="78" t="s">
        <v>434</v>
      </c>
      <c r="BD35" s="78"/>
      <c r="BE35" s="78"/>
      <c r="BF35" s="78"/>
      <c r="BG35" s="347" t="s">
        <v>629</v>
      </c>
      <c r="BH35" s="78"/>
      <c r="BI35" s="78"/>
      <c r="BJ35" s="78"/>
      <c r="BK35" s="78"/>
      <c r="BL35" s="346" t="s">
        <v>488</v>
      </c>
      <c r="BM35" s="78"/>
      <c r="BN35" s="78"/>
      <c r="BO35" s="78"/>
      <c r="BP35" s="78"/>
      <c r="BQ35" s="78"/>
      <c r="BR35" s="78"/>
      <c r="BS35" s="78"/>
      <c r="BT35" s="78" t="s">
        <v>684</v>
      </c>
      <c r="BU35" s="78"/>
      <c r="BV35" s="78"/>
      <c r="BW35" s="78"/>
      <c r="BX35" s="78"/>
      <c r="BY35" s="78" t="s">
        <v>709</v>
      </c>
      <c r="BZ35" s="78"/>
      <c r="CA35" s="78"/>
      <c r="CB35" s="78"/>
      <c r="CC35" s="377" t="s">
        <v>219</v>
      </c>
      <c r="CD35" s="377"/>
      <c r="CE35" s="377"/>
      <c r="CF35" s="378"/>
      <c r="CG35" s="378"/>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row>
    <row r="36" spans="1:254" ht="12.75">
      <c r="AZ36" s="84" t="s">
        <v>24</v>
      </c>
      <c r="BA36" s="84"/>
      <c r="BB36" s="84"/>
      <c r="BC36" s="78" t="s">
        <v>436</v>
      </c>
      <c r="BD36" s="84"/>
      <c r="BE36" s="84"/>
      <c r="BF36" s="84"/>
      <c r="BG36" s="84" t="s">
        <v>736</v>
      </c>
      <c r="BH36" s="84"/>
      <c r="BI36" s="84"/>
      <c r="BJ36" s="84"/>
      <c r="BK36" s="84"/>
      <c r="BL36" s="231" t="s">
        <v>489</v>
      </c>
      <c r="BM36" s="84"/>
      <c r="BN36" s="84"/>
      <c r="BO36" s="84"/>
      <c r="BP36" s="84"/>
      <c r="BQ36" s="84"/>
      <c r="BR36" s="84"/>
      <c r="BS36" s="84"/>
      <c r="BT36" s="78" t="s">
        <v>701</v>
      </c>
      <c r="BU36" s="78"/>
      <c r="BV36" s="78"/>
      <c r="BW36" s="78"/>
      <c r="BX36" s="78"/>
      <c r="BY36" s="78" t="s">
        <v>719</v>
      </c>
      <c r="BZ36" s="78"/>
      <c r="CA36" s="78"/>
      <c r="CB36" s="84"/>
      <c r="CC36" s="76" t="s">
        <v>220</v>
      </c>
      <c r="CD36" s="76"/>
      <c r="CE36" s="76"/>
      <c r="CF36" s="105"/>
      <c r="CG36" s="105"/>
    </row>
    <row r="37" spans="1:254" ht="12.75">
      <c r="AZ37" s="84" t="s">
        <v>400</v>
      </c>
      <c r="BA37" s="84"/>
      <c r="BB37" s="84"/>
      <c r="BC37" s="78" t="s">
        <v>435</v>
      </c>
      <c r="BD37" s="84"/>
      <c r="BE37" s="84"/>
      <c r="BF37" s="84"/>
      <c r="BG37" s="84" t="s">
        <v>630</v>
      </c>
      <c r="BH37" s="84"/>
      <c r="BI37" s="84"/>
      <c r="BJ37" s="84"/>
      <c r="BK37" s="84"/>
      <c r="BL37" s="231" t="s">
        <v>490</v>
      </c>
      <c r="BM37" s="84"/>
      <c r="BN37" s="84"/>
      <c r="BO37" s="84"/>
      <c r="BP37" s="84"/>
      <c r="BQ37" s="84"/>
      <c r="BR37" s="84"/>
      <c r="BS37" s="84"/>
      <c r="BT37" s="78" t="s">
        <v>685</v>
      </c>
      <c r="BU37" s="78"/>
      <c r="BV37" s="78"/>
      <c r="BW37" s="78"/>
      <c r="BX37" s="78"/>
      <c r="BY37" s="78" t="s">
        <v>710</v>
      </c>
      <c r="BZ37" s="78"/>
      <c r="CA37" s="78"/>
      <c r="CB37" s="84"/>
      <c r="CC37" s="76" t="s">
        <v>221</v>
      </c>
      <c r="CD37" s="76"/>
      <c r="CE37" s="76"/>
      <c r="CF37" s="105"/>
      <c r="CG37" s="105"/>
    </row>
    <row r="38" spans="1:254" ht="12.75">
      <c r="AZ38" s="84"/>
      <c r="BA38" s="84"/>
      <c r="BB38" s="84"/>
      <c r="BC38" s="78" t="s">
        <v>437</v>
      </c>
      <c r="BD38" s="84"/>
      <c r="BE38" s="84"/>
      <c r="BF38" s="84"/>
      <c r="BG38" s="84" t="s">
        <v>631</v>
      </c>
      <c r="BH38" s="84"/>
      <c r="BI38" s="84"/>
      <c r="BJ38" s="84"/>
      <c r="BK38" s="84"/>
      <c r="BL38" s="231" t="s">
        <v>491</v>
      </c>
      <c r="BM38" s="84"/>
      <c r="BN38" s="84"/>
      <c r="BO38" s="84"/>
      <c r="BP38" s="84"/>
      <c r="BQ38" s="84"/>
      <c r="BR38" s="84"/>
      <c r="BS38" s="84"/>
      <c r="BT38" s="78" t="s">
        <v>702</v>
      </c>
      <c r="BU38" s="78"/>
      <c r="BV38" s="78"/>
      <c r="BW38" s="78"/>
      <c r="BX38" s="78"/>
      <c r="BY38" s="78" t="s">
        <v>711</v>
      </c>
      <c r="BZ38" s="78"/>
      <c r="CA38" s="78"/>
      <c r="CB38" s="84"/>
      <c r="CC38" s="76" t="s">
        <v>222</v>
      </c>
      <c r="CD38" s="76"/>
      <c r="CE38" s="76"/>
      <c r="CF38" s="105"/>
      <c r="CG38" s="105"/>
    </row>
    <row r="39" spans="1:254" ht="12.75">
      <c r="AZ39" s="84"/>
      <c r="BA39" s="84"/>
      <c r="BB39" s="84"/>
      <c r="BC39" s="78" t="s">
        <v>438</v>
      </c>
      <c r="BD39" s="84"/>
      <c r="BE39" s="84"/>
      <c r="BF39" s="84"/>
      <c r="BG39" s="84" t="s">
        <v>632</v>
      </c>
      <c r="BH39" s="84"/>
      <c r="BI39" s="84"/>
      <c r="BJ39" s="84"/>
      <c r="BK39" s="84"/>
      <c r="BL39" s="231" t="s">
        <v>492</v>
      </c>
      <c r="BM39" s="84"/>
      <c r="BN39" s="84"/>
      <c r="BO39" s="84"/>
      <c r="BP39" s="84"/>
      <c r="BQ39" s="84"/>
      <c r="BR39" s="84"/>
      <c r="BS39" s="84"/>
      <c r="BT39" s="78" t="s">
        <v>703</v>
      </c>
      <c r="BU39" s="78"/>
      <c r="BV39" s="78"/>
      <c r="BW39" s="78"/>
      <c r="BX39" s="78"/>
      <c r="BY39" s="78" t="s">
        <v>722</v>
      </c>
      <c r="BZ39" s="78"/>
      <c r="CA39" s="78"/>
      <c r="CB39" s="84"/>
      <c r="CC39" s="76" t="s">
        <v>223</v>
      </c>
      <c r="CD39" s="76"/>
      <c r="CE39" s="76"/>
      <c r="CF39" s="105"/>
      <c r="CG39" s="105"/>
    </row>
    <row r="40" spans="1:254" ht="12.75">
      <c r="AZ40" s="84" t="s">
        <v>412</v>
      </c>
      <c r="BA40" s="84"/>
      <c r="BB40" s="84"/>
      <c r="BC40" s="78" t="s">
        <v>439</v>
      </c>
      <c r="BD40" s="84"/>
      <c r="BE40" s="84"/>
      <c r="BF40" s="84"/>
      <c r="BG40" s="84" t="s">
        <v>633</v>
      </c>
      <c r="BH40" s="84"/>
      <c r="BI40" s="84"/>
      <c r="BJ40" s="84"/>
      <c r="BK40" s="84"/>
      <c r="BL40" s="231" t="s">
        <v>493</v>
      </c>
      <c r="BM40" s="84"/>
      <c r="BN40" s="84"/>
      <c r="BO40" s="84"/>
      <c r="BP40" s="84"/>
      <c r="BQ40" s="84"/>
      <c r="BR40" s="84"/>
      <c r="BS40" s="84"/>
      <c r="BT40" s="78" t="s">
        <v>704</v>
      </c>
      <c r="BU40" s="78"/>
      <c r="BV40" s="78"/>
      <c r="BW40" s="78"/>
      <c r="BX40" s="78"/>
      <c r="BY40" s="78" t="s">
        <v>712</v>
      </c>
      <c r="BZ40" s="78"/>
      <c r="CA40" s="78"/>
      <c r="CB40" s="84"/>
      <c r="CC40" s="84"/>
      <c r="CD40" s="84"/>
      <c r="CE40" s="84"/>
      <c r="CF40" s="84"/>
      <c r="CG40" s="84"/>
    </row>
    <row r="41" spans="1:254" ht="12.75">
      <c r="AZ41" s="84" t="s">
        <v>40</v>
      </c>
      <c r="BA41" s="84"/>
      <c r="BB41" s="84"/>
      <c r="BC41" s="78" t="s">
        <v>440</v>
      </c>
      <c r="BD41" s="84"/>
      <c r="BE41" s="84"/>
      <c r="BF41" s="84"/>
      <c r="BG41" s="84" t="s">
        <v>634</v>
      </c>
      <c r="BH41" s="84"/>
      <c r="BI41" s="84"/>
      <c r="BJ41" s="84"/>
      <c r="BK41" s="84"/>
      <c r="BL41" s="231" t="s">
        <v>494</v>
      </c>
      <c r="BM41" s="84"/>
      <c r="BN41" s="84"/>
      <c r="BO41" s="84"/>
      <c r="BP41" s="84"/>
      <c r="BQ41" s="84"/>
      <c r="BR41" s="84"/>
      <c r="BS41" s="84"/>
      <c r="BT41" s="78" t="s">
        <v>686</v>
      </c>
      <c r="BU41" s="78"/>
      <c r="BV41" s="78"/>
      <c r="BW41" s="78"/>
      <c r="BX41" s="78"/>
      <c r="BY41" s="78" t="s">
        <v>714</v>
      </c>
      <c r="BZ41" s="78"/>
      <c r="CA41" s="78"/>
      <c r="CB41" s="84"/>
      <c r="CC41" s="84"/>
      <c r="CD41" s="84"/>
      <c r="CE41" s="84"/>
      <c r="CF41" s="84"/>
      <c r="CG41" s="84"/>
    </row>
    <row r="42" spans="1:254" ht="12.75">
      <c r="AZ42" s="84" t="s">
        <v>24</v>
      </c>
      <c r="BA42" s="84"/>
      <c r="BB42" s="84"/>
      <c r="BC42" s="78" t="s">
        <v>441</v>
      </c>
      <c r="BD42" s="84"/>
      <c r="BE42" s="84"/>
      <c r="BF42" s="84"/>
      <c r="BG42" s="84" t="s">
        <v>635</v>
      </c>
      <c r="BH42" s="84"/>
      <c r="BI42" s="84"/>
      <c r="BJ42" s="84"/>
      <c r="BK42" s="84"/>
      <c r="BL42" s="231" t="s">
        <v>495</v>
      </c>
      <c r="BM42" s="84"/>
      <c r="BN42" s="84"/>
      <c r="BO42" s="84"/>
      <c r="BP42" s="84"/>
      <c r="BQ42" s="84"/>
      <c r="BR42" s="84"/>
      <c r="BS42" s="84"/>
      <c r="BT42" s="78" t="s">
        <v>687</v>
      </c>
      <c r="BU42" s="78"/>
      <c r="BV42" s="78"/>
      <c r="BW42" s="78"/>
      <c r="BX42" s="78"/>
      <c r="BY42" s="78" t="s">
        <v>440</v>
      </c>
      <c r="BZ42" s="78"/>
      <c r="CA42" s="78"/>
      <c r="CB42" s="84"/>
      <c r="CC42" s="84"/>
      <c r="CD42" s="84"/>
      <c r="CE42" s="84"/>
      <c r="CF42" s="84"/>
      <c r="CG42" s="84"/>
    </row>
    <row r="43" spans="1:254" ht="12.75">
      <c r="AZ43" s="84" t="s">
        <v>400</v>
      </c>
      <c r="BA43" s="84"/>
      <c r="BB43" s="84"/>
      <c r="BC43" s="78" t="s">
        <v>442</v>
      </c>
      <c r="BD43" s="84"/>
      <c r="BE43" s="84"/>
      <c r="BF43" s="84"/>
      <c r="BG43" s="84" t="s">
        <v>636</v>
      </c>
      <c r="BH43" s="84"/>
      <c r="BI43" s="84"/>
      <c r="BJ43" s="84"/>
      <c r="BK43" s="84"/>
      <c r="BL43" s="231" t="s">
        <v>496</v>
      </c>
      <c r="BM43" s="84"/>
      <c r="BN43" s="84"/>
      <c r="BO43" s="84"/>
      <c r="BP43" s="84"/>
      <c r="BQ43" s="84"/>
      <c r="BR43" s="84"/>
      <c r="BS43" s="84"/>
      <c r="BT43" s="78" t="s">
        <v>689</v>
      </c>
      <c r="BU43" s="78"/>
      <c r="BV43" s="78"/>
      <c r="BW43" s="78"/>
      <c r="BX43" s="78"/>
      <c r="BY43" s="78" t="s">
        <v>715</v>
      </c>
      <c r="BZ43" s="78"/>
      <c r="CA43" s="78"/>
      <c r="CB43" s="84"/>
      <c r="CC43" s="84"/>
      <c r="CD43" s="84"/>
      <c r="CE43" s="84"/>
      <c r="CF43" s="84"/>
      <c r="CG43" s="84"/>
    </row>
    <row r="44" spans="1:254" ht="12.75">
      <c r="AZ44" s="84"/>
      <c r="BA44" s="84"/>
      <c r="BB44" s="84"/>
      <c r="BC44" s="84" t="s">
        <v>428</v>
      </c>
      <c r="BD44" s="84"/>
      <c r="BE44" s="84"/>
      <c r="BF44" s="84"/>
      <c r="BG44" s="84" t="s">
        <v>637</v>
      </c>
      <c r="BH44" s="84"/>
      <c r="BI44" s="84"/>
      <c r="BJ44" s="84"/>
      <c r="BK44" s="84"/>
      <c r="BL44" s="231" t="s">
        <v>497</v>
      </c>
      <c r="BM44" s="84"/>
      <c r="BN44" s="84"/>
      <c r="BO44" s="84"/>
      <c r="BP44" s="84"/>
      <c r="BQ44" s="84"/>
      <c r="BR44" s="84"/>
      <c r="BS44" s="84"/>
      <c r="BT44" s="78" t="s">
        <v>690</v>
      </c>
      <c r="BU44" s="78"/>
      <c r="BV44" s="78"/>
      <c r="BW44" s="78"/>
      <c r="BX44" s="78"/>
      <c r="BY44" s="84"/>
      <c r="BZ44" s="78"/>
      <c r="CA44" s="78"/>
      <c r="CB44" s="84"/>
      <c r="CC44" s="84"/>
      <c r="CD44" s="84"/>
      <c r="CE44" s="84"/>
      <c r="CF44" s="84"/>
      <c r="CG44" s="84"/>
    </row>
    <row r="45" spans="1:254" ht="12.75">
      <c r="AZ45" s="84"/>
      <c r="BA45" s="84"/>
      <c r="BB45" s="84"/>
      <c r="BC45" s="84"/>
      <c r="BD45" s="84"/>
      <c r="BE45" s="84"/>
      <c r="BF45" s="84"/>
      <c r="BG45" s="84" t="s">
        <v>102</v>
      </c>
      <c r="BH45" s="84"/>
      <c r="BI45" s="84"/>
      <c r="BJ45" s="84"/>
      <c r="BK45" s="84"/>
      <c r="BL45" s="231" t="s">
        <v>498</v>
      </c>
      <c r="BM45" s="84"/>
      <c r="BN45" s="84"/>
      <c r="BO45" s="84"/>
      <c r="BP45" s="84"/>
      <c r="BQ45" s="84"/>
      <c r="BR45" s="84"/>
      <c r="BS45" s="84"/>
      <c r="BT45" s="84"/>
      <c r="BU45" s="78"/>
      <c r="BV45" s="78"/>
      <c r="BW45" s="78"/>
      <c r="BX45" s="78"/>
      <c r="BY45" s="84"/>
      <c r="BZ45" s="78"/>
      <c r="CA45" s="78"/>
      <c r="CB45" s="84"/>
      <c r="CC45" s="84"/>
      <c r="CD45" s="84"/>
      <c r="CE45" s="84"/>
      <c r="CF45" s="84"/>
      <c r="CG45" s="84"/>
    </row>
    <row r="46" spans="1:254" ht="12.75">
      <c r="AZ46" s="227" t="s">
        <v>290</v>
      </c>
      <c r="BA46" s="84"/>
      <c r="BB46" s="84"/>
      <c r="BC46" s="84"/>
      <c r="BD46" s="84"/>
      <c r="BE46" s="84"/>
      <c r="BF46" s="84"/>
      <c r="BG46" s="84" t="s">
        <v>103</v>
      </c>
      <c r="BH46" s="84"/>
      <c r="BI46" s="84"/>
      <c r="BJ46" s="84"/>
      <c r="BK46" s="84"/>
      <c r="BL46" s="231" t="s">
        <v>499</v>
      </c>
      <c r="BM46" s="84"/>
      <c r="BN46" s="84"/>
      <c r="BO46" s="84"/>
      <c r="BP46" s="84"/>
      <c r="BQ46" s="84"/>
      <c r="BR46" s="84"/>
      <c r="BS46" s="84"/>
      <c r="BT46" s="84"/>
      <c r="BU46" s="78"/>
      <c r="BV46" s="78"/>
      <c r="BW46" s="78"/>
      <c r="BX46" s="78"/>
      <c r="BY46" s="78"/>
      <c r="BZ46" s="78"/>
      <c r="CA46" s="78"/>
      <c r="CB46" s="84"/>
      <c r="CC46" s="84"/>
      <c r="CD46" s="84"/>
      <c r="CE46" s="84"/>
      <c r="CF46" s="84"/>
      <c r="CG46" s="84"/>
    </row>
    <row r="47" spans="1:254" ht="12.75">
      <c r="AZ47" s="84" t="s">
        <v>6</v>
      </c>
      <c r="BA47" s="84"/>
      <c r="BB47" s="84"/>
      <c r="BC47" s="227" t="s">
        <v>275</v>
      </c>
      <c r="BD47" s="84"/>
      <c r="BE47" s="84"/>
      <c r="BF47" s="84"/>
      <c r="BG47" s="84" t="s">
        <v>104</v>
      </c>
      <c r="BH47" s="84"/>
      <c r="BI47" s="84"/>
      <c r="BJ47" s="84"/>
      <c r="BK47" s="84"/>
      <c r="BL47" s="231" t="s">
        <v>500</v>
      </c>
      <c r="BM47" s="84"/>
      <c r="BN47" s="84"/>
      <c r="BO47" s="84"/>
      <c r="BP47" s="84"/>
      <c r="BQ47" s="84"/>
      <c r="BR47" s="84"/>
      <c r="BS47" s="84"/>
      <c r="BT47" s="78"/>
      <c r="BU47" s="78"/>
      <c r="BV47" s="78"/>
      <c r="BW47" s="78"/>
      <c r="BX47" s="78"/>
      <c r="BY47" s="78"/>
      <c r="BZ47" s="78"/>
      <c r="CA47" s="78"/>
      <c r="CB47" s="84"/>
      <c r="CC47" s="84"/>
      <c r="CD47" s="84"/>
      <c r="CE47" s="84"/>
      <c r="CF47" s="84"/>
      <c r="CG47" s="84"/>
    </row>
    <row r="48" spans="1:254" ht="12.75">
      <c r="AZ48" s="84" t="s">
        <v>96</v>
      </c>
      <c r="BA48" s="84"/>
      <c r="BB48" s="84"/>
      <c r="BC48" s="84" t="s">
        <v>443</v>
      </c>
      <c r="BD48" s="84"/>
      <c r="BE48" s="84"/>
      <c r="BF48" s="84"/>
      <c r="BG48" s="84"/>
      <c r="BH48" s="84"/>
      <c r="BI48" s="84"/>
      <c r="BJ48" s="84"/>
      <c r="BK48" s="84"/>
      <c r="BL48" s="231" t="s">
        <v>501</v>
      </c>
      <c r="BM48" s="84"/>
      <c r="BN48" s="84"/>
      <c r="BO48" s="84"/>
      <c r="BP48" s="84"/>
      <c r="BQ48" s="84"/>
      <c r="BR48" s="84"/>
      <c r="BS48" s="84"/>
      <c r="BT48" s="84"/>
      <c r="BU48" s="78"/>
      <c r="BV48" s="78"/>
      <c r="BW48" s="78"/>
      <c r="BX48" s="78"/>
      <c r="BY48" s="78"/>
      <c r="BZ48" s="78"/>
      <c r="CA48" s="78"/>
      <c r="CB48" s="84"/>
      <c r="CC48" s="84"/>
      <c r="CD48" s="84"/>
      <c r="CE48" s="84"/>
      <c r="CF48" s="84"/>
      <c r="CG48" s="84"/>
    </row>
    <row r="49" spans="52:85" ht="12.75">
      <c r="AZ49" s="84" t="s">
        <v>195</v>
      </c>
      <c r="BA49" s="84"/>
      <c r="BB49" s="84"/>
      <c r="BC49" s="84" t="s">
        <v>444</v>
      </c>
      <c r="BD49" s="84"/>
      <c r="BE49" s="84"/>
      <c r="BF49" s="84"/>
      <c r="BG49" s="84"/>
      <c r="BH49" s="84"/>
      <c r="BI49" s="84"/>
      <c r="BJ49" s="84"/>
      <c r="BK49" s="84"/>
      <c r="BL49" s="231" t="s">
        <v>502</v>
      </c>
      <c r="BM49" s="84"/>
      <c r="BN49" s="84"/>
      <c r="BO49" s="84"/>
      <c r="BP49" s="84"/>
      <c r="BQ49" s="84"/>
      <c r="BR49" s="84"/>
      <c r="BS49" s="84"/>
      <c r="BT49" s="84"/>
      <c r="BU49" s="78"/>
      <c r="BV49" s="78"/>
      <c r="BW49" s="78"/>
      <c r="BX49" s="78"/>
      <c r="BY49" s="78"/>
      <c r="BZ49" s="78"/>
      <c r="CA49" s="78"/>
      <c r="CB49" s="84"/>
      <c r="CC49" s="84"/>
      <c r="CD49" s="84"/>
      <c r="CE49" s="84"/>
      <c r="CF49" s="84"/>
      <c r="CG49" s="84"/>
    </row>
    <row r="50" spans="52:85" ht="12.75">
      <c r="AZ50" s="84" t="s">
        <v>402</v>
      </c>
      <c r="BA50" s="84"/>
      <c r="BB50" s="84"/>
      <c r="BC50" s="84" t="s">
        <v>445</v>
      </c>
      <c r="BD50" s="84"/>
      <c r="BE50" s="84"/>
      <c r="BF50" s="84"/>
      <c r="BG50" s="84"/>
      <c r="BH50" s="84"/>
      <c r="BI50" s="84"/>
      <c r="BJ50" s="84"/>
      <c r="BK50" s="84"/>
      <c r="BL50" s="231" t="s">
        <v>503</v>
      </c>
      <c r="BM50" s="84"/>
      <c r="BN50" s="84"/>
      <c r="BO50" s="84"/>
      <c r="BP50" s="84"/>
      <c r="BQ50" s="84"/>
      <c r="BR50" s="84"/>
      <c r="BS50" s="84"/>
      <c r="BT50" s="84"/>
      <c r="BU50" s="78"/>
      <c r="BV50" s="78"/>
      <c r="BW50" s="78"/>
      <c r="BX50" s="78"/>
      <c r="BY50" s="78"/>
      <c r="BZ50" s="78"/>
      <c r="CA50" s="78"/>
      <c r="CB50" s="84"/>
      <c r="CC50" s="84"/>
      <c r="CD50" s="84"/>
      <c r="CE50" s="84"/>
      <c r="CF50" s="84"/>
      <c r="CG50" s="84"/>
    </row>
    <row r="51" spans="52:85" ht="12.75">
      <c r="AZ51" s="84" t="s">
        <v>403</v>
      </c>
      <c r="BA51" s="84"/>
      <c r="BB51" s="84"/>
      <c r="BC51" s="84"/>
      <c r="BD51" s="84"/>
      <c r="BE51" s="84"/>
      <c r="BF51" s="84"/>
      <c r="BG51" s="84"/>
      <c r="BH51" s="84"/>
      <c r="BI51" s="84"/>
      <c r="BJ51" s="84"/>
      <c r="BK51" s="84"/>
      <c r="BL51" s="231" t="s">
        <v>92</v>
      </c>
      <c r="BM51" s="84"/>
      <c r="BN51" s="84"/>
      <c r="BO51" s="84"/>
      <c r="BP51" s="84"/>
      <c r="BQ51" s="84"/>
      <c r="BR51" s="84"/>
      <c r="BS51" s="84"/>
      <c r="BT51" s="84"/>
      <c r="BU51" s="78"/>
      <c r="BV51" s="78"/>
      <c r="BW51" s="78"/>
      <c r="BX51" s="78"/>
      <c r="BY51" s="78"/>
      <c r="BZ51" s="78"/>
      <c r="CA51" s="78"/>
      <c r="CB51" s="84"/>
      <c r="CC51" s="84"/>
      <c r="CD51" s="84"/>
      <c r="CE51" s="84"/>
      <c r="CF51" s="84"/>
      <c r="CG51" s="84"/>
    </row>
    <row r="52" spans="52:85" ht="12.75">
      <c r="AZ52" s="84" t="s">
        <v>262</v>
      </c>
      <c r="BA52" s="84"/>
      <c r="BB52" s="84"/>
      <c r="BC52" s="84"/>
      <c r="BD52" s="84"/>
      <c r="BE52" s="84"/>
      <c r="BF52" s="84"/>
      <c r="BG52" s="84"/>
      <c r="BH52" s="84"/>
      <c r="BI52" s="84"/>
      <c r="BJ52" s="84"/>
      <c r="BK52" s="84"/>
      <c r="BL52" s="231" t="s">
        <v>504</v>
      </c>
      <c r="BM52" s="84"/>
      <c r="BN52" s="84"/>
      <c r="BO52" s="84"/>
      <c r="BP52" s="84"/>
      <c r="BQ52" s="84"/>
      <c r="BR52" s="84"/>
      <c r="BS52" s="84"/>
      <c r="BT52" s="84"/>
      <c r="BU52" s="84"/>
      <c r="BV52" s="84"/>
      <c r="BW52" s="84"/>
      <c r="BX52" s="84"/>
      <c r="BY52" s="84"/>
      <c r="BZ52" s="84"/>
      <c r="CA52" s="84"/>
      <c r="CB52" s="84"/>
      <c r="CC52" s="84"/>
      <c r="CD52" s="84"/>
      <c r="CE52" s="84"/>
      <c r="CF52" s="84"/>
      <c r="CG52" s="84"/>
    </row>
    <row r="53" spans="52:85" ht="12.75">
      <c r="AZ53" s="84" t="s">
        <v>404</v>
      </c>
      <c r="BA53" s="84"/>
      <c r="BB53" s="84"/>
      <c r="BC53" s="84"/>
      <c r="BD53" s="84"/>
      <c r="BE53" s="84"/>
      <c r="BF53" s="84"/>
      <c r="BG53" s="84"/>
      <c r="BH53" s="84"/>
      <c r="BI53" s="84"/>
      <c r="BJ53" s="84"/>
      <c r="BK53" s="84"/>
      <c r="BL53" s="231" t="s">
        <v>505</v>
      </c>
      <c r="BM53" s="84"/>
      <c r="BN53" s="84"/>
      <c r="BO53" s="84"/>
      <c r="BP53" s="84"/>
      <c r="BQ53" s="84"/>
      <c r="BR53" s="84"/>
      <c r="BS53" s="84"/>
      <c r="BT53" s="84"/>
      <c r="BU53" s="84"/>
      <c r="BV53" s="84"/>
      <c r="BW53" s="84"/>
      <c r="BX53" s="84"/>
      <c r="BY53" s="84"/>
      <c r="BZ53" s="84"/>
      <c r="CA53" s="84"/>
      <c r="CB53" s="84"/>
      <c r="CC53" s="84"/>
      <c r="CD53" s="84"/>
      <c r="CE53" s="84"/>
      <c r="CF53" s="84"/>
      <c r="CG53" s="84"/>
    </row>
    <row r="54" spans="52:85" ht="12.75">
      <c r="AZ54" s="84" t="s">
        <v>405</v>
      </c>
      <c r="BA54" s="84"/>
      <c r="BB54" s="84"/>
      <c r="BC54" s="84"/>
      <c r="BD54" s="84"/>
      <c r="BE54" s="84"/>
      <c r="BF54" s="84"/>
      <c r="BG54" s="84"/>
      <c r="BH54" s="84"/>
      <c r="BI54" s="84"/>
      <c r="BJ54" s="84"/>
      <c r="BK54" s="84"/>
      <c r="BL54" s="231" t="s">
        <v>506</v>
      </c>
      <c r="BM54" s="84"/>
      <c r="BN54" s="84"/>
      <c r="BO54" s="84"/>
      <c r="BP54" s="84"/>
      <c r="BQ54" s="84"/>
      <c r="BR54" s="84"/>
      <c r="BS54" s="84"/>
      <c r="BT54" s="84"/>
      <c r="BU54" s="84"/>
      <c r="BV54" s="84"/>
      <c r="BW54" s="84"/>
      <c r="BX54" s="84"/>
      <c r="BY54" s="84"/>
      <c r="BZ54" s="84"/>
      <c r="CA54" s="84"/>
      <c r="CB54" s="84"/>
      <c r="CC54" s="84"/>
      <c r="CD54" s="84"/>
      <c r="CE54" s="84"/>
      <c r="CF54" s="84"/>
      <c r="CG54" s="84"/>
    </row>
    <row r="55" spans="52:85" ht="12.75">
      <c r="AZ55" s="84" t="s">
        <v>406</v>
      </c>
      <c r="BA55" s="84"/>
      <c r="BB55" s="84"/>
      <c r="BC55" s="84"/>
      <c r="BD55" s="84"/>
      <c r="BE55" s="84"/>
      <c r="BF55" s="84"/>
      <c r="BG55" s="84"/>
      <c r="BH55" s="84"/>
      <c r="BI55" s="84"/>
      <c r="BJ55" s="84"/>
      <c r="BK55" s="84"/>
      <c r="BL55" s="231" t="s">
        <v>507</v>
      </c>
      <c r="BM55" s="84"/>
      <c r="BN55" s="84"/>
      <c r="BO55" s="84"/>
      <c r="BP55" s="84"/>
      <c r="BQ55" s="84"/>
      <c r="BR55" s="84"/>
      <c r="BS55" s="84"/>
      <c r="BT55" s="84"/>
      <c r="BU55" s="84"/>
      <c r="BV55" s="84"/>
      <c r="BW55" s="84"/>
      <c r="BX55" s="84"/>
      <c r="BY55" s="84"/>
      <c r="BZ55" s="84"/>
      <c r="CA55" s="84"/>
      <c r="CB55" s="84"/>
      <c r="CC55" s="84"/>
      <c r="CD55" s="84"/>
      <c r="CE55" s="84"/>
      <c r="CF55" s="84"/>
      <c r="CG55" s="84"/>
    </row>
    <row r="56" spans="52:85" ht="12.75">
      <c r="AZ56" s="84" t="s">
        <v>407</v>
      </c>
      <c r="BA56" s="84"/>
      <c r="BB56" s="84"/>
      <c r="BC56" s="84"/>
      <c r="BD56" s="84"/>
      <c r="BE56" s="84"/>
      <c r="BF56" s="84"/>
      <c r="BG56" s="84"/>
      <c r="BH56" s="84"/>
      <c r="BI56" s="84"/>
      <c r="BJ56" s="84"/>
      <c r="BK56" s="84"/>
      <c r="BL56" s="231" t="s">
        <v>508</v>
      </c>
      <c r="BM56" s="84"/>
      <c r="BN56" s="84"/>
      <c r="BO56" s="84"/>
      <c r="BP56" s="84"/>
      <c r="BQ56" s="84"/>
      <c r="BR56" s="84"/>
      <c r="BS56" s="84"/>
      <c r="BT56" s="84"/>
      <c r="BU56" s="84"/>
      <c r="BV56" s="84"/>
      <c r="BW56" s="84"/>
      <c r="BX56" s="84"/>
      <c r="BY56" s="84"/>
      <c r="BZ56" s="84"/>
      <c r="CA56" s="84"/>
      <c r="CB56" s="84"/>
      <c r="CC56" s="84"/>
      <c r="CD56" s="84"/>
      <c r="CE56" s="84"/>
      <c r="CF56" s="84"/>
      <c r="CG56" s="84"/>
    </row>
    <row r="57" spans="52:85" ht="12.75">
      <c r="AZ57" s="84" t="s">
        <v>408</v>
      </c>
      <c r="BA57" s="84"/>
      <c r="BB57" s="84"/>
      <c r="BC57" s="84"/>
      <c r="BD57" s="84"/>
      <c r="BE57" s="84"/>
      <c r="BF57" s="84"/>
      <c r="BG57" s="84"/>
      <c r="BH57" s="84"/>
      <c r="BI57" s="84"/>
      <c r="BJ57" s="84"/>
      <c r="BK57" s="84"/>
      <c r="BL57" s="231" t="s">
        <v>509</v>
      </c>
      <c r="BM57" s="84"/>
      <c r="BN57" s="84"/>
      <c r="BO57" s="84"/>
      <c r="BP57" s="84"/>
      <c r="BQ57" s="84"/>
      <c r="BR57" s="84"/>
      <c r="BS57" s="84"/>
      <c r="BT57" s="84"/>
      <c r="BU57" s="84"/>
      <c r="BV57" s="84"/>
      <c r="BW57" s="84"/>
      <c r="BX57" s="84"/>
      <c r="BY57" s="84"/>
      <c r="BZ57" s="84"/>
      <c r="CA57" s="84"/>
      <c r="CB57" s="84"/>
      <c r="CC57" s="84"/>
      <c r="CD57" s="84"/>
      <c r="CE57" s="84"/>
      <c r="CF57" s="84"/>
      <c r="CG57" s="84"/>
    </row>
    <row r="58" spans="52:85" ht="12.75">
      <c r="AZ58" s="84" t="s">
        <v>409</v>
      </c>
      <c r="BA58" s="84"/>
      <c r="BB58" s="84"/>
      <c r="BC58" s="84"/>
      <c r="BD58" s="84"/>
      <c r="BE58" s="84"/>
      <c r="BF58" s="84"/>
      <c r="BG58" s="84"/>
      <c r="BH58" s="84"/>
      <c r="BI58" s="84"/>
      <c r="BJ58" s="84"/>
      <c r="BK58" s="84"/>
      <c r="BL58" s="231" t="s">
        <v>510</v>
      </c>
      <c r="BM58" s="84"/>
      <c r="BN58" s="84"/>
      <c r="BO58" s="84"/>
      <c r="BP58" s="84"/>
      <c r="BQ58" s="84"/>
      <c r="BR58" s="84"/>
      <c r="BS58" s="84"/>
      <c r="BT58" s="84"/>
      <c r="BU58" s="84"/>
      <c r="BV58" s="84"/>
      <c r="BW58" s="84"/>
      <c r="BX58" s="84"/>
      <c r="BY58" s="84"/>
      <c r="BZ58" s="84"/>
      <c r="CA58" s="84"/>
      <c r="CB58" s="84"/>
      <c r="CC58" s="84"/>
      <c r="CD58" s="84"/>
      <c r="CE58" s="84"/>
      <c r="CF58" s="84"/>
      <c r="CG58" s="84"/>
    </row>
    <row r="59" spans="52:85" ht="12.75">
      <c r="AZ59" s="84" t="s">
        <v>410</v>
      </c>
      <c r="BA59" s="84"/>
      <c r="BB59" s="84"/>
      <c r="BC59" s="84"/>
      <c r="BD59" s="84"/>
      <c r="BE59" s="84"/>
      <c r="BF59" s="84"/>
      <c r="BG59" s="84"/>
      <c r="BH59" s="84"/>
      <c r="BI59" s="84"/>
      <c r="BJ59" s="84"/>
      <c r="BK59" s="84"/>
      <c r="BL59" s="231" t="s">
        <v>511</v>
      </c>
      <c r="BM59" s="84"/>
      <c r="BN59" s="84"/>
      <c r="BO59" s="84"/>
      <c r="BP59" s="84"/>
      <c r="BQ59" s="84"/>
      <c r="BR59" s="84"/>
      <c r="BS59" s="84"/>
      <c r="BT59" s="84"/>
      <c r="BU59" s="84"/>
      <c r="BV59" s="84"/>
      <c r="BW59" s="84"/>
      <c r="BX59" s="84"/>
      <c r="BY59" s="84"/>
      <c r="BZ59" s="84"/>
      <c r="CA59" s="84"/>
      <c r="CB59" s="84"/>
      <c r="CC59" s="84"/>
      <c r="CD59" s="84"/>
      <c r="CE59" s="84"/>
      <c r="CF59" s="84"/>
      <c r="CG59" s="84"/>
    </row>
    <row r="60" spans="52:85" ht="12.75">
      <c r="AZ60" s="84"/>
      <c r="BA60" s="84"/>
      <c r="BB60" s="84"/>
      <c r="BC60" s="84"/>
      <c r="BD60" s="84"/>
      <c r="BE60" s="84"/>
      <c r="BF60" s="84"/>
      <c r="BG60" s="84"/>
      <c r="BH60" s="84"/>
      <c r="BI60" s="84"/>
      <c r="BJ60" s="84"/>
      <c r="BK60" s="84"/>
      <c r="BL60" s="231" t="s">
        <v>512</v>
      </c>
      <c r="BM60" s="84"/>
      <c r="BN60" s="84"/>
      <c r="BO60" s="84"/>
      <c r="BP60" s="84"/>
      <c r="BQ60" s="84"/>
      <c r="BR60" s="84"/>
      <c r="BS60" s="84"/>
      <c r="BT60" s="84"/>
      <c r="BU60" s="84"/>
      <c r="BV60" s="84"/>
      <c r="BW60" s="84"/>
      <c r="BX60" s="84"/>
      <c r="BY60" s="84"/>
      <c r="BZ60" s="84"/>
      <c r="CA60" s="84"/>
      <c r="CB60" s="84"/>
      <c r="CC60" s="84"/>
      <c r="CD60" s="84"/>
      <c r="CE60" s="84"/>
      <c r="CF60" s="84"/>
      <c r="CG60" s="84"/>
    </row>
    <row r="61" spans="52:85" ht="12.75">
      <c r="AZ61" s="84"/>
      <c r="BA61" s="84"/>
      <c r="BB61" s="84"/>
      <c r="BC61" s="84"/>
      <c r="BD61" s="84"/>
      <c r="BE61" s="84"/>
      <c r="BF61" s="84"/>
      <c r="BG61" s="84"/>
      <c r="BH61" s="84"/>
      <c r="BI61" s="84"/>
      <c r="BJ61" s="84"/>
      <c r="BK61" s="84"/>
      <c r="BL61" s="231" t="s">
        <v>513</v>
      </c>
      <c r="BM61" s="84"/>
      <c r="BN61" s="84"/>
      <c r="BO61" s="84"/>
      <c r="BP61" s="84"/>
      <c r="BQ61" s="84"/>
      <c r="BR61" s="84"/>
      <c r="BS61" s="84"/>
      <c r="BT61" s="84"/>
      <c r="BU61" s="84"/>
      <c r="BV61" s="84"/>
      <c r="BW61" s="84"/>
      <c r="BX61" s="84"/>
      <c r="BY61" s="84"/>
      <c r="BZ61" s="84"/>
      <c r="CA61" s="84"/>
      <c r="CB61" s="84"/>
      <c r="CC61" s="84"/>
      <c r="CD61" s="84"/>
      <c r="CE61" s="84"/>
      <c r="CF61" s="84"/>
      <c r="CG61" s="84"/>
    </row>
    <row r="62" spans="52:85" ht="12.75">
      <c r="AZ62" s="245" t="s">
        <v>745</v>
      </c>
      <c r="BA62" s="84"/>
      <c r="BB62" s="84"/>
      <c r="BC62" s="84"/>
      <c r="BD62" s="84"/>
      <c r="BE62" s="84"/>
      <c r="BF62" s="84"/>
      <c r="BG62" s="84"/>
      <c r="BH62" s="84"/>
      <c r="BI62" s="84"/>
      <c r="BJ62" s="84"/>
      <c r="BK62" s="84"/>
      <c r="BL62" s="231" t="s">
        <v>642</v>
      </c>
      <c r="BM62" s="84"/>
      <c r="BN62" s="84"/>
      <c r="BO62" s="84"/>
      <c r="BP62" s="84"/>
      <c r="BQ62" s="84"/>
      <c r="BR62" s="84"/>
      <c r="BS62" s="84"/>
      <c r="BT62" s="84"/>
      <c r="BU62" s="84"/>
      <c r="BV62" s="84"/>
      <c r="BW62" s="84"/>
      <c r="BX62" s="84"/>
      <c r="BY62" s="84"/>
      <c r="BZ62" s="84"/>
      <c r="CA62" s="84"/>
      <c r="CB62" s="84"/>
      <c r="CC62" s="84"/>
      <c r="CD62" s="84"/>
      <c r="CE62" s="84"/>
      <c r="CF62" s="84"/>
      <c r="CG62" s="84"/>
    </row>
    <row r="63" spans="52:85" ht="15">
      <c r="AZ63" s="246" t="s">
        <v>746</v>
      </c>
      <c r="BA63" s="84"/>
      <c r="BB63" s="84"/>
      <c r="BC63" s="84"/>
      <c r="BD63" s="84"/>
      <c r="BE63" s="84"/>
      <c r="BF63" s="84"/>
      <c r="BG63" s="84"/>
      <c r="BH63" s="84"/>
      <c r="BI63" s="84"/>
      <c r="BJ63" s="84"/>
      <c r="BK63" s="84"/>
      <c r="BL63" s="232" t="s">
        <v>514</v>
      </c>
      <c r="BM63" s="84"/>
      <c r="BN63" s="84"/>
      <c r="BO63" s="84"/>
      <c r="BP63" s="84"/>
      <c r="BQ63" s="84"/>
      <c r="BR63" s="84"/>
      <c r="BS63" s="84"/>
      <c r="BT63" s="84"/>
      <c r="BU63" s="84"/>
      <c r="BV63" s="84"/>
      <c r="BW63" s="84"/>
      <c r="BX63" s="84"/>
      <c r="BY63" s="84"/>
      <c r="BZ63" s="84"/>
      <c r="CA63" s="84"/>
      <c r="CB63" s="84"/>
      <c r="CC63" s="84"/>
      <c r="CD63" s="84"/>
      <c r="CE63" s="84"/>
      <c r="CF63" s="84"/>
      <c r="CG63" s="84"/>
    </row>
    <row r="64" spans="52:85" ht="25.5">
      <c r="AZ64" s="247" t="s">
        <v>194</v>
      </c>
      <c r="BA64" s="84"/>
      <c r="BB64" s="84"/>
      <c r="BC64" s="84"/>
      <c r="BD64" s="84"/>
      <c r="BE64" s="84"/>
      <c r="BF64" s="84"/>
      <c r="BG64" s="84"/>
      <c r="BH64" s="84"/>
      <c r="BI64" s="84"/>
      <c r="BJ64" s="84"/>
      <c r="BK64" s="84"/>
      <c r="BL64" s="231" t="s">
        <v>515</v>
      </c>
      <c r="BM64" s="84"/>
      <c r="BN64" s="84"/>
      <c r="BO64" s="84"/>
      <c r="BP64" s="84"/>
      <c r="BQ64" s="84"/>
      <c r="BR64" s="84"/>
      <c r="BS64" s="84"/>
      <c r="BT64" s="84"/>
      <c r="BU64" s="84"/>
      <c r="BV64" s="84"/>
      <c r="BW64" s="84"/>
      <c r="BX64" s="84"/>
      <c r="BY64" s="84"/>
      <c r="BZ64" s="84"/>
      <c r="CA64" s="84"/>
      <c r="CB64" s="84"/>
      <c r="CC64" s="84"/>
      <c r="CD64" s="84"/>
      <c r="CE64" s="84"/>
      <c r="CF64" s="84"/>
      <c r="CG64" s="84"/>
    </row>
    <row r="65" spans="52:85" ht="51">
      <c r="AZ65" s="247" t="s">
        <v>803</v>
      </c>
      <c r="BA65" s="84"/>
      <c r="BB65" s="84"/>
      <c r="BC65" s="84"/>
      <c r="BD65" s="84"/>
      <c r="BE65" s="84"/>
      <c r="BF65" s="84"/>
      <c r="BG65" s="84"/>
      <c r="BH65" s="84"/>
      <c r="BI65" s="84"/>
      <c r="BJ65" s="84"/>
      <c r="BK65" s="84"/>
      <c r="BL65" s="231" t="s">
        <v>516</v>
      </c>
      <c r="BM65" s="84"/>
      <c r="BN65" s="84"/>
      <c r="BO65" s="84"/>
      <c r="BP65" s="84"/>
      <c r="BQ65" s="84"/>
      <c r="BR65" s="84"/>
      <c r="BS65" s="84"/>
      <c r="BT65" s="84"/>
      <c r="BU65" s="84"/>
      <c r="BV65" s="84"/>
      <c r="BW65" s="84"/>
      <c r="BX65" s="84"/>
      <c r="BY65" s="84"/>
      <c r="BZ65" s="84"/>
      <c r="CA65" s="84"/>
      <c r="CB65" s="84"/>
      <c r="CC65" s="84"/>
      <c r="CD65" s="84"/>
      <c r="CE65" s="84"/>
      <c r="CF65" s="84"/>
      <c r="CG65" s="84"/>
    </row>
    <row r="66" spans="52:85" ht="12.75">
      <c r="AZ66" s="247" t="s">
        <v>804</v>
      </c>
      <c r="BA66" s="84"/>
      <c r="BB66" s="84"/>
      <c r="BC66" s="84"/>
      <c r="BD66" s="84"/>
      <c r="BE66" s="84"/>
      <c r="BF66" s="84"/>
      <c r="BG66" s="84"/>
      <c r="BH66" s="84"/>
      <c r="BI66" s="84"/>
      <c r="BJ66" s="84"/>
      <c r="BK66" s="84"/>
      <c r="BL66" s="231" t="s">
        <v>517</v>
      </c>
      <c r="BM66" s="84"/>
      <c r="BN66" s="84"/>
      <c r="BO66" s="84"/>
      <c r="BP66" s="84"/>
      <c r="BQ66" s="84"/>
      <c r="BR66" s="84"/>
      <c r="BS66" s="84"/>
      <c r="BT66" s="84"/>
      <c r="BU66" s="84"/>
      <c r="BV66" s="84"/>
      <c r="BW66" s="84"/>
      <c r="BX66" s="84"/>
      <c r="BY66" s="84"/>
      <c r="BZ66" s="84"/>
      <c r="CA66" s="84"/>
      <c r="CB66" s="84"/>
      <c r="CC66" s="84"/>
      <c r="CD66" s="84"/>
      <c r="CE66" s="84"/>
      <c r="CF66" s="84"/>
      <c r="CG66" s="84"/>
    </row>
    <row r="67" spans="52:85" ht="25.5">
      <c r="AZ67" s="247" t="s">
        <v>64</v>
      </c>
      <c r="BA67" s="84"/>
      <c r="BB67" s="84"/>
      <c r="BC67" s="84"/>
      <c r="BD67" s="84"/>
      <c r="BE67" s="84"/>
      <c r="BF67" s="84"/>
      <c r="BG67" s="84"/>
      <c r="BH67" s="84"/>
      <c r="BI67" s="84"/>
      <c r="BJ67" s="84"/>
      <c r="BK67" s="84"/>
      <c r="BL67" s="231" t="s">
        <v>518</v>
      </c>
      <c r="BM67" s="84"/>
      <c r="BN67" s="84"/>
      <c r="BO67" s="84"/>
      <c r="BP67" s="84"/>
      <c r="BQ67" s="84"/>
      <c r="BR67" s="84"/>
      <c r="BS67" s="84"/>
      <c r="BT67" s="84"/>
      <c r="BU67" s="84"/>
      <c r="BV67" s="84"/>
      <c r="BW67" s="84"/>
      <c r="BX67" s="84"/>
      <c r="BY67" s="84"/>
      <c r="BZ67" s="84"/>
      <c r="CA67" s="84"/>
      <c r="CB67" s="84"/>
      <c r="CC67" s="84"/>
      <c r="CD67" s="84"/>
      <c r="CE67" s="84"/>
      <c r="CF67" s="84"/>
      <c r="CG67" s="84"/>
    </row>
    <row r="68" spans="52:85" ht="12.75">
      <c r="AZ68" s="247" t="s">
        <v>805</v>
      </c>
      <c r="BA68" s="84"/>
      <c r="BB68" s="84"/>
      <c r="BC68" s="84"/>
      <c r="BD68" s="84"/>
      <c r="BE68" s="84"/>
      <c r="BF68" s="84"/>
      <c r="BG68" s="84"/>
      <c r="BH68" s="84"/>
      <c r="BI68" s="84"/>
      <c r="BJ68" s="84"/>
      <c r="BK68" s="84"/>
      <c r="BL68" s="231" t="s">
        <v>519</v>
      </c>
      <c r="BM68" s="84"/>
      <c r="BN68" s="84"/>
      <c r="BO68" s="84"/>
      <c r="BP68" s="84"/>
      <c r="BQ68" s="84"/>
      <c r="BR68" s="84"/>
      <c r="BS68" s="84"/>
      <c r="BT68" s="84"/>
      <c r="BU68" s="84"/>
      <c r="BV68" s="84"/>
      <c r="BW68" s="84"/>
      <c r="BX68" s="84"/>
      <c r="BY68" s="84"/>
      <c r="BZ68" s="84"/>
      <c r="CA68" s="84"/>
      <c r="CB68" s="84"/>
      <c r="CC68" s="84"/>
      <c r="CD68" s="84"/>
      <c r="CE68" s="84"/>
      <c r="CF68" s="84"/>
      <c r="CG68" s="84"/>
    </row>
    <row r="69" spans="52:85" ht="15">
      <c r="AZ69" s="246" t="s">
        <v>747</v>
      </c>
      <c r="BA69" s="84"/>
      <c r="BB69" s="84"/>
      <c r="BC69" s="84"/>
      <c r="BD69" s="84"/>
      <c r="BE69" s="84"/>
      <c r="BF69" s="84"/>
      <c r="BG69" s="84"/>
      <c r="BH69" s="84"/>
      <c r="BI69" s="84"/>
      <c r="BJ69" s="84"/>
      <c r="BK69" s="84"/>
      <c r="BL69" s="231" t="s">
        <v>520</v>
      </c>
      <c r="BM69" s="84"/>
      <c r="BN69" s="84"/>
      <c r="BO69" s="84"/>
      <c r="BP69" s="84"/>
      <c r="BQ69" s="84"/>
      <c r="BR69" s="84"/>
      <c r="BS69" s="84"/>
      <c r="BT69" s="84"/>
      <c r="BU69" s="84"/>
      <c r="BV69" s="84"/>
      <c r="BW69" s="84"/>
      <c r="BX69" s="84"/>
      <c r="BY69" s="84"/>
      <c r="BZ69" s="84"/>
      <c r="CA69" s="84"/>
      <c r="CB69" s="84"/>
      <c r="CC69" s="84"/>
      <c r="CD69" s="84"/>
      <c r="CE69" s="84"/>
      <c r="CF69" s="84"/>
      <c r="CG69" s="84"/>
    </row>
    <row r="70" spans="52:85" ht="12.75">
      <c r="AZ70" t="s">
        <v>748</v>
      </c>
      <c r="BA70" s="84"/>
      <c r="BB70" s="84"/>
      <c r="BC70" s="84"/>
      <c r="BD70" s="84"/>
      <c r="BE70" s="84"/>
      <c r="BF70" s="84"/>
      <c r="BG70" s="84"/>
      <c r="BH70" s="84"/>
      <c r="BI70" s="84"/>
      <c r="BJ70" s="84"/>
      <c r="BK70" s="84"/>
      <c r="BL70" s="231" t="s">
        <v>521</v>
      </c>
      <c r="BM70" s="84"/>
      <c r="BN70" s="84"/>
      <c r="BO70" s="84"/>
      <c r="BP70" s="84"/>
      <c r="BQ70" s="84"/>
      <c r="BR70" s="84"/>
      <c r="BS70" s="84"/>
      <c r="BT70" s="84"/>
      <c r="BU70" s="84"/>
      <c r="BV70" s="84"/>
      <c r="BW70" s="84"/>
      <c r="BX70" s="84"/>
      <c r="BY70" s="84"/>
      <c r="BZ70" s="84"/>
      <c r="CA70" s="84"/>
      <c r="CB70" s="84"/>
      <c r="CC70" s="84"/>
      <c r="CD70" s="84"/>
      <c r="CE70" s="84"/>
      <c r="CF70" s="84"/>
      <c r="CG70" s="84"/>
    </row>
    <row r="71" spans="52:85" ht="12.75">
      <c r="AZ71" t="s">
        <v>749</v>
      </c>
      <c r="BA71" s="84"/>
      <c r="BB71" s="84"/>
      <c r="BC71" s="84"/>
      <c r="BD71" s="84"/>
      <c r="BE71" s="84"/>
      <c r="BF71" s="84"/>
      <c r="BG71" s="84"/>
      <c r="BH71" s="84"/>
      <c r="BI71" s="84"/>
      <c r="BJ71" s="84"/>
      <c r="BK71" s="84"/>
      <c r="BL71" s="231" t="s">
        <v>522</v>
      </c>
      <c r="BM71" s="84"/>
      <c r="BN71" s="84"/>
      <c r="BO71" s="84"/>
      <c r="BP71" s="84"/>
      <c r="BQ71" s="84"/>
      <c r="BR71" s="84"/>
      <c r="BS71" s="84"/>
      <c r="BT71" s="84"/>
      <c r="BU71" s="84"/>
      <c r="BV71" s="84"/>
      <c r="BW71" s="84"/>
      <c r="BX71" s="84"/>
      <c r="BY71" s="84"/>
      <c r="BZ71" s="84"/>
      <c r="CA71" s="84"/>
      <c r="CB71" s="84"/>
      <c r="CC71" s="84"/>
      <c r="CD71" s="84"/>
      <c r="CE71" s="84"/>
      <c r="CF71" s="84"/>
      <c r="CG71" s="84"/>
    </row>
    <row r="72" spans="52:85" ht="12.75">
      <c r="AZ72" t="s">
        <v>750</v>
      </c>
      <c r="BA72" s="84"/>
      <c r="BB72" s="84"/>
      <c r="BC72" s="84"/>
      <c r="BD72" s="84"/>
      <c r="BE72" s="84"/>
      <c r="BF72" s="84"/>
      <c r="BG72" s="84"/>
      <c r="BH72" s="84"/>
      <c r="BI72" s="84"/>
      <c r="BJ72" s="84"/>
      <c r="BK72" s="84"/>
      <c r="BL72" s="231" t="s">
        <v>523</v>
      </c>
      <c r="BM72" s="84"/>
      <c r="BN72" s="84"/>
      <c r="BO72" s="84"/>
      <c r="BP72" s="84"/>
      <c r="BQ72" s="84"/>
      <c r="BR72" s="84"/>
      <c r="BS72" s="84"/>
      <c r="BT72" s="84"/>
      <c r="BU72" s="84"/>
      <c r="BV72" s="84"/>
      <c r="BW72" s="84"/>
      <c r="BX72" s="84"/>
      <c r="BY72" s="84"/>
      <c r="BZ72" s="84"/>
      <c r="CA72" s="84"/>
      <c r="CB72" s="84"/>
      <c r="CC72" s="84"/>
      <c r="CD72" s="84"/>
      <c r="CE72" s="84"/>
      <c r="CF72" s="84"/>
      <c r="CG72" s="84"/>
    </row>
    <row r="73" spans="52:85" ht="12.75">
      <c r="AZ73" t="s">
        <v>751</v>
      </c>
      <c r="BA73" s="84"/>
      <c r="BB73" s="84"/>
      <c r="BC73" s="84"/>
      <c r="BD73" s="84"/>
      <c r="BE73" s="84"/>
      <c r="BF73" s="84"/>
      <c r="BG73" s="84"/>
      <c r="BH73" s="84"/>
      <c r="BI73" s="84"/>
      <c r="BJ73" s="84"/>
      <c r="BK73" s="84"/>
      <c r="BL73" s="231" t="s">
        <v>524</v>
      </c>
      <c r="BM73" s="84"/>
      <c r="BN73" s="84"/>
      <c r="BO73" s="84"/>
      <c r="BP73" s="84"/>
      <c r="BQ73" s="84"/>
      <c r="BR73" s="84"/>
      <c r="BS73" s="84"/>
      <c r="BT73" s="84"/>
      <c r="BU73" s="84"/>
      <c r="BV73" s="84"/>
      <c r="BW73" s="84"/>
      <c r="BX73" s="84"/>
      <c r="BY73" s="84"/>
      <c r="BZ73" s="84"/>
      <c r="CA73" s="84"/>
      <c r="CB73" s="84"/>
      <c r="CC73" s="84"/>
      <c r="CD73" s="84"/>
      <c r="CE73" s="84"/>
      <c r="CF73" s="84"/>
      <c r="CG73" s="84"/>
    </row>
    <row r="74" spans="52:85" ht="12.75">
      <c r="AZ74" t="s">
        <v>752</v>
      </c>
      <c r="BA74" s="84"/>
      <c r="BB74" s="84"/>
      <c r="BC74" s="84"/>
      <c r="BD74" s="84"/>
      <c r="BE74" s="84"/>
      <c r="BF74" s="84"/>
      <c r="BG74" s="84"/>
      <c r="BH74" s="84"/>
      <c r="BI74" s="84"/>
      <c r="BJ74" s="84"/>
      <c r="BK74" s="84"/>
      <c r="BL74" s="231" t="s">
        <v>525</v>
      </c>
      <c r="BM74" s="84"/>
      <c r="BN74" s="84"/>
      <c r="BO74" s="84"/>
      <c r="BP74" s="84"/>
      <c r="BQ74" s="84"/>
      <c r="BR74" s="84"/>
      <c r="BS74" s="84"/>
      <c r="BT74" s="84"/>
      <c r="BU74" s="84"/>
      <c r="BV74" s="84"/>
      <c r="BW74" s="84"/>
      <c r="BX74" s="84"/>
      <c r="BY74" s="84"/>
      <c r="BZ74" s="84"/>
      <c r="CA74" s="84"/>
      <c r="CB74" s="84"/>
      <c r="CC74" s="84"/>
      <c r="CD74" s="84"/>
      <c r="CE74" s="84"/>
      <c r="CF74" s="84"/>
      <c r="CG74" s="84"/>
    </row>
    <row r="75" spans="52:85" ht="12.75">
      <c r="AZ75" t="s">
        <v>753</v>
      </c>
      <c r="BA75" s="84"/>
      <c r="BB75" s="84"/>
      <c r="BC75" s="84"/>
      <c r="BD75" s="84"/>
      <c r="BE75" s="84"/>
      <c r="BF75" s="84"/>
      <c r="BG75" s="84"/>
      <c r="BH75" s="84"/>
      <c r="BI75" s="84"/>
      <c r="BJ75" s="84"/>
      <c r="BK75" s="84"/>
      <c r="BL75" s="231" t="s">
        <v>526</v>
      </c>
      <c r="BM75" s="84"/>
      <c r="BN75" s="84"/>
      <c r="BO75" s="84"/>
      <c r="BP75" s="84"/>
      <c r="BQ75" s="84"/>
      <c r="BR75" s="84"/>
      <c r="BS75" s="84"/>
      <c r="BT75" s="84"/>
      <c r="BU75" s="84"/>
      <c r="BV75" s="84"/>
      <c r="BW75" s="84"/>
      <c r="BX75" s="84"/>
      <c r="BY75" s="84"/>
      <c r="BZ75" s="84"/>
      <c r="CA75" s="84"/>
      <c r="CB75" s="84"/>
      <c r="CC75" s="84"/>
      <c r="CD75" s="84"/>
      <c r="CE75" s="84"/>
      <c r="CF75" s="84"/>
      <c r="CG75" s="84"/>
    </row>
    <row r="76" spans="52:85" ht="12.75">
      <c r="AZ76" t="s">
        <v>754</v>
      </c>
      <c r="BA76" s="84"/>
      <c r="BB76" s="84"/>
      <c r="BC76" s="84"/>
      <c r="BD76" s="84"/>
      <c r="BE76" s="84"/>
      <c r="BF76" s="84"/>
      <c r="BG76" s="84"/>
      <c r="BH76" s="84"/>
      <c r="BI76" s="84"/>
      <c r="BJ76" s="84"/>
      <c r="BK76" s="84"/>
      <c r="BL76" s="231" t="s">
        <v>527</v>
      </c>
      <c r="BM76" s="84"/>
      <c r="BN76" s="84"/>
      <c r="BO76" s="84"/>
      <c r="BP76" s="84"/>
      <c r="BQ76" s="84"/>
      <c r="BR76" s="84"/>
      <c r="BS76" s="84"/>
      <c r="BT76" s="84"/>
      <c r="BU76" s="84"/>
      <c r="BV76" s="84"/>
      <c r="BW76" s="84"/>
      <c r="BX76" s="84"/>
      <c r="BY76" s="84"/>
      <c r="BZ76" s="84"/>
      <c r="CA76" s="84"/>
      <c r="CB76" s="84"/>
      <c r="CC76" s="84"/>
      <c r="CD76" s="84"/>
      <c r="CE76" s="84"/>
      <c r="CF76" s="84"/>
      <c r="CG76" s="84"/>
    </row>
    <row r="77" spans="52:85" ht="12.75">
      <c r="AZ77" t="s">
        <v>755</v>
      </c>
      <c r="BA77" s="84"/>
      <c r="BB77" s="84"/>
      <c r="BC77" s="84"/>
      <c r="BD77" s="84"/>
      <c r="BE77" s="84"/>
      <c r="BF77" s="84"/>
      <c r="BG77" s="84"/>
      <c r="BH77" s="84"/>
      <c r="BI77" s="84"/>
      <c r="BJ77" s="84"/>
      <c r="BK77" s="84"/>
      <c r="BL77" s="231" t="s">
        <v>528</v>
      </c>
      <c r="BM77" s="84"/>
      <c r="BN77" s="84"/>
      <c r="BO77" s="84"/>
      <c r="BP77" s="84"/>
      <c r="BQ77" s="84"/>
      <c r="BR77" s="84"/>
      <c r="BS77" s="84"/>
      <c r="BT77" s="84"/>
      <c r="BU77" s="84"/>
      <c r="BV77" s="84"/>
      <c r="BW77" s="84"/>
      <c r="BX77" s="84"/>
      <c r="BY77" s="84"/>
      <c r="BZ77" s="84"/>
      <c r="CA77" s="84"/>
      <c r="CB77" s="84"/>
      <c r="CC77" s="84"/>
      <c r="CD77" s="84"/>
      <c r="CE77" s="84"/>
      <c r="CF77" s="84"/>
      <c r="CG77" s="84"/>
    </row>
    <row r="78" spans="52:85" ht="12.75">
      <c r="AZ78" t="s">
        <v>756</v>
      </c>
      <c r="BA78" s="84"/>
      <c r="BB78" s="84"/>
      <c r="BC78" s="84"/>
      <c r="BD78" s="84"/>
      <c r="BE78" s="84"/>
      <c r="BF78" s="84"/>
      <c r="BG78" s="84"/>
      <c r="BH78" s="84"/>
      <c r="BI78" s="84"/>
      <c r="BJ78" s="84"/>
      <c r="BK78" s="84"/>
      <c r="BL78" s="231" t="s">
        <v>529</v>
      </c>
      <c r="BM78" s="84"/>
      <c r="BN78" s="84"/>
      <c r="BO78" s="84"/>
      <c r="BP78" s="84"/>
      <c r="BQ78" s="84"/>
      <c r="BR78" s="84"/>
      <c r="BS78" s="84"/>
      <c r="BT78" s="84"/>
      <c r="BU78" s="84"/>
      <c r="BV78" s="84"/>
      <c r="BW78" s="84"/>
      <c r="BX78" s="84"/>
      <c r="BY78" s="84"/>
      <c r="BZ78" s="84"/>
      <c r="CA78" s="84"/>
      <c r="CB78" s="84"/>
      <c r="CC78" s="84"/>
      <c r="CD78" s="84"/>
      <c r="CE78" s="84"/>
      <c r="CF78" s="84"/>
      <c r="CG78" s="84"/>
    </row>
    <row r="79" spans="52:85" ht="15">
      <c r="AZ79" s="246" t="s">
        <v>799</v>
      </c>
      <c r="BA79" s="84"/>
      <c r="BB79" s="84"/>
      <c r="BC79" s="84"/>
      <c r="BD79" s="84"/>
      <c r="BE79" s="84"/>
      <c r="BF79" s="84"/>
      <c r="BG79" s="84"/>
      <c r="BH79" s="84"/>
      <c r="BI79" s="84"/>
      <c r="BJ79" s="84"/>
      <c r="BK79" s="84"/>
      <c r="BL79" s="231"/>
      <c r="BM79" s="84"/>
      <c r="BN79" s="84"/>
      <c r="BO79" s="84"/>
      <c r="BP79" s="84"/>
      <c r="BQ79" s="84"/>
      <c r="BR79" s="84"/>
      <c r="BS79" s="84"/>
      <c r="BT79" s="84"/>
      <c r="BU79" s="84"/>
      <c r="BV79" s="84"/>
      <c r="BW79" s="84"/>
      <c r="BX79" s="84"/>
      <c r="BY79" s="84"/>
      <c r="BZ79" s="84"/>
      <c r="CA79" s="84"/>
      <c r="CB79" s="84"/>
      <c r="CC79" s="84"/>
      <c r="CD79" s="84"/>
      <c r="CE79" s="84"/>
      <c r="CF79" s="84"/>
      <c r="CG79" s="84"/>
    </row>
    <row r="80" spans="52:85" ht="12.75">
      <c r="AZ80" t="s">
        <v>796</v>
      </c>
      <c r="BA80" s="84"/>
      <c r="BB80" s="84"/>
      <c r="BC80" s="84"/>
      <c r="BD80" s="84"/>
      <c r="BE80" s="84"/>
      <c r="BF80" s="84"/>
      <c r="BG80" s="84"/>
      <c r="BH80" s="84"/>
      <c r="BI80" s="84"/>
      <c r="BJ80" s="84"/>
      <c r="BK80" s="84"/>
      <c r="BL80" s="231"/>
      <c r="BM80" s="84"/>
      <c r="BN80" s="84"/>
      <c r="BO80" s="84"/>
      <c r="BP80" s="84"/>
      <c r="BQ80" s="84"/>
      <c r="BR80" s="84"/>
      <c r="BS80" s="84"/>
      <c r="BT80" s="84"/>
      <c r="BU80" s="84"/>
      <c r="BV80" s="84"/>
      <c r="BW80" s="84"/>
      <c r="BX80" s="84"/>
      <c r="BY80" s="84"/>
      <c r="BZ80" s="84"/>
      <c r="CA80" s="84"/>
      <c r="CB80" s="84"/>
      <c r="CC80" s="84"/>
      <c r="CD80" s="84"/>
      <c r="CE80" s="84"/>
      <c r="CF80" s="84"/>
      <c r="CG80" s="84"/>
    </row>
    <row r="81" spans="52:85" ht="12.75">
      <c r="AZ81" t="s">
        <v>797</v>
      </c>
      <c r="BA81" s="84"/>
      <c r="BB81" s="84"/>
      <c r="BC81" s="84"/>
      <c r="BD81" s="84"/>
      <c r="BE81" s="84"/>
      <c r="BF81" s="84"/>
      <c r="BG81" s="84"/>
      <c r="BH81" s="84"/>
      <c r="BI81" s="84"/>
      <c r="BJ81" s="84"/>
      <c r="BK81" s="84"/>
      <c r="BL81" s="231"/>
      <c r="BM81" s="84"/>
      <c r="BN81" s="84"/>
      <c r="BO81" s="84"/>
      <c r="BP81" s="84"/>
      <c r="BQ81" s="84"/>
      <c r="BR81" s="84"/>
      <c r="BS81" s="84"/>
      <c r="BT81" s="84"/>
      <c r="BU81" s="84"/>
      <c r="BV81" s="84"/>
      <c r="BW81" s="84"/>
      <c r="BX81" s="84"/>
      <c r="BY81" s="84"/>
      <c r="BZ81" s="84"/>
      <c r="CA81" s="84"/>
      <c r="CB81" s="84"/>
      <c r="CC81" s="84"/>
      <c r="CD81" s="84"/>
      <c r="CE81" s="84"/>
      <c r="CF81" s="84"/>
      <c r="CG81" s="84"/>
    </row>
    <row r="82" spans="52:85" ht="12.75">
      <c r="AZ82" t="s">
        <v>798</v>
      </c>
      <c r="BA82" s="84"/>
      <c r="BB82" s="84"/>
      <c r="BC82" s="84"/>
      <c r="BD82" s="84"/>
      <c r="BE82" s="84"/>
      <c r="BF82" s="84"/>
      <c r="BG82" s="84"/>
      <c r="BH82" s="84"/>
      <c r="BI82" s="84"/>
      <c r="BJ82" s="84"/>
      <c r="BK82" s="84"/>
      <c r="BL82" s="231"/>
      <c r="BM82" s="84"/>
      <c r="BN82" s="84"/>
      <c r="BO82" s="84"/>
      <c r="BP82" s="84"/>
      <c r="BQ82" s="84"/>
      <c r="BR82" s="84"/>
      <c r="BS82" s="84"/>
      <c r="BT82" s="84"/>
      <c r="BU82" s="84"/>
      <c r="BV82" s="84"/>
      <c r="BW82" s="84"/>
      <c r="BX82" s="84"/>
      <c r="BY82" s="84"/>
      <c r="BZ82" s="84"/>
      <c r="CA82" s="84"/>
      <c r="CB82" s="84"/>
      <c r="CC82" s="84"/>
      <c r="CD82" s="84"/>
      <c r="CE82" s="84"/>
      <c r="CF82" s="84"/>
      <c r="CG82" s="84"/>
    </row>
    <row r="83" spans="52:85" ht="15">
      <c r="AZ83" s="246" t="s">
        <v>757</v>
      </c>
      <c r="BA83" s="84"/>
      <c r="BB83" s="84"/>
      <c r="BC83" s="84"/>
      <c r="BD83" s="84"/>
      <c r="BE83" s="84"/>
      <c r="BF83" s="84"/>
      <c r="BG83" s="84"/>
      <c r="BH83" s="84"/>
      <c r="BI83" s="84"/>
      <c r="BJ83" s="84"/>
      <c r="BK83" s="84"/>
      <c r="BL83" s="232" t="s">
        <v>530</v>
      </c>
      <c r="BM83" s="84"/>
      <c r="BN83" s="84"/>
      <c r="BO83" s="84"/>
      <c r="BP83" s="84"/>
      <c r="BQ83" s="84"/>
      <c r="BR83" s="84"/>
      <c r="BS83" s="84"/>
      <c r="BT83" s="84"/>
      <c r="BU83" s="84"/>
      <c r="BV83" s="84"/>
      <c r="BW83" s="84"/>
      <c r="BX83" s="84"/>
      <c r="BY83" s="84"/>
      <c r="BZ83" s="84"/>
      <c r="CA83" s="84"/>
      <c r="CB83" s="84"/>
      <c r="CC83" s="84"/>
      <c r="CD83" s="84"/>
      <c r="CE83" s="84"/>
      <c r="CF83" s="84"/>
      <c r="CG83" s="84"/>
    </row>
    <row r="84" spans="52:85" ht="12.75">
      <c r="AZ84" t="s">
        <v>758</v>
      </c>
      <c r="BA84" s="84"/>
      <c r="BB84" s="84"/>
      <c r="BC84" s="84"/>
      <c r="BD84" s="84"/>
      <c r="BE84" s="84"/>
      <c r="BF84" s="84"/>
      <c r="BG84" s="84"/>
      <c r="BH84" s="84"/>
      <c r="BI84" s="84"/>
      <c r="BJ84" s="84"/>
      <c r="BK84" s="84"/>
      <c r="BL84" s="231" t="s">
        <v>531</v>
      </c>
      <c r="BM84" s="84"/>
      <c r="BN84" s="84"/>
      <c r="BO84" s="84"/>
      <c r="BP84" s="84"/>
      <c r="BQ84" s="84"/>
      <c r="BR84" s="84"/>
      <c r="BS84" s="84"/>
      <c r="BT84" s="84"/>
      <c r="BU84" s="84"/>
      <c r="BV84" s="84"/>
      <c r="BW84" s="84"/>
      <c r="BX84" s="84"/>
      <c r="BY84" s="84"/>
      <c r="BZ84" s="84"/>
      <c r="CA84" s="84"/>
      <c r="CB84" s="84"/>
      <c r="CC84" s="84"/>
      <c r="CD84" s="84"/>
      <c r="CE84" s="84"/>
      <c r="CF84" s="84"/>
      <c r="CG84" s="84"/>
    </row>
    <row r="85" spans="52:85" ht="12.75">
      <c r="AZ85" t="s">
        <v>759</v>
      </c>
      <c r="BA85" s="84"/>
      <c r="BB85" s="84"/>
      <c r="BC85" s="84"/>
      <c r="BD85" s="84"/>
      <c r="BE85" s="84"/>
      <c r="BF85" s="84"/>
      <c r="BG85" s="84"/>
      <c r="BH85" s="84"/>
      <c r="BI85" s="84"/>
      <c r="BJ85" s="84"/>
      <c r="BK85" s="84"/>
      <c r="BL85" s="231" t="s">
        <v>532</v>
      </c>
      <c r="BM85" s="84"/>
      <c r="BN85" s="84"/>
      <c r="BO85" s="84"/>
      <c r="BP85" s="84"/>
      <c r="BQ85" s="84"/>
      <c r="BR85" s="84"/>
      <c r="BS85" s="84"/>
      <c r="BT85" s="84"/>
      <c r="BU85" s="84"/>
      <c r="BV85" s="84"/>
      <c r="BW85" s="84"/>
      <c r="BX85" s="84"/>
      <c r="BY85" s="84"/>
      <c r="BZ85" s="84"/>
      <c r="CA85" s="84"/>
      <c r="CB85" s="84"/>
      <c r="CC85" s="84"/>
      <c r="CD85" s="84"/>
      <c r="CE85" s="84"/>
      <c r="CF85" s="84"/>
      <c r="CG85" s="84"/>
    </row>
    <row r="86" spans="52:85" ht="12.75">
      <c r="AZ86" t="s">
        <v>760</v>
      </c>
      <c r="BA86" s="84"/>
      <c r="BB86" s="84"/>
      <c r="BC86" s="84"/>
      <c r="BD86" s="84"/>
      <c r="BE86" s="84"/>
      <c r="BF86" s="84"/>
      <c r="BG86" s="84"/>
      <c r="BH86" s="84"/>
      <c r="BI86" s="84"/>
      <c r="BJ86" s="84"/>
      <c r="BK86" s="84"/>
      <c r="BL86" s="231" t="s">
        <v>533</v>
      </c>
      <c r="BM86" s="84"/>
      <c r="BN86" s="84"/>
      <c r="BO86" s="84"/>
      <c r="BP86" s="84"/>
      <c r="BQ86" s="84"/>
      <c r="BR86" s="84"/>
      <c r="BS86" s="84"/>
      <c r="BT86" s="84"/>
      <c r="BU86" s="84"/>
      <c r="BV86" s="84"/>
      <c r="BW86" s="84"/>
      <c r="BX86" s="84"/>
      <c r="BY86" s="84"/>
      <c r="BZ86" s="84"/>
      <c r="CA86" s="84"/>
      <c r="CB86" s="84"/>
      <c r="CC86" s="84"/>
      <c r="CD86" s="84"/>
      <c r="CE86" s="84"/>
      <c r="CF86" s="84"/>
      <c r="CG86" s="84"/>
    </row>
    <row r="87" spans="52:85" ht="12.75">
      <c r="AZ87" t="s">
        <v>761</v>
      </c>
      <c r="BA87" s="84"/>
      <c r="BB87" s="84"/>
      <c r="BC87" s="84"/>
      <c r="BD87" s="84"/>
      <c r="BE87" s="84"/>
      <c r="BF87" s="84"/>
      <c r="BG87" s="84"/>
      <c r="BH87" s="84"/>
      <c r="BI87" s="84"/>
      <c r="BJ87" s="84"/>
      <c r="BK87" s="84"/>
      <c r="BL87" s="231" t="s">
        <v>534</v>
      </c>
      <c r="BM87" s="84"/>
      <c r="BN87" s="84"/>
      <c r="BO87" s="84"/>
      <c r="BP87" s="84"/>
      <c r="BQ87" s="84"/>
      <c r="BR87" s="84"/>
      <c r="BS87" s="84"/>
      <c r="BT87" s="84"/>
      <c r="BU87" s="84"/>
      <c r="BV87" s="84"/>
      <c r="BW87" s="84"/>
      <c r="BX87" s="84"/>
      <c r="BY87" s="84"/>
      <c r="BZ87" s="84"/>
      <c r="CA87" s="84"/>
      <c r="CB87" s="84"/>
      <c r="CC87" s="84"/>
      <c r="CD87" s="84"/>
      <c r="CE87" s="84"/>
      <c r="CF87" s="84"/>
      <c r="CG87" s="84"/>
    </row>
    <row r="88" spans="52:85" ht="12.75">
      <c r="AZ88" t="s">
        <v>82</v>
      </c>
      <c r="BA88" s="84"/>
      <c r="BB88" s="84"/>
      <c r="BC88" s="84"/>
      <c r="BD88" s="84"/>
      <c r="BE88" s="84"/>
      <c r="BF88" s="84"/>
      <c r="BG88" s="84"/>
      <c r="BH88" s="84"/>
      <c r="BI88" s="84"/>
      <c r="BJ88" s="84"/>
      <c r="BK88" s="84"/>
      <c r="BL88" s="231" t="s">
        <v>97</v>
      </c>
      <c r="BM88" s="84"/>
      <c r="BN88" s="84"/>
      <c r="BO88" s="84"/>
      <c r="BP88" s="84"/>
      <c r="BQ88" s="84"/>
      <c r="BR88" s="84"/>
      <c r="BS88" s="84"/>
      <c r="BT88" s="84"/>
      <c r="BU88" s="84"/>
      <c r="BV88" s="84"/>
      <c r="BW88" s="84"/>
      <c r="BX88" s="84"/>
      <c r="BY88" s="84"/>
      <c r="BZ88" s="84"/>
      <c r="CA88" s="84"/>
      <c r="CB88" s="84"/>
      <c r="CC88" s="84"/>
      <c r="CD88" s="84"/>
      <c r="CE88" s="84"/>
      <c r="CF88" s="84"/>
      <c r="CG88" s="84"/>
    </row>
    <row r="89" spans="52:85" ht="12.75">
      <c r="AZ89" t="s">
        <v>762</v>
      </c>
      <c r="BA89" s="84"/>
      <c r="BB89" s="84"/>
      <c r="BC89" s="84"/>
      <c r="BD89" s="84"/>
      <c r="BE89" s="84"/>
      <c r="BF89" s="84"/>
      <c r="BG89" s="84"/>
      <c r="BH89" s="84"/>
      <c r="BI89" s="84"/>
      <c r="BJ89" s="84"/>
      <c r="BK89" s="84"/>
      <c r="BL89" s="231" t="s">
        <v>643</v>
      </c>
      <c r="BM89" s="84"/>
      <c r="BN89" s="84"/>
      <c r="BO89" s="84"/>
      <c r="BP89" s="84"/>
      <c r="BQ89" s="84"/>
      <c r="BR89" s="84"/>
      <c r="BS89" s="84"/>
      <c r="BT89" s="84"/>
      <c r="BU89" s="84"/>
      <c r="BV89" s="84"/>
      <c r="BW89" s="84"/>
      <c r="BX89" s="84"/>
      <c r="BY89" s="84"/>
      <c r="BZ89" s="84"/>
      <c r="CA89" s="84"/>
      <c r="CB89" s="84"/>
      <c r="CC89" s="84"/>
      <c r="CD89" s="84"/>
      <c r="CE89" s="84"/>
      <c r="CF89" s="84"/>
      <c r="CG89" s="84"/>
    </row>
    <row r="90" spans="52:85" ht="12.75">
      <c r="AZ90" t="s">
        <v>763</v>
      </c>
      <c r="BA90" s="84"/>
      <c r="BB90" s="84"/>
      <c r="BC90" s="84"/>
      <c r="BD90" s="84"/>
      <c r="BE90" s="84"/>
      <c r="BF90" s="84"/>
      <c r="BG90" s="84"/>
      <c r="BH90" s="84"/>
      <c r="BI90" s="84"/>
      <c r="BJ90" s="84"/>
      <c r="BK90" s="84"/>
      <c r="BL90" s="231" t="s">
        <v>535</v>
      </c>
      <c r="BM90" s="84"/>
      <c r="BN90" s="84"/>
      <c r="BO90" s="84"/>
      <c r="BP90" s="84"/>
      <c r="BQ90" s="84"/>
      <c r="BR90" s="84"/>
      <c r="BS90" s="84"/>
      <c r="BT90" s="84"/>
      <c r="BU90" s="84"/>
      <c r="BV90" s="84"/>
      <c r="BW90" s="84"/>
      <c r="BX90" s="84"/>
      <c r="BY90" s="84"/>
      <c r="BZ90" s="84"/>
      <c r="CA90" s="84"/>
      <c r="CB90" s="84"/>
      <c r="CC90" s="84"/>
      <c r="CD90" s="84"/>
      <c r="CE90" s="84"/>
      <c r="CF90" s="84"/>
      <c r="CG90" s="84"/>
    </row>
    <row r="91" spans="52:85" ht="12.75">
      <c r="AZ91" t="s">
        <v>764</v>
      </c>
      <c r="BA91" s="84"/>
      <c r="BB91" s="84"/>
      <c r="BC91" s="84"/>
      <c r="BD91" s="84"/>
      <c r="BE91" s="84"/>
      <c r="BF91" s="84"/>
      <c r="BG91" s="84"/>
      <c r="BH91" s="84"/>
      <c r="BI91" s="84"/>
      <c r="BJ91" s="84"/>
      <c r="BK91" s="84"/>
      <c r="BL91" s="231" t="s">
        <v>536</v>
      </c>
      <c r="BM91" s="84"/>
      <c r="BN91" s="84"/>
      <c r="BO91" s="84"/>
      <c r="BP91" s="84"/>
      <c r="BQ91" s="84"/>
      <c r="BR91" s="84"/>
      <c r="BS91" s="84"/>
      <c r="BT91" s="84"/>
      <c r="BU91" s="84"/>
      <c r="BV91" s="84"/>
      <c r="BW91" s="84"/>
      <c r="BX91" s="84"/>
      <c r="BY91" s="84"/>
      <c r="BZ91" s="84"/>
      <c r="CA91" s="84"/>
      <c r="CB91" s="84"/>
      <c r="CC91" s="84"/>
      <c r="CD91" s="84"/>
      <c r="CE91" s="84"/>
      <c r="CF91" s="84"/>
      <c r="CG91" s="84"/>
    </row>
    <row r="92" spans="52:85" ht="12.75">
      <c r="AZ92" t="s">
        <v>765</v>
      </c>
      <c r="BA92" s="84"/>
      <c r="BB92" s="84"/>
      <c r="BC92" s="84"/>
      <c r="BD92" s="84"/>
      <c r="BE92" s="84"/>
      <c r="BF92" s="84"/>
      <c r="BG92" s="84"/>
      <c r="BH92" s="84"/>
      <c r="BI92" s="84"/>
      <c r="BJ92" s="84"/>
      <c r="BK92" s="84"/>
      <c r="BL92" s="231" t="s">
        <v>537</v>
      </c>
      <c r="BM92" s="84"/>
      <c r="BN92" s="84"/>
      <c r="BO92" s="84"/>
      <c r="BP92" s="84"/>
      <c r="BQ92" s="84"/>
      <c r="BR92" s="84"/>
      <c r="BS92" s="84"/>
      <c r="BT92" s="84"/>
      <c r="BU92" s="84"/>
      <c r="BV92" s="84"/>
      <c r="BW92" s="84"/>
      <c r="BX92" s="84"/>
      <c r="BY92" s="84"/>
      <c r="BZ92" s="84"/>
      <c r="CA92" s="84"/>
      <c r="CB92" s="84"/>
      <c r="CC92" s="84"/>
      <c r="CD92" s="84"/>
      <c r="CE92" s="84"/>
      <c r="CF92" s="84"/>
      <c r="CG92" s="84"/>
    </row>
    <row r="93" spans="52:85" ht="12.75">
      <c r="AZ93" t="s">
        <v>766</v>
      </c>
      <c r="BA93" s="84"/>
      <c r="BB93" s="84"/>
      <c r="BC93" s="84"/>
      <c r="BD93" s="84"/>
      <c r="BE93" s="84"/>
      <c r="BF93" s="84"/>
      <c r="BG93" s="84"/>
      <c r="BH93" s="84"/>
      <c r="BI93" s="84"/>
      <c r="BJ93" s="84"/>
      <c r="BK93" s="84"/>
      <c r="BL93" s="231" t="s">
        <v>538</v>
      </c>
      <c r="BM93" s="84"/>
      <c r="BN93" s="84"/>
      <c r="BO93" s="84"/>
      <c r="BP93" s="84"/>
      <c r="BQ93" s="84"/>
      <c r="BR93" s="84"/>
      <c r="BS93" s="84"/>
      <c r="BT93" s="84"/>
      <c r="BU93" s="84"/>
      <c r="BV93" s="84"/>
      <c r="BW93" s="84"/>
      <c r="BX93" s="84"/>
      <c r="BY93" s="84"/>
      <c r="BZ93" s="84"/>
      <c r="CA93" s="84"/>
      <c r="CB93" s="84"/>
      <c r="CC93" s="84"/>
      <c r="CD93" s="84"/>
      <c r="CE93" s="84"/>
      <c r="CF93" s="84"/>
      <c r="CG93" s="84"/>
    </row>
    <row r="94" spans="52:85" ht="12.75">
      <c r="AZ94" t="s">
        <v>767</v>
      </c>
      <c r="BA94" s="84"/>
      <c r="BB94" s="84"/>
      <c r="BC94" s="84"/>
      <c r="BD94" s="84"/>
      <c r="BE94" s="84"/>
      <c r="BF94" s="84"/>
      <c r="BG94" s="84"/>
      <c r="BH94" s="84"/>
      <c r="BI94" s="84"/>
      <c r="BJ94" s="84"/>
      <c r="BK94" s="84"/>
      <c r="BL94" s="231" t="s">
        <v>539</v>
      </c>
      <c r="BM94" s="84"/>
      <c r="BN94" s="84"/>
      <c r="BO94" s="84"/>
      <c r="BP94" s="84"/>
      <c r="BQ94" s="84"/>
      <c r="BR94" s="84"/>
      <c r="BS94" s="84"/>
      <c r="BT94" s="84"/>
      <c r="BU94" s="84"/>
      <c r="BV94" s="84"/>
      <c r="BW94" s="84"/>
      <c r="BX94" s="84"/>
      <c r="BY94" s="84"/>
      <c r="BZ94" s="84"/>
      <c r="CA94" s="84"/>
      <c r="CB94" s="84"/>
      <c r="CC94" s="84"/>
      <c r="CD94" s="84"/>
      <c r="CE94" s="84"/>
      <c r="CF94" s="84"/>
      <c r="CG94" s="84"/>
    </row>
    <row r="95" spans="52:85" ht="12.75">
      <c r="AZ95" t="s">
        <v>768</v>
      </c>
      <c r="BA95" s="84"/>
      <c r="BB95" s="84"/>
      <c r="BC95" s="84"/>
      <c r="BD95" s="84"/>
      <c r="BE95" s="84"/>
      <c r="BF95" s="84"/>
      <c r="BG95" s="84"/>
      <c r="BH95" s="84"/>
      <c r="BI95" s="84"/>
      <c r="BJ95" s="84"/>
      <c r="BK95" s="84"/>
      <c r="BL95" s="232" t="s">
        <v>540</v>
      </c>
      <c r="BM95" s="84"/>
      <c r="BN95" s="84"/>
      <c r="BO95" s="84"/>
      <c r="BP95" s="84"/>
      <c r="BQ95" s="84"/>
      <c r="BR95" s="84"/>
      <c r="BS95" s="84"/>
      <c r="BT95" s="84"/>
      <c r="BU95" s="84"/>
      <c r="BV95" s="84"/>
      <c r="BW95" s="84"/>
      <c r="BX95" s="84"/>
      <c r="BY95" s="84"/>
      <c r="BZ95" s="84"/>
      <c r="CA95" s="84"/>
      <c r="CB95" s="84"/>
      <c r="CC95" s="84"/>
      <c r="CD95" s="84"/>
      <c r="CE95" s="84"/>
      <c r="CF95" s="84"/>
      <c r="CG95" s="84"/>
    </row>
    <row r="96" spans="52:85" ht="12.75">
      <c r="AZ96" t="s">
        <v>769</v>
      </c>
      <c r="BA96" s="84"/>
      <c r="BB96" s="84"/>
      <c r="BC96" s="84"/>
      <c r="BD96" s="84"/>
      <c r="BE96" s="84"/>
      <c r="BF96" s="84"/>
      <c r="BG96" s="84"/>
      <c r="BH96" s="84"/>
      <c r="BI96" s="84"/>
      <c r="BJ96" s="84"/>
      <c r="BK96" s="84"/>
      <c r="BL96" s="231" t="s">
        <v>541</v>
      </c>
      <c r="BM96" s="84"/>
      <c r="BN96" s="84"/>
      <c r="BO96" s="84"/>
      <c r="BP96" s="84"/>
      <c r="BQ96" s="84"/>
      <c r="BR96" s="84"/>
      <c r="BS96" s="84"/>
      <c r="BT96" s="84"/>
      <c r="BU96" s="84"/>
      <c r="BV96" s="84"/>
      <c r="BW96" s="84"/>
      <c r="BX96" s="84"/>
      <c r="BY96" s="84"/>
      <c r="BZ96" s="84"/>
      <c r="CA96" s="84"/>
      <c r="CB96" s="84"/>
      <c r="CC96" s="84"/>
      <c r="CD96" s="84"/>
      <c r="CE96" s="84"/>
      <c r="CF96" s="84"/>
      <c r="CG96" s="84"/>
    </row>
    <row r="97" spans="52:85" ht="12.75">
      <c r="AZ97" t="s">
        <v>770</v>
      </c>
      <c r="BA97" s="84"/>
      <c r="BB97" s="84"/>
      <c r="BC97" s="84"/>
      <c r="BD97" s="84"/>
      <c r="BE97" s="84"/>
      <c r="BF97" s="84"/>
      <c r="BG97" s="84"/>
      <c r="BH97" s="84"/>
      <c r="BI97" s="84"/>
      <c r="BJ97" s="84"/>
      <c r="BK97" s="84"/>
      <c r="BL97" s="231" t="s">
        <v>542</v>
      </c>
      <c r="BM97" s="84"/>
      <c r="BN97" s="84"/>
      <c r="BO97" s="84"/>
      <c r="BP97" s="84"/>
      <c r="BQ97" s="84"/>
      <c r="BR97" s="84"/>
      <c r="BS97" s="84"/>
      <c r="BT97" s="84"/>
      <c r="BU97" s="84"/>
      <c r="BV97" s="84"/>
      <c r="BW97" s="84"/>
      <c r="BX97" s="84"/>
      <c r="BY97" s="84"/>
      <c r="BZ97" s="84"/>
      <c r="CA97" s="84"/>
      <c r="CB97" s="84"/>
      <c r="CC97" s="84"/>
      <c r="CD97" s="84"/>
      <c r="CE97" s="84"/>
      <c r="CF97" s="84"/>
      <c r="CG97" s="84"/>
    </row>
    <row r="98" spans="52:85" ht="12.75">
      <c r="AZ98" t="s">
        <v>771</v>
      </c>
      <c r="BA98" s="84"/>
      <c r="BB98" s="84"/>
      <c r="BC98" s="84"/>
      <c r="BD98" s="84"/>
      <c r="BE98" s="84"/>
      <c r="BF98" s="84"/>
      <c r="BG98" s="84"/>
      <c r="BH98" s="84"/>
      <c r="BI98" s="84"/>
      <c r="BJ98" s="84"/>
      <c r="BK98" s="84"/>
      <c r="BL98" s="231" t="s">
        <v>543</v>
      </c>
      <c r="BM98" s="84"/>
      <c r="BN98" s="84"/>
      <c r="BO98" s="84"/>
      <c r="BP98" s="84"/>
      <c r="BQ98" s="84"/>
      <c r="BR98" s="84"/>
      <c r="BS98" s="84"/>
      <c r="BT98" s="84"/>
      <c r="BU98" s="84"/>
      <c r="BV98" s="84"/>
      <c r="BW98" s="84"/>
      <c r="BX98" s="84"/>
      <c r="BY98" s="84"/>
      <c r="BZ98" s="84"/>
      <c r="CA98" s="84"/>
      <c r="CB98" s="84"/>
      <c r="CC98" s="84"/>
      <c r="CD98" s="84"/>
      <c r="CE98" s="84"/>
      <c r="CF98" s="84"/>
      <c r="CG98" s="84"/>
    </row>
    <row r="99" spans="52:85" ht="12.75">
      <c r="AZ99" t="s">
        <v>772</v>
      </c>
      <c r="BA99" s="84"/>
      <c r="BB99" s="84"/>
      <c r="BC99" s="84"/>
      <c r="BD99" s="84"/>
      <c r="BE99" s="84"/>
      <c r="BF99" s="84"/>
      <c r="BG99" s="84"/>
      <c r="BH99" s="84"/>
      <c r="BI99" s="84"/>
      <c r="BJ99" s="84"/>
      <c r="BK99" s="84"/>
      <c r="BL99" s="231" t="s">
        <v>544</v>
      </c>
      <c r="BM99" s="84"/>
      <c r="BN99" s="84"/>
      <c r="BO99" s="84"/>
      <c r="BP99" s="84"/>
      <c r="BQ99" s="84"/>
      <c r="BR99" s="84"/>
      <c r="BS99" s="84"/>
      <c r="BT99" s="84"/>
      <c r="BU99" s="84"/>
      <c r="BV99" s="84"/>
      <c r="BW99" s="84"/>
      <c r="BX99" s="84"/>
      <c r="BY99" s="84"/>
      <c r="BZ99" s="84"/>
      <c r="CA99" s="84"/>
      <c r="CB99" s="84"/>
      <c r="CC99" s="84"/>
      <c r="CD99" s="84"/>
      <c r="CE99" s="84"/>
      <c r="CF99" s="84"/>
      <c r="CG99" s="84"/>
    </row>
    <row r="100" spans="52:85" ht="12.75">
      <c r="AZ100" t="s">
        <v>773</v>
      </c>
      <c r="BA100" s="84"/>
      <c r="BB100" s="84"/>
      <c r="BC100" s="84"/>
      <c r="BD100" s="84"/>
      <c r="BE100" s="84"/>
      <c r="BF100" s="84"/>
      <c r="BG100" s="84"/>
      <c r="BH100" s="84"/>
      <c r="BI100" s="84"/>
      <c r="BJ100" s="84"/>
      <c r="BK100" s="84"/>
      <c r="BL100" s="231" t="s">
        <v>545</v>
      </c>
      <c r="BM100" s="84"/>
      <c r="BN100" s="84"/>
      <c r="BO100" s="84"/>
      <c r="BP100" s="84"/>
      <c r="BQ100" s="84"/>
      <c r="BR100" s="84"/>
      <c r="BS100" s="84"/>
      <c r="BT100" s="84"/>
      <c r="BU100" s="84"/>
      <c r="BV100" s="84"/>
      <c r="BW100" s="84"/>
      <c r="BX100" s="84"/>
      <c r="BY100" s="84"/>
      <c r="BZ100" s="84"/>
      <c r="CA100" s="84"/>
      <c r="CB100" s="84"/>
      <c r="CC100" s="84"/>
      <c r="CD100" s="84"/>
      <c r="CE100" s="84"/>
      <c r="CF100" s="84"/>
      <c r="CG100" s="84"/>
    </row>
    <row r="101" spans="52:85" ht="12.75">
      <c r="AZ101" t="s">
        <v>774</v>
      </c>
      <c r="BA101" s="84"/>
      <c r="BB101" s="84"/>
      <c r="BC101" s="84"/>
      <c r="BD101" s="84"/>
      <c r="BE101" s="84"/>
      <c r="BF101" s="84"/>
      <c r="BG101" s="84"/>
      <c r="BH101" s="84"/>
      <c r="BI101" s="84"/>
      <c r="BJ101" s="84"/>
      <c r="BK101" s="84"/>
      <c r="BL101" s="231" t="s">
        <v>644</v>
      </c>
      <c r="BM101" s="84"/>
      <c r="BN101" s="84"/>
      <c r="BO101" s="84"/>
      <c r="BP101" s="84"/>
      <c r="BQ101" s="84"/>
      <c r="BR101" s="84"/>
      <c r="BS101" s="84"/>
      <c r="BT101" s="84"/>
      <c r="BU101" s="84"/>
      <c r="BV101" s="84"/>
      <c r="BW101" s="84"/>
      <c r="BX101" s="84"/>
      <c r="BY101" s="84"/>
      <c r="BZ101" s="84"/>
      <c r="CA101" s="84"/>
      <c r="CB101" s="84"/>
      <c r="CC101" s="84"/>
      <c r="CD101" s="84"/>
      <c r="CE101" s="84"/>
      <c r="CF101" s="84"/>
      <c r="CG101" s="84"/>
    </row>
    <row r="102" spans="52:85" ht="12.75">
      <c r="AZ102" t="s">
        <v>775</v>
      </c>
      <c r="BA102" s="84"/>
      <c r="BB102" s="84"/>
      <c r="BC102" s="84"/>
      <c r="BD102" s="84"/>
      <c r="BE102" s="84"/>
      <c r="BF102" s="84"/>
      <c r="BG102" s="84"/>
      <c r="BH102" s="84"/>
      <c r="BI102" s="84"/>
      <c r="BJ102" s="84"/>
      <c r="BK102" s="84"/>
      <c r="BL102" s="231" t="s">
        <v>546</v>
      </c>
      <c r="BM102" s="84"/>
      <c r="BN102" s="84"/>
      <c r="BO102" s="84"/>
      <c r="BP102" s="84"/>
      <c r="BQ102" s="84"/>
      <c r="BR102" s="84"/>
      <c r="BS102" s="84"/>
      <c r="BT102" s="84"/>
      <c r="BU102" s="84"/>
      <c r="BV102" s="84"/>
      <c r="BW102" s="84"/>
      <c r="BX102" s="84"/>
      <c r="BY102" s="84"/>
      <c r="BZ102" s="84"/>
      <c r="CA102" s="84"/>
      <c r="CB102" s="84"/>
      <c r="CC102" s="84"/>
      <c r="CD102" s="84"/>
      <c r="CE102" s="84"/>
      <c r="CF102" s="84"/>
      <c r="CG102" s="84"/>
    </row>
    <row r="103" spans="52:85" ht="15">
      <c r="AZ103" s="246" t="s">
        <v>776</v>
      </c>
      <c r="BA103" s="84"/>
      <c r="BB103" s="84"/>
      <c r="BC103" s="84"/>
      <c r="BD103" s="84"/>
      <c r="BE103" s="84"/>
      <c r="BF103" s="84"/>
      <c r="BG103" s="84"/>
      <c r="BH103" s="84"/>
      <c r="BI103" s="84"/>
      <c r="BJ103" s="84"/>
      <c r="BK103" s="84"/>
      <c r="BL103" s="231" t="s">
        <v>93</v>
      </c>
      <c r="BM103" s="84"/>
      <c r="BN103" s="84"/>
      <c r="BO103" s="84"/>
      <c r="BP103" s="84"/>
      <c r="BQ103" s="84"/>
      <c r="BR103" s="84"/>
      <c r="BS103" s="84"/>
      <c r="BT103" s="84"/>
      <c r="BU103" s="84"/>
      <c r="BV103" s="84"/>
      <c r="BW103" s="84"/>
      <c r="BX103" s="84"/>
      <c r="BY103" s="84"/>
      <c r="BZ103" s="84"/>
      <c r="CA103" s="84"/>
      <c r="CB103" s="84"/>
      <c r="CC103" s="84"/>
      <c r="CD103" s="84"/>
      <c r="CE103" s="84"/>
      <c r="CF103" s="84"/>
      <c r="CG103" s="84"/>
    </row>
    <row r="104" spans="52:85" ht="12.75">
      <c r="AZ104" t="s">
        <v>800</v>
      </c>
      <c r="BA104" s="84"/>
      <c r="BB104" s="84"/>
      <c r="BC104" s="84"/>
      <c r="BD104" s="84"/>
      <c r="BE104" s="84"/>
      <c r="BF104" s="84"/>
      <c r="BG104" s="84"/>
      <c r="BH104" s="84"/>
      <c r="BI104" s="84"/>
      <c r="BJ104" s="84"/>
      <c r="BK104" s="84"/>
      <c r="BL104" s="231" t="s">
        <v>547</v>
      </c>
      <c r="BM104" s="84"/>
      <c r="BN104" s="84"/>
      <c r="BO104" s="84"/>
      <c r="BP104" s="84"/>
      <c r="BQ104" s="84"/>
      <c r="BR104" s="84"/>
      <c r="BS104" s="84"/>
      <c r="BT104" s="84"/>
      <c r="BU104" s="84"/>
      <c r="BV104" s="84"/>
      <c r="BW104" s="84"/>
      <c r="BX104" s="84"/>
      <c r="BY104" s="84"/>
      <c r="BZ104" s="84"/>
      <c r="CA104" s="84"/>
      <c r="CB104" s="84"/>
      <c r="CC104" s="84"/>
      <c r="CD104" s="84"/>
      <c r="CE104" s="84"/>
      <c r="CF104" s="84"/>
      <c r="CG104" s="84"/>
    </row>
    <row r="105" spans="52:85" ht="12.75">
      <c r="AZ105" t="s">
        <v>801</v>
      </c>
      <c r="BA105" s="84"/>
      <c r="BB105" s="84"/>
      <c r="BC105" s="84"/>
      <c r="BD105" s="84"/>
      <c r="BE105" s="84"/>
      <c r="BF105" s="84"/>
      <c r="BG105" s="84"/>
      <c r="BH105" s="84"/>
      <c r="BI105" s="84"/>
      <c r="BJ105" s="84"/>
      <c r="BK105" s="84"/>
      <c r="BL105" s="231" t="s">
        <v>548</v>
      </c>
      <c r="BM105" s="84"/>
      <c r="BN105" s="84"/>
      <c r="BO105" s="84"/>
      <c r="BP105" s="84"/>
      <c r="BQ105" s="84"/>
      <c r="BR105" s="84"/>
      <c r="BS105" s="84"/>
      <c r="BT105" s="84"/>
      <c r="BU105" s="84"/>
      <c r="BV105" s="84"/>
      <c r="BW105" s="84"/>
      <c r="BX105" s="84"/>
      <c r="BY105" s="84"/>
      <c r="BZ105" s="84"/>
      <c r="CA105" s="84"/>
      <c r="CB105" s="84"/>
      <c r="CC105" s="84"/>
      <c r="CD105" s="84"/>
      <c r="CE105" s="84"/>
      <c r="CF105" s="84"/>
      <c r="CG105" s="84"/>
    </row>
    <row r="106" spans="52:85" ht="12.75">
      <c r="AZ106" t="s">
        <v>802</v>
      </c>
      <c r="BA106" s="84"/>
      <c r="BB106" s="84"/>
      <c r="BC106" s="84"/>
      <c r="BD106" s="84"/>
      <c r="BE106" s="84"/>
      <c r="BF106" s="84"/>
      <c r="BG106" s="84"/>
      <c r="BH106" s="84"/>
      <c r="BI106" s="84"/>
      <c r="BJ106" s="84"/>
      <c r="BK106" s="84"/>
      <c r="BL106" s="231" t="s">
        <v>549</v>
      </c>
      <c r="BM106" s="84"/>
      <c r="BN106" s="84"/>
      <c r="BO106" s="84"/>
      <c r="BP106" s="84"/>
      <c r="BQ106" s="84"/>
      <c r="BR106" s="84"/>
      <c r="BS106" s="84"/>
      <c r="BT106" s="84"/>
      <c r="BU106" s="84"/>
      <c r="BV106" s="84"/>
      <c r="BW106" s="84"/>
      <c r="BX106" s="84"/>
      <c r="BY106" s="84"/>
      <c r="BZ106" s="84"/>
      <c r="CA106" s="84"/>
      <c r="CB106" s="84"/>
      <c r="CC106" s="84"/>
      <c r="CD106" s="84"/>
      <c r="CE106" s="84"/>
      <c r="CF106" s="84"/>
      <c r="CG106" s="84"/>
    </row>
    <row r="107" spans="52:85" ht="15">
      <c r="AZ107" s="246" t="s">
        <v>777</v>
      </c>
      <c r="BA107" s="84"/>
      <c r="BB107" s="84"/>
      <c r="BC107" s="84"/>
      <c r="BD107" s="84"/>
      <c r="BE107" s="84"/>
      <c r="BF107" s="84"/>
      <c r="BG107" s="84"/>
      <c r="BH107" s="84"/>
      <c r="BI107" s="84"/>
      <c r="BJ107" s="84"/>
      <c r="BK107" s="84"/>
      <c r="BL107" s="231" t="s">
        <v>550</v>
      </c>
      <c r="BM107" s="84"/>
      <c r="BN107" s="84"/>
      <c r="BO107" s="84"/>
      <c r="BP107" s="84"/>
      <c r="BQ107" s="84"/>
      <c r="BR107" s="84"/>
      <c r="BS107" s="84"/>
      <c r="BT107" s="84"/>
      <c r="BU107" s="84"/>
      <c r="BV107" s="84"/>
      <c r="BW107" s="84"/>
      <c r="BX107" s="84"/>
      <c r="BY107" s="84"/>
      <c r="BZ107" s="84"/>
      <c r="CA107" s="84"/>
      <c r="CB107" s="84"/>
      <c r="CC107" s="84"/>
      <c r="CD107" s="84"/>
      <c r="CE107" s="84"/>
      <c r="CF107" s="84"/>
      <c r="CG107" s="84"/>
    </row>
    <row r="108" spans="52:85" ht="12.75">
      <c r="AZ108" t="s">
        <v>778</v>
      </c>
      <c r="BA108" s="84"/>
      <c r="BB108" s="84"/>
      <c r="BC108" s="84"/>
      <c r="BD108" s="84"/>
      <c r="BE108" s="84"/>
      <c r="BF108" s="84"/>
      <c r="BG108" s="84"/>
      <c r="BH108" s="84"/>
      <c r="BI108" s="84"/>
      <c r="BJ108" s="84"/>
      <c r="BK108" s="84"/>
      <c r="BL108" s="231" t="s">
        <v>551</v>
      </c>
      <c r="BM108" s="84"/>
      <c r="BN108" s="84"/>
      <c r="BO108" s="84"/>
      <c r="BP108" s="84"/>
      <c r="BQ108" s="84"/>
      <c r="BR108" s="84"/>
      <c r="BS108" s="84"/>
      <c r="BT108" s="84"/>
      <c r="BU108" s="84"/>
      <c r="BV108" s="84"/>
      <c r="BW108" s="84"/>
      <c r="BX108" s="84"/>
      <c r="BY108" s="84"/>
      <c r="BZ108" s="84"/>
      <c r="CA108" s="84"/>
      <c r="CB108" s="84"/>
      <c r="CC108" s="84"/>
      <c r="CD108" s="84"/>
      <c r="CE108" s="84"/>
      <c r="CF108" s="84"/>
      <c r="CG108" s="84"/>
    </row>
    <row r="109" spans="52:85" ht="15">
      <c r="AZ109" s="246" t="s">
        <v>779</v>
      </c>
      <c r="BA109" s="84"/>
      <c r="BB109" s="84"/>
      <c r="BC109" s="84"/>
      <c r="BD109" s="84"/>
      <c r="BE109" s="84"/>
      <c r="BF109" s="84"/>
      <c r="BG109" s="84"/>
      <c r="BH109" s="84"/>
      <c r="BI109" s="84"/>
      <c r="BJ109" s="84"/>
      <c r="BK109" s="84"/>
      <c r="BL109" s="231" t="s">
        <v>552</v>
      </c>
      <c r="BM109" s="84"/>
      <c r="BN109" s="84"/>
      <c r="BO109" s="84"/>
      <c r="BP109" s="84"/>
      <c r="BQ109" s="84"/>
      <c r="BR109" s="84"/>
      <c r="BS109" s="84"/>
      <c r="BT109" s="84"/>
      <c r="BU109" s="84"/>
      <c r="BV109" s="84"/>
      <c r="BW109" s="84"/>
      <c r="BX109" s="84"/>
      <c r="BY109" s="84"/>
      <c r="BZ109" s="84"/>
      <c r="CA109" s="84"/>
      <c r="CB109" s="84"/>
      <c r="CC109" s="84"/>
      <c r="CD109" s="84"/>
      <c r="CE109" s="84"/>
      <c r="CF109" s="84"/>
      <c r="CG109" s="84"/>
    </row>
    <row r="110" spans="52:85" ht="12.75">
      <c r="AZ110" t="s">
        <v>780</v>
      </c>
      <c r="BA110" s="84"/>
      <c r="BB110" s="84"/>
      <c r="BC110" s="84"/>
      <c r="BD110" s="84"/>
      <c r="BE110" s="84"/>
      <c r="BF110" s="84"/>
      <c r="BG110" s="84"/>
      <c r="BH110" s="84"/>
      <c r="BI110" s="84"/>
      <c r="BJ110" s="84"/>
      <c r="BK110" s="84"/>
      <c r="BL110" s="231" t="s">
        <v>645</v>
      </c>
      <c r="BM110" s="84"/>
      <c r="BN110" s="84"/>
      <c r="BO110" s="84"/>
      <c r="BP110" s="84"/>
      <c r="BQ110" s="84"/>
      <c r="BR110" s="84"/>
      <c r="BS110" s="84"/>
      <c r="BT110" s="84"/>
      <c r="BU110" s="84"/>
      <c r="BV110" s="84"/>
      <c r="BW110" s="84"/>
      <c r="BX110" s="84"/>
      <c r="BY110" s="84"/>
      <c r="BZ110" s="84"/>
      <c r="CA110" s="84"/>
      <c r="CB110" s="84"/>
      <c r="CC110" s="84"/>
      <c r="CD110" s="84"/>
      <c r="CE110" s="84"/>
      <c r="CF110" s="84"/>
      <c r="CG110" s="84"/>
    </row>
    <row r="111" spans="52:85" ht="12.75">
      <c r="AZ111" t="s">
        <v>781</v>
      </c>
      <c r="BA111" s="84"/>
      <c r="BB111" s="84"/>
      <c r="BC111" s="84"/>
      <c r="BD111" s="84"/>
      <c r="BE111" s="84"/>
      <c r="BF111" s="84"/>
      <c r="BG111" s="84"/>
      <c r="BH111" s="84"/>
      <c r="BI111" s="84"/>
      <c r="BJ111" s="84"/>
      <c r="BK111" s="84"/>
      <c r="BL111" s="231" t="s">
        <v>83</v>
      </c>
      <c r="BM111" s="84"/>
      <c r="BN111" s="84"/>
      <c r="BO111" s="84"/>
      <c r="BP111" s="84"/>
      <c r="BQ111" s="84"/>
      <c r="BR111" s="84"/>
      <c r="BS111" s="84"/>
      <c r="BT111" s="84"/>
      <c r="BU111" s="84"/>
      <c r="BV111" s="84"/>
      <c r="BW111" s="84"/>
      <c r="BX111" s="84"/>
      <c r="BY111" s="84"/>
      <c r="BZ111" s="84"/>
      <c r="CA111" s="84"/>
      <c r="CB111" s="84"/>
      <c r="CC111" s="84"/>
      <c r="CD111" s="84"/>
      <c r="CE111" s="84"/>
      <c r="CF111" s="84"/>
      <c r="CG111" s="84"/>
    </row>
    <row r="112" spans="52:85" ht="12.75">
      <c r="AZ112" t="s">
        <v>782</v>
      </c>
      <c r="BA112" s="84"/>
      <c r="BB112" s="84"/>
      <c r="BC112" s="84"/>
      <c r="BD112" s="84"/>
      <c r="BE112" s="84"/>
      <c r="BF112" s="84"/>
      <c r="BG112" s="84"/>
      <c r="BH112" s="84"/>
      <c r="BI112" s="84"/>
      <c r="BJ112" s="84"/>
      <c r="BK112" s="84"/>
      <c r="BL112" s="231" t="s">
        <v>553</v>
      </c>
      <c r="BM112" s="84"/>
      <c r="BN112" s="84"/>
      <c r="BO112" s="84"/>
      <c r="BP112" s="84"/>
      <c r="BQ112" s="84"/>
      <c r="BR112" s="84"/>
      <c r="BS112" s="84"/>
      <c r="BT112" s="84"/>
      <c r="BU112" s="84"/>
      <c r="BV112" s="84"/>
      <c r="BW112" s="84"/>
      <c r="BX112" s="84"/>
      <c r="BY112" s="84"/>
      <c r="BZ112" s="84"/>
      <c r="CA112" s="84"/>
      <c r="CB112" s="84"/>
      <c r="CC112" s="84"/>
      <c r="CD112" s="84"/>
      <c r="CE112" s="84"/>
      <c r="CF112" s="84"/>
      <c r="CG112" s="84"/>
    </row>
    <row r="113" spans="52:85" ht="12.75">
      <c r="AZ113" t="s">
        <v>783</v>
      </c>
      <c r="BA113" s="84"/>
      <c r="BB113" s="84"/>
      <c r="BC113" s="84"/>
      <c r="BD113" s="84"/>
      <c r="BE113" s="84"/>
      <c r="BF113" s="84"/>
      <c r="BG113" s="84"/>
      <c r="BH113" s="84"/>
      <c r="BI113" s="84"/>
      <c r="BJ113" s="84"/>
      <c r="BK113" s="84"/>
      <c r="BL113" s="231" t="s">
        <v>554</v>
      </c>
      <c r="BM113" s="84"/>
      <c r="BN113" s="84"/>
      <c r="BO113" s="84"/>
      <c r="BP113" s="84"/>
      <c r="BQ113" s="84"/>
      <c r="BR113" s="84"/>
      <c r="BS113" s="84"/>
      <c r="BT113" s="84"/>
      <c r="BU113" s="84"/>
      <c r="BV113" s="84"/>
      <c r="BW113" s="84"/>
      <c r="BX113" s="84"/>
      <c r="BY113" s="84"/>
      <c r="BZ113" s="84"/>
      <c r="CA113" s="84"/>
      <c r="CB113" s="84"/>
      <c r="CC113" s="84"/>
      <c r="CD113" s="84"/>
      <c r="CE113" s="84"/>
      <c r="CF113" s="84"/>
      <c r="CG113" s="84"/>
    </row>
    <row r="114" spans="52:85" ht="15">
      <c r="AZ114" s="246" t="s">
        <v>784</v>
      </c>
      <c r="BA114" s="84"/>
      <c r="BB114" s="84"/>
      <c r="BC114" s="84"/>
      <c r="BD114" s="84"/>
      <c r="BE114" s="84"/>
      <c r="BF114" s="84"/>
      <c r="BG114" s="84"/>
      <c r="BH114" s="84"/>
      <c r="BI114" s="84"/>
      <c r="BJ114" s="84"/>
      <c r="BK114" s="84"/>
      <c r="BL114" s="231" t="s">
        <v>555</v>
      </c>
      <c r="BM114" s="84"/>
      <c r="BN114" s="84"/>
      <c r="BO114" s="84"/>
      <c r="BP114" s="84"/>
      <c r="BQ114" s="84"/>
      <c r="BR114" s="84"/>
      <c r="BS114" s="84"/>
      <c r="BT114" s="84"/>
      <c r="BU114" s="84"/>
      <c r="BV114" s="84"/>
      <c r="BW114" s="84"/>
      <c r="BX114" s="84"/>
      <c r="BY114" s="84"/>
      <c r="BZ114" s="84"/>
      <c r="CA114" s="84"/>
      <c r="CB114" s="84"/>
      <c r="CC114" s="84"/>
      <c r="CD114" s="84"/>
      <c r="CE114" s="84"/>
      <c r="CF114" s="84"/>
      <c r="CG114" s="84"/>
    </row>
    <row r="115" spans="52:85" ht="12.75">
      <c r="AZ115" t="s">
        <v>785</v>
      </c>
      <c r="BA115" s="84"/>
      <c r="BB115" s="84"/>
      <c r="BC115" s="84"/>
      <c r="BD115" s="84"/>
      <c r="BE115" s="84"/>
      <c r="BF115" s="84"/>
      <c r="BG115" s="84"/>
      <c r="BH115" s="84"/>
      <c r="BI115" s="84"/>
      <c r="BJ115" s="84"/>
      <c r="BK115" s="84"/>
      <c r="BL115" s="231" t="s">
        <v>556</v>
      </c>
      <c r="BM115" s="84"/>
      <c r="BN115" s="84"/>
      <c r="BO115" s="84"/>
      <c r="BP115" s="84"/>
      <c r="BQ115" s="84"/>
      <c r="BR115" s="84"/>
      <c r="BS115" s="84"/>
      <c r="BT115" s="84"/>
      <c r="BU115" s="84"/>
      <c r="BV115" s="84"/>
      <c r="BW115" s="84"/>
      <c r="BX115" s="84"/>
      <c r="BY115" s="84"/>
      <c r="BZ115" s="84"/>
      <c r="CA115" s="84"/>
      <c r="CB115" s="84"/>
      <c r="CC115" s="84"/>
      <c r="CD115" s="84"/>
      <c r="CE115" s="84"/>
      <c r="CF115" s="84"/>
      <c r="CG115" s="84"/>
    </row>
    <row r="116" spans="52:85" ht="12.75">
      <c r="AZ116" t="s">
        <v>786</v>
      </c>
      <c r="BA116" s="84"/>
      <c r="BB116" s="84"/>
      <c r="BC116" s="84"/>
      <c r="BD116" s="84"/>
      <c r="BE116" s="84"/>
      <c r="BF116" s="84"/>
      <c r="BG116" s="84"/>
      <c r="BH116" s="84"/>
      <c r="BI116" s="84"/>
      <c r="BJ116" s="84"/>
      <c r="BK116" s="84"/>
      <c r="BL116" s="231" t="s">
        <v>557</v>
      </c>
      <c r="BM116" s="84"/>
      <c r="BN116" s="84"/>
      <c r="BO116" s="84"/>
      <c r="BP116" s="84"/>
      <c r="BQ116" s="84"/>
      <c r="BR116" s="84"/>
      <c r="BS116" s="84"/>
      <c r="BT116" s="84"/>
      <c r="BU116" s="84"/>
      <c r="BV116" s="84"/>
      <c r="BW116" s="84"/>
      <c r="BX116" s="84"/>
      <c r="BY116" s="84"/>
      <c r="BZ116" s="84"/>
      <c r="CA116" s="84"/>
      <c r="CB116" s="84"/>
      <c r="CC116" s="84"/>
      <c r="CD116" s="84"/>
      <c r="CE116" s="84"/>
      <c r="CF116" s="84"/>
      <c r="CG116" s="84"/>
    </row>
    <row r="117" spans="52:85" ht="12.75">
      <c r="AZ117" t="s">
        <v>787</v>
      </c>
      <c r="BA117" s="84"/>
      <c r="BB117" s="84"/>
      <c r="BC117" s="84"/>
      <c r="BD117" s="84"/>
      <c r="BE117" s="84"/>
      <c r="BF117" s="84"/>
      <c r="BG117" s="84"/>
      <c r="BH117" s="84"/>
      <c r="BI117" s="84"/>
      <c r="BJ117" s="84"/>
      <c r="BK117" s="84"/>
      <c r="BL117" s="231" t="s">
        <v>558</v>
      </c>
      <c r="BM117" s="84"/>
      <c r="BN117" s="84"/>
      <c r="BO117" s="84"/>
      <c r="BP117" s="84"/>
      <c r="BQ117" s="84"/>
      <c r="BR117" s="84"/>
      <c r="BS117" s="84"/>
      <c r="BT117" s="84"/>
      <c r="BU117" s="84"/>
      <c r="BV117" s="84"/>
      <c r="BW117" s="84"/>
      <c r="BX117" s="84"/>
      <c r="BY117" s="84"/>
      <c r="BZ117" s="84"/>
      <c r="CA117" s="84"/>
      <c r="CB117" s="84"/>
      <c r="CC117" s="84"/>
      <c r="CD117" s="84"/>
      <c r="CE117" s="84"/>
      <c r="CF117" s="84"/>
      <c r="CG117" s="84"/>
    </row>
    <row r="118" spans="52:85" ht="12.75">
      <c r="AZ118" t="s">
        <v>788</v>
      </c>
      <c r="BA118" s="84"/>
      <c r="BB118" s="84"/>
      <c r="BC118" s="84"/>
      <c r="BD118" s="84"/>
      <c r="BE118" s="84"/>
      <c r="BF118" s="84"/>
      <c r="BG118" s="84"/>
      <c r="BH118" s="84"/>
      <c r="BI118" s="84"/>
      <c r="BJ118" s="84"/>
      <c r="BK118" s="84"/>
      <c r="BL118" s="231" t="s">
        <v>559</v>
      </c>
      <c r="BM118" s="84"/>
      <c r="BN118" s="84"/>
      <c r="BO118" s="84"/>
      <c r="BP118" s="84"/>
      <c r="BQ118" s="84"/>
      <c r="BR118" s="84"/>
      <c r="BS118" s="84"/>
      <c r="BT118" s="84"/>
      <c r="BU118" s="84"/>
      <c r="BV118" s="84"/>
      <c r="BW118" s="84"/>
      <c r="BX118" s="84"/>
      <c r="BY118" s="84"/>
      <c r="BZ118" s="84"/>
      <c r="CA118" s="84"/>
      <c r="CB118" s="84"/>
      <c r="CC118" s="84"/>
      <c r="CD118" s="84"/>
      <c r="CE118" s="84"/>
      <c r="CF118" s="84"/>
      <c r="CG118" s="84"/>
    </row>
    <row r="119" spans="52:85" ht="12.75">
      <c r="AZ119" t="s">
        <v>789</v>
      </c>
      <c r="BA119" s="84"/>
      <c r="BB119" s="84"/>
      <c r="BC119" s="84"/>
      <c r="BD119" s="84"/>
      <c r="BE119" s="84"/>
      <c r="BF119" s="84"/>
      <c r="BG119" s="84"/>
      <c r="BH119" s="84"/>
      <c r="BI119" s="84"/>
      <c r="BJ119" s="84"/>
      <c r="BK119" s="84"/>
      <c r="BL119" s="231" t="s">
        <v>84</v>
      </c>
      <c r="BM119" s="84"/>
      <c r="BN119" s="84"/>
      <c r="BO119" s="84"/>
      <c r="BP119" s="84"/>
      <c r="BQ119" s="84"/>
      <c r="BR119" s="84"/>
      <c r="BS119" s="84"/>
      <c r="BT119" s="84"/>
      <c r="BU119" s="84"/>
      <c r="BV119" s="84"/>
      <c r="BW119" s="84"/>
      <c r="BX119" s="84"/>
      <c r="BY119" s="84"/>
      <c r="BZ119" s="84"/>
      <c r="CA119" s="84"/>
      <c r="CB119" s="84"/>
      <c r="CC119" s="84"/>
      <c r="CD119" s="84"/>
      <c r="CE119" s="84"/>
      <c r="CF119" s="84"/>
      <c r="CG119" s="84"/>
    </row>
    <row r="120" spans="52:85" ht="12.75">
      <c r="AZ120" t="s">
        <v>790</v>
      </c>
      <c r="BA120" s="84"/>
      <c r="BB120" s="84"/>
      <c r="BC120" s="84"/>
      <c r="BD120" s="84"/>
      <c r="BE120" s="84"/>
      <c r="BF120" s="84"/>
      <c r="BG120" s="84"/>
      <c r="BH120" s="84"/>
      <c r="BI120" s="84"/>
      <c r="BJ120" s="84"/>
      <c r="BK120" s="84"/>
      <c r="BL120" s="231" t="s">
        <v>560</v>
      </c>
      <c r="BM120" s="84"/>
      <c r="BN120" s="84"/>
      <c r="BO120" s="84"/>
      <c r="BP120" s="84"/>
      <c r="BQ120" s="84"/>
      <c r="BR120" s="84"/>
      <c r="BS120" s="84"/>
      <c r="BT120" s="84"/>
      <c r="BU120" s="84"/>
      <c r="BV120" s="84"/>
      <c r="BW120" s="84"/>
      <c r="BX120" s="84"/>
      <c r="BY120" s="84"/>
      <c r="BZ120" s="84"/>
      <c r="CA120" s="84"/>
      <c r="CB120" s="84"/>
      <c r="CC120" s="84"/>
      <c r="CD120" s="84"/>
      <c r="CE120" s="84"/>
      <c r="CF120" s="84"/>
      <c r="CG120" s="84"/>
    </row>
    <row r="121" spans="52:85" ht="15">
      <c r="AZ121" s="246" t="s">
        <v>791</v>
      </c>
      <c r="BA121" s="84"/>
      <c r="BB121" s="84"/>
      <c r="BC121" s="84"/>
      <c r="BD121" s="84"/>
      <c r="BE121" s="84"/>
      <c r="BF121" s="84"/>
      <c r="BG121" s="84"/>
      <c r="BH121" s="84"/>
      <c r="BI121" s="84"/>
      <c r="BJ121" s="84"/>
      <c r="BK121" s="84"/>
      <c r="BL121" s="231" t="s">
        <v>561</v>
      </c>
      <c r="BM121" s="84"/>
      <c r="BN121" s="84"/>
      <c r="BO121" s="84"/>
      <c r="BP121" s="84"/>
      <c r="BQ121" s="84"/>
      <c r="BR121" s="84"/>
      <c r="BS121" s="84"/>
      <c r="BT121" s="84"/>
      <c r="BU121" s="84"/>
      <c r="BV121" s="84"/>
      <c r="BW121" s="84"/>
      <c r="BX121" s="84"/>
      <c r="BY121" s="84"/>
      <c r="BZ121" s="84"/>
      <c r="CA121" s="84"/>
      <c r="CB121" s="84"/>
      <c r="CC121" s="84"/>
      <c r="CD121" s="84"/>
      <c r="CE121" s="84"/>
      <c r="CF121" s="84"/>
      <c r="CG121" s="84"/>
    </row>
    <row r="122" spans="52:85" ht="12.75">
      <c r="AZ122" t="s">
        <v>792</v>
      </c>
      <c r="BA122" s="84"/>
      <c r="BB122" s="84"/>
      <c r="BC122" s="84"/>
      <c r="BD122" s="84"/>
      <c r="BE122" s="84"/>
      <c r="BF122" s="84"/>
      <c r="BG122" s="84"/>
      <c r="BH122" s="84"/>
      <c r="BI122" s="84"/>
      <c r="BJ122" s="84"/>
      <c r="BK122" s="84"/>
      <c r="BL122" s="231" t="s">
        <v>562</v>
      </c>
      <c r="BM122" s="84"/>
      <c r="BN122" s="84"/>
      <c r="BO122" s="84"/>
      <c r="BP122" s="84"/>
      <c r="BQ122" s="84"/>
      <c r="BR122" s="84"/>
      <c r="BS122" s="84"/>
      <c r="BT122" s="84"/>
      <c r="BU122" s="84"/>
      <c r="BV122" s="84"/>
      <c r="BW122" s="84"/>
      <c r="BX122" s="84"/>
      <c r="BY122" s="84"/>
      <c r="BZ122" s="84"/>
      <c r="CA122" s="84"/>
      <c r="CB122" s="84"/>
      <c r="CC122" s="84"/>
      <c r="CD122" s="84"/>
      <c r="CE122" s="84"/>
      <c r="CF122" s="84"/>
      <c r="CG122" s="84"/>
    </row>
    <row r="123" spans="52:85" ht="15">
      <c r="AZ123" s="246" t="s">
        <v>793</v>
      </c>
      <c r="BA123" s="84"/>
      <c r="BB123" s="84"/>
      <c r="BC123" s="84"/>
      <c r="BD123" s="84"/>
      <c r="BE123" s="84"/>
      <c r="BF123" s="84"/>
      <c r="BG123" s="84"/>
      <c r="BH123" s="84"/>
      <c r="BI123" s="84"/>
      <c r="BJ123" s="84"/>
      <c r="BK123" s="84"/>
      <c r="BL123" s="231" t="s">
        <v>563</v>
      </c>
      <c r="BM123" s="84"/>
      <c r="BN123" s="84"/>
      <c r="BO123" s="84"/>
      <c r="BP123" s="84"/>
      <c r="BQ123" s="84"/>
      <c r="BR123" s="84"/>
      <c r="BS123" s="84"/>
      <c r="BT123" s="84"/>
      <c r="BU123" s="84"/>
      <c r="BV123" s="84"/>
      <c r="BW123" s="84"/>
      <c r="BX123" s="84"/>
      <c r="BY123" s="84"/>
      <c r="BZ123" s="84"/>
      <c r="CA123" s="84"/>
      <c r="CB123" s="84"/>
      <c r="CC123" s="84"/>
      <c r="CD123" s="84"/>
      <c r="CE123" s="84"/>
      <c r="CF123" s="84"/>
      <c r="CG123" s="84"/>
    </row>
    <row r="124" spans="52:85" ht="12.75">
      <c r="AZ124" t="s">
        <v>794</v>
      </c>
      <c r="BA124" s="84"/>
      <c r="BB124" s="84"/>
      <c r="BC124" s="84"/>
      <c r="BD124" s="84"/>
      <c r="BE124" s="84"/>
      <c r="BF124" s="84"/>
      <c r="BG124" s="84"/>
      <c r="BH124" s="84"/>
      <c r="BI124" s="84"/>
      <c r="BJ124" s="84"/>
      <c r="BK124" s="84"/>
      <c r="BL124" s="231" t="s">
        <v>564</v>
      </c>
      <c r="BM124" s="84"/>
      <c r="BN124" s="84"/>
      <c r="BO124" s="84"/>
      <c r="BP124" s="84"/>
      <c r="BQ124" s="84"/>
      <c r="BR124" s="84"/>
      <c r="BS124" s="84"/>
      <c r="BT124" s="84"/>
      <c r="BU124" s="84"/>
      <c r="BV124" s="84"/>
      <c r="BW124" s="84"/>
      <c r="BX124" s="84"/>
      <c r="BY124" s="84"/>
      <c r="BZ124" s="84"/>
      <c r="CA124" s="84"/>
      <c r="CB124" s="84"/>
      <c r="CC124" s="84"/>
      <c r="CD124" s="84"/>
      <c r="CE124" s="84"/>
      <c r="CF124" s="84"/>
      <c r="CG124" s="84"/>
    </row>
    <row r="125" spans="52:85" ht="12.75">
      <c r="AZ125" s="84"/>
      <c r="BA125" s="84"/>
      <c r="BB125" s="84"/>
      <c r="BC125" s="84"/>
      <c r="BD125" s="84"/>
      <c r="BE125" s="84"/>
      <c r="BF125" s="84"/>
      <c r="BG125" s="84"/>
      <c r="BH125" s="84"/>
      <c r="BI125" s="84"/>
      <c r="BJ125" s="84"/>
      <c r="BK125" s="84"/>
      <c r="BL125" s="231" t="s">
        <v>565</v>
      </c>
      <c r="BM125" s="84"/>
      <c r="BN125" s="84"/>
      <c r="BO125" s="84"/>
      <c r="BP125" s="84"/>
      <c r="BQ125" s="84"/>
      <c r="BR125" s="84"/>
      <c r="BS125" s="84"/>
      <c r="BT125" s="84"/>
      <c r="BU125" s="84"/>
      <c r="BV125" s="84"/>
      <c r="BW125" s="84"/>
      <c r="BX125" s="84"/>
      <c r="BY125" s="84"/>
      <c r="BZ125" s="84"/>
      <c r="CA125" s="84"/>
      <c r="CB125" s="84"/>
      <c r="CC125" s="84"/>
      <c r="CD125" s="84"/>
      <c r="CE125" s="84"/>
      <c r="CF125" s="84"/>
      <c r="CG125" s="84"/>
    </row>
    <row r="126" spans="52:85" ht="12.75">
      <c r="AZ126" s="84"/>
      <c r="BA126" s="84"/>
      <c r="BB126" s="84"/>
      <c r="BC126" s="84"/>
      <c r="BD126" s="84"/>
      <c r="BE126" s="84"/>
      <c r="BF126" s="84"/>
      <c r="BG126" s="84"/>
      <c r="BH126" s="84"/>
      <c r="BI126" s="84"/>
      <c r="BJ126" s="84"/>
      <c r="BK126" s="84"/>
      <c r="BL126" s="231" t="s">
        <v>566</v>
      </c>
      <c r="BM126" s="84"/>
      <c r="BN126" s="84"/>
      <c r="BO126" s="84"/>
      <c r="BP126" s="84"/>
      <c r="BQ126" s="84"/>
      <c r="BR126" s="84"/>
      <c r="BS126" s="84"/>
      <c r="BT126" s="84"/>
      <c r="BU126" s="84"/>
      <c r="BV126" s="84"/>
      <c r="BW126" s="84"/>
      <c r="BX126" s="84"/>
      <c r="BY126" s="84"/>
      <c r="BZ126" s="84"/>
      <c r="CA126" s="84"/>
      <c r="CB126" s="84"/>
      <c r="CC126" s="84"/>
      <c r="CD126" s="84"/>
      <c r="CE126" s="84"/>
      <c r="CF126" s="84"/>
      <c r="CG126" s="84"/>
    </row>
    <row r="127" spans="52:85" ht="12.75">
      <c r="AZ127" s="84"/>
      <c r="BA127" s="84"/>
      <c r="BB127" s="84"/>
      <c r="BC127" s="84"/>
      <c r="BD127" s="84"/>
      <c r="BE127" s="84"/>
      <c r="BF127" s="84"/>
      <c r="BG127" s="84"/>
      <c r="BH127" s="84"/>
      <c r="BI127" s="84"/>
      <c r="BJ127" s="84"/>
      <c r="BK127" s="84"/>
      <c r="BL127" s="231" t="s">
        <v>567</v>
      </c>
      <c r="BM127" s="84"/>
      <c r="BN127" s="84"/>
      <c r="BO127" s="84"/>
      <c r="BP127" s="84"/>
      <c r="BQ127" s="84"/>
      <c r="BR127" s="84"/>
      <c r="BS127" s="84"/>
      <c r="BT127" s="84"/>
      <c r="BU127" s="84"/>
      <c r="BV127" s="84"/>
      <c r="BW127" s="84"/>
      <c r="BX127" s="84"/>
      <c r="BY127" s="84"/>
      <c r="BZ127" s="84"/>
      <c r="CA127" s="84"/>
      <c r="CB127" s="84"/>
      <c r="CC127" s="84"/>
      <c r="CD127" s="84"/>
      <c r="CE127" s="84"/>
      <c r="CF127" s="84"/>
      <c r="CG127" s="84"/>
    </row>
    <row r="128" spans="52:85" ht="12.75">
      <c r="AZ128" s="84"/>
      <c r="BA128" s="84"/>
      <c r="BB128" s="84"/>
      <c r="BC128" s="84"/>
      <c r="BD128" s="84"/>
      <c r="BE128" s="84"/>
      <c r="BF128" s="84"/>
      <c r="BG128" s="84"/>
      <c r="BH128" s="84"/>
      <c r="BI128" s="84"/>
      <c r="BJ128" s="84"/>
      <c r="BK128" s="84"/>
      <c r="BL128" s="231" t="s">
        <v>568</v>
      </c>
      <c r="BM128" s="84"/>
      <c r="BN128" s="84"/>
      <c r="BO128" s="84"/>
      <c r="BP128" s="84"/>
      <c r="BQ128" s="84"/>
      <c r="BR128" s="84"/>
      <c r="BS128" s="84"/>
      <c r="BT128" s="84"/>
      <c r="BU128" s="84"/>
      <c r="BV128" s="84"/>
      <c r="BW128" s="84"/>
      <c r="BX128" s="84"/>
      <c r="BY128" s="84"/>
      <c r="BZ128" s="84"/>
      <c r="CA128" s="84"/>
      <c r="CB128" s="84"/>
      <c r="CC128" s="84"/>
      <c r="CD128" s="84"/>
      <c r="CE128" s="84"/>
      <c r="CF128" s="84"/>
      <c r="CG128" s="84"/>
    </row>
    <row r="129" spans="52:85" ht="12.75">
      <c r="AZ129" s="84"/>
      <c r="BA129" s="84"/>
      <c r="BB129" s="84"/>
      <c r="BC129" s="84"/>
      <c r="BD129" s="84"/>
      <c r="BE129" s="84"/>
      <c r="BF129" s="84"/>
      <c r="BG129" s="84"/>
      <c r="BH129" s="84"/>
      <c r="BI129" s="84"/>
      <c r="BJ129" s="84"/>
      <c r="BK129" s="84"/>
      <c r="BL129" s="231" t="s">
        <v>569</v>
      </c>
      <c r="BM129" s="84"/>
      <c r="BN129" s="84"/>
      <c r="BO129" s="84"/>
      <c r="BP129" s="84"/>
      <c r="BQ129" s="84"/>
      <c r="BR129" s="84"/>
      <c r="BS129" s="84"/>
      <c r="BT129" s="84"/>
      <c r="BU129" s="84"/>
      <c r="BV129" s="84"/>
      <c r="BW129" s="84"/>
      <c r="BX129" s="84"/>
      <c r="BY129" s="84"/>
      <c r="BZ129" s="84"/>
      <c r="CA129" s="84"/>
      <c r="CB129" s="84"/>
      <c r="CC129" s="84"/>
      <c r="CD129" s="84"/>
      <c r="CE129" s="84"/>
      <c r="CF129" s="84"/>
      <c r="CG129" s="84"/>
    </row>
    <row r="130" spans="52:85" ht="12.75">
      <c r="AZ130" s="84"/>
      <c r="BA130" s="84"/>
      <c r="BB130" s="84"/>
      <c r="BC130" s="84"/>
      <c r="BD130" s="84"/>
      <c r="BE130" s="84"/>
      <c r="BF130" s="84"/>
      <c r="BG130" s="84"/>
      <c r="BH130" s="84"/>
      <c r="BI130" s="84"/>
      <c r="BJ130" s="84"/>
      <c r="BK130" s="84"/>
      <c r="BL130" s="231" t="s">
        <v>570</v>
      </c>
      <c r="BM130" s="84"/>
      <c r="BN130" s="84"/>
      <c r="BO130" s="84"/>
      <c r="BP130" s="84"/>
      <c r="BQ130" s="84"/>
      <c r="BR130" s="84"/>
      <c r="BS130" s="84"/>
      <c r="BT130" s="84"/>
      <c r="BU130" s="84"/>
      <c r="BV130" s="84"/>
      <c r="BW130" s="84"/>
      <c r="BX130" s="84"/>
      <c r="BY130" s="84"/>
      <c r="BZ130" s="84"/>
      <c r="CA130" s="84"/>
      <c r="CB130" s="84"/>
      <c r="CC130" s="84"/>
      <c r="CD130" s="84"/>
      <c r="CE130" s="84"/>
      <c r="CF130" s="84"/>
      <c r="CG130" s="84"/>
    </row>
    <row r="131" spans="52:85" ht="12.75">
      <c r="AZ131" s="84"/>
      <c r="BA131" s="84"/>
      <c r="BB131" s="84"/>
      <c r="BC131" s="84"/>
      <c r="BD131" s="84"/>
      <c r="BE131" s="84"/>
      <c r="BF131" s="84"/>
      <c r="BG131" s="84"/>
      <c r="BH131" s="84"/>
      <c r="BI131" s="84"/>
      <c r="BJ131" s="84"/>
      <c r="BK131" s="84"/>
      <c r="BL131" s="231" t="s">
        <v>571</v>
      </c>
      <c r="BM131" s="84"/>
      <c r="BN131" s="84"/>
      <c r="BO131" s="84"/>
      <c r="BP131" s="84"/>
      <c r="BQ131" s="84"/>
      <c r="BR131" s="84"/>
      <c r="BS131" s="84"/>
      <c r="BT131" s="84"/>
      <c r="BU131" s="84"/>
      <c r="BV131" s="84"/>
      <c r="BW131" s="84"/>
      <c r="BX131" s="84"/>
      <c r="BY131" s="84"/>
      <c r="BZ131" s="84"/>
      <c r="CA131" s="84"/>
      <c r="CB131" s="84"/>
      <c r="CC131" s="84"/>
      <c r="CD131" s="84"/>
      <c r="CE131" s="84"/>
      <c r="CF131" s="84"/>
      <c r="CG131" s="84"/>
    </row>
    <row r="132" spans="52:85" ht="12.75">
      <c r="AZ132" s="84"/>
      <c r="BA132" s="84"/>
      <c r="BB132" s="84"/>
      <c r="BC132" s="84"/>
      <c r="BD132" s="84"/>
      <c r="BE132" s="84"/>
      <c r="BF132" s="84"/>
      <c r="BG132" s="84"/>
      <c r="BH132" s="84"/>
      <c r="BI132" s="84"/>
      <c r="BJ132" s="84"/>
      <c r="BK132" s="84"/>
      <c r="BL132" s="231" t="s">
        <v>572</v>
      </c>
      <c r="BM132" s="84"/>
      <c r="BN132" s="84"/>
      <c r="BO132" s="84"/>
      <c r="BP132" s="84"/>
      <c r="BQ132" s="84"/>
      <c r="BR132" s="84"/>
      <c r="BS132" s="84"/>
      <c r="BT132" s="84"/>
      <c r="BU132" s="84"/>
      <c r="BV132" s="84"/>
      <c r="BW132" s="84"/>
      <c r="BX132" s="84"/>
      <c r="BY132" s="84"/>
      <c r="BZ132" s="84"/>
      <c r="CA132" s="84"/>
      <c r="CB132" s="84"/>
      <c r="CC132" s="84"/>
      <c r="CD132" s="84"/>
      <c r="CE132" s="84"/>
      <c r="CF132" s="84"/>
      <c r="CG132" s="84"/>
    </row>
    <row r="133" spans="52:85" ht="12.75">
      <c r="AZ133" s="84"/>
      <c r="BA133" s="84"/>
      <c r="BB133" s="84"/>
      <c r="BC133" s="84"/>
      <c r="BD133" s="84"/>
      <c r="BE133" s="84"/>
      <c r="BF133" s="84"/>
      <c r="BG133" s="84"/>
      <c r="BH133" s="84"/>
      <c r="BI133" s="84"/>
      <c r="BJ133" s="84"/>
      <c r="BK133" s="84"/>
      <c r="BL133" s="231" t="s">
        <v>573</v>
      </c>
      <c r="BM133" s="84"/>
      <c r="BN133" s="84"/>
      <c r="BO133" s="84"/>
      <c r="BP133" s="84"/>
      <c r="BQ133" s="84"/>
      <c r="BR133" s="84"/>
      <c r="BS133" s="84"/>
      <c r="BT133" s="84"/>
      <c r="BU133" s="84"/>
      <c r="BV133" s="84"/>
      <c r="BW133" s="84"/>
      <c r="BX133" s="84"/>
      <c r="BY133" s="84"/>
      <c r="BZ133" s="84"/>
      <c r="CA133" s="84"/>
      <c r="CB133" s="84"/>
      <c r="CC133" s="84"/>
      <c r="CD133" s="84"/>
      <c r="CE133" s="84"/>
      <c r="CF133" s="84"/>
      <c r="CG133" s="84"/>
    </row>
    <row r="134" spans="52:85" ht="12.75">
      <c r="AZ134" s="84"/>
      <c r="BA134" s="84"/>
      <c r="BB134" s="84"/>
      <c r="BC134" s="84"/>
      <c r="BD134" s="84"/>
      <c r="BE134" s="84"/>
      <c r="BF134" s="84"/>
      <c r="BG134" s="84"/>
      <c r="BH134" s="84"/>
      <c r="BI134" s="84"/>
      <c r="BJ134" s="84"/>
      <c r="BK134" s="84"/>
      <c r="BL134" s="231" t="s">
        <v>574</v>
      </c>
      <c r="BM134" s="84"/>
      <c r="BN134" s="84"/>
      <c r="BO134" s="84"/>
      <c r="BP134" s="84"/>
      <c r="BQ134" s="84"/>
      <c r="BR134" s="84"/>
      <c r="BS134" s="84"/>
      <c r="BT134" s="84"/>
      <c r="BU134" s="84"/>
      <c r="BV134" s="84"/>
      <c r="BW134" s="84"/>
      <c r="BX134" s="84"/>
      <c r="BY134" s="84"/>
      <c r="BZ134" s="84"/>
      <c r="CA134" s="84"/>
      <c r="CB134" s="84"/>
      <c r="CC134" s="84"/>
      <c r="CD134" s="84"/>
      <c r="CE134" s="84"/>
      <c r="CF134" s="84"/>
      <c r="CG134" s="84"/>
    </row>
    <row r="135" spans="52:85" ht="12.75">
      <c r="AZ135" s="84"/>
      <c r="BA135" s="84"/>
      <c r="BB135" s="84"/>
      <c r="BC135" s="84"/>
      <c r="BD135" s="84"/>
      <c r="BE135" s="84"/>
      <c r="BF135" s="84"/>
      <c r="BG135" s="84"/>
      <c r="BH135" s="84"/>
      <c r="BI135" s="84"/>
      <c r="BJ135" s="84"/>
      <c r="BK135" s="84"/>
      <c r="BL135" s="231" t="s">
        <v>575</v>
      </c>
      <c r="BM135" s="84"/>
      <c r="BN135" s="84"/>
      <c r="BO135" s="84"/>
      <c r="BP135" s="84"/>
      <c r="BQ135" s="84"/>
      <c r="BR135" s="84"/>
      <c r="BS135" s="84"/>
      <c r="BT135" s="84"/>
      <c r="BU135" s="84"/>
      <c r="BV135" s="84"/>
      <c r="BW135" s="84"/>
      <c r="BX135" s="84"/>
      <c r="BY135" s="84"/>
      <c r="BZ135" s="84"/>
      <c r="CA135" s="84"/>
      <c r="CB135" s="84"/>
      <c r="CC135" s="84"/>
      <c r="CD135" s="84"/>
      <c r="CE135" s="84"/>
      <c r="CF135" s="84"/>
      <c r="CG135" s="84"/>
    </row>
    <row r="136" spans="52:85" ht="12.75">
      <c r="AZ136" s="84"/>
      <c r="BA136" s="84"/>
      <c r="BB136" s="84"/>
      <c r="BC136" s="84"/>
      <c r="BD136" s="84"/>
      <c r="BE136" s="84"/>
      <c r="BF136" s="84"/>
      <c r="BG136" s="84"/>
      <c r="BH136" s="84"/>
      <c r="BI136" s="84"/>
      <c r="BJ136" s="84"/>
      <c r="BK136" s="84"/>
      <c r="BL136" s="231" t="s">
        <v>576</v>
      </c>
      <c r="BM136" s="84"/>
      <c r="BN136" s="84"/>
      <c r="BO136" s="84"/>
      <c r="BP136" s="84"/>
      <c r="BQ136" s="84"/>
      <c r="BR136" s="84"/>
      <c r="BS136" s="84"/>
      <c r="BT136" s="84"/>
      <c r="BU136" s="84"/>
      <c r="BV136" s="84"/>
      <c r="BW136" s="84"/>
      <c r="BX136" s="84"/>
      <c r="BY136" s="84"/>
      <c r="BZ136" s="84"/>
      <c r="CA136" s="84"/>
      <c r="CB136" s="84"/>
      <c r="CC136" s="84"/>
      <c r="CD136" s="84"/>
      <c r="CE136" s="84"/>
      <c r="CF136" s="84"/>
      <c r="CG136" s="84"/>
    </row>
    <row r="137" spans="52:85" ht="12.75">
      <c r="AZ137" s="84"/>
      <c r="BA137" s="84"/>
      <c r="BB137" s="84"/>
      <c r="BC137" s="84"/>
      <c r="BD137" s="84"/>
      <c r="BE137" s="84"/>
      <c r="BF137" s="84"/>
      <c r="BG137" s="84"/>
      <c r="BH137" s="84"/>
      <c r="BI137" s="84"/>
      <c r="BJ137" s="84"/>
      <c r="BK137" s="84"/>
      <c r="BL137" s="231" t="s">
        <v>646</v>
      </c>
      <c r="BM137" s="84"/>
      <c r="BN137" s="84"/>
      <c r="BO137" s="84"/>
      <c r="BP137" s="84"/>
      <c r="BQ137" s="84"/>
      <c r="BR137" s="84"/>
      <c r="BS137" s="84"/>
      <c r="BT137" s="84"/>
      <c r="BU137" s="84"/>
      <c r="BV137" s="84"/>
      <c r="BW137" s="84"/>
      <c r="BX137" s="84"/>
      <c r="BY137" s="84"/>
      <c r="BZ137" s="84"/>
      <c r="CA137" s="84"/>
      <c r="CB137" s="84"/>
      <c r="CC137" s="84"/>
      <c r="CD137" s="84"/>
      <c r="CE137" s="84"/>
      <c r="CF137" s="84"/>
      <c r="CG137" s="84"/>
    </row>
    <row r="138" spans="52:85" ht="12.75">
      <c r="AZ138" s="84"/>
      <c r="BA138" s="84"/>
      <c r="BB138" s="84"/>
      <c r="BC138" s="84"/>
      <c r="BD138" s="84"/>
      <c r="BE138" s="84"/>
      <c r="BF138" s="84"/>
      <c r="BG138" s="84"/>
      <c r="BH138" s="84"/>
      <c r="BI138" s="84"/>
      <c r="BJ138" s="84"/>
      <c r="BK138" s="84"/>
      <c r="BL138" s="231" t="s">
        <v>577</v>
      </c>
      <c r="BM138" s="84"/>
      <c r="BN138" s="84"/>
      <c r="BO138" s="84"/>
      <c r="BP138" s="84"/>
      <c r="BQ138" s="84"/>
      <c r="BR138" s="84"/>
      <c r="BS138" s="84"/>
      <c r="BT138" s="84"/>
      <c r="BU138" s="84"/>
      <c r="BV138" s="84"/>
      <c r="BW138" s="84"/>
      <c r="BX138" s="84"/>
      <c r="BY138" s="84"/>
      <c r="BZ138" s="84"/>
      <c r="CA138" s="84"/>
      <c r="CB138" s="84"/>
      <c r="CC138" s="84"/>
      <c r="CD138" s="84"/>
      <c r="CE138" s="84"/>
      <c r="CF138" s="84"/>
      <c r="CG138" s="84"/>
    </row>
    <row r="139" spans="52:85" ht="12.75">
      <c r="AZ139" s="84"/>
      <c r="BA139" s="84"/>
      <c r="BB139" s="84"/>
      <c r="BC139" s="84"/>
      <c r="BD139" s="84"/>
      <c r="BE139" s="84"/>
      <c r="BF139" s="84"/>
      <c r="BG139" s="84"/>
      <c r="BH139" s="84"/>
      <c r="BI139" s="84"/>
      <c r="BJ139" s="84"/>
      <c r="BK139" s="84"/>
      <c r="BL139" s="232" t="s">
        <v>578</v>
      </c>
      <c r="BM139" s="84"/>
      <c r="BN139" s="84"/>
      <c r="BO139" s="84"/>
      <c r="BP139" s="84"/>
      <c r="BQ139" s="84"/>
      <c r="BR139" s="84"/>
      <c r="BS139" s="84"/>
      <c r="BT139" s="84"/>
      <c r="BU139" s="84"/>
      <c r="BV139" s="84"/>
      <c r="BW139" s="84"/>
      <c r="BX139" s="84"/>
      <c r="BY139" s="84"/>
      <c r="BZ139" s="84"/>
      <c r="CA139" s="84"/>
      <c r="CB139" s="84"/>
      <c r="CC139" s="84"/>
      <c r="CD139" s="84"/>
      <c r="CE139" s="84"/>
      <c r="CF139" s="84"/>
      <c r="CG139" s="84"/>
    </row>
    <row r="140" spans="52:85" ht="12.75">
      <c r="AZ140" s="84"/>
      <c r="BA140" s="84"/>
      <c r="BB140" s="84"/>
      <c r="BC140" s="84"/>
      <c r="BD140" s="84"/>
      <c r="BE140" s="84"/>
      <c r="BF140" s="84"/>
      <c r="BG140" s="84"/>
      <c r="BH140" s="84"/>
      <c r="BI140" s="84"/>
      <c r="BJ140" s="84"/>
      <c r="BK140" s="84"/>
      <c r="BL140" s="231" t="s">
        <v>579</v>
      </c>
      <c r="BM140" s="84"/>
      <c r="BN140" s="84"/>
      <c r="BO140" s="84"/>
      <c r="BP140" s="84"/>
      <c r="BQ140" s="84"/>
      <c r="BR140" s="84"/>
      <c r="BS140" s="84"/>
      <c r="BT140" s="84"/>
      <c r="BU140" s="84"/>
      <c r="BV140" s="84"/>
      <c r="BW140" s="84"/>
      <c r="BX140" s="84"/>
      <c r="BY140" s="84"/>
      <c r="BZ140" s="84"/>
      <c r="CA140" s="84"/>
      <c r="CB140" s="84"/>
      <c r="CC140" s="84"/>
      <c r="CD140" s="84"/>
      <c r="CE140" s="84"/>
      <c r="CF140" s="84"/>
      <c r="CG140" s="84"/>
    </row>
    <row r="141" spans="52:85" ht="12.75">
      <c r="AZ141" s="84"/>
      <c r="BA141" s="84"/>
      <c r="BB141" s="84"/>
      <c r="BC141" s="84"/>
      <c r="BD141" s="84"/>
      <c r="BE141" s="84"/>
      <c r="BF141" s="84"/>
      <c r="BG141" s="84"/>
      <c r="BH141" s="84"/>
      <c r="BI141" s="84"/>
      <c r="BJ141" s="84"/>
      <c r="BK141" s="84"/>
      <c r="BL141" s="231" t="s">
        <v>580</v>
      </c>
      <c r="BM141" s="84"/>
      <c r="BN141" s="84"/>
      <c r="BO141" s="84"/>
      <c r="BP141" s="84"/>
      <c r="BQ141" s="84"/>
      <c r="BR141" s="84"/>
      <c r="BS141" s="84"/>
      <c r="BT141" s="84"/>
      <c r="BU141" s="84"/>
      <c r="BV141" s="84"/>
      <c r="BW141" s="84"/>
      <c r="BX141" s="84"/>
      <c r="BY141" s="84"/>
      <c r="BZ141" s="84"/>
      <c r="CA141" s="84"/>
      <c r="CB141" s="84"/>
      <c r="CC141" s="84"/>
      <c r="CD141" s="84"/>
      <c r="CE141" s="84"/>
      <c r="CF141" s="84"/>
      <c r="CG141" s="84"/>
    </row>
    <row r="142" spans="52:85" ht="12.75">
      <c r="AZ142" s="84"/>
      <c r="BA142" s="84"/>
      <c r="BB142" s="84"/>
      <c r="BC142" s="84"/>
      <c r="BD142" s="84"/>
      <c r="BE142" s="84"/>
      <c r="BF142" s="84"/>
      <c r="BG142" s="84"/>
      <c r="BH142" s="84"/>
      <c r="BI142" s="84"/>
      <c r="BJ142" s="84"/>
      <c r="BK142" s="84"/>
      <c r="BL142" s="231" t="s">
        <v>581</v>
      </c>
      <c r="BM142" s="84"/>
      <c r="BN142" s="84"/>
      <c r="BO142" s="84"/>
      <c r="BP142" s="84"/>
      <c r="BQ142" s="84"/>
      <c r="BR142" s="84"/>
      <c r="BS142" s="84"/>
      <c r="BT142" s="84"/>
      <c r="BU142" s="84"/>
      <c r="BV142" s="84"/>
      <c r="BW142" s="84"/>
      <c r="BX142" s="84"/>
      <c r="BY142" s="84"/>
      <c r="BZ142" s="84"/>
      <c r="CA142" s="84"/>
      <c r="CB142" s="84"/>
      <c r="CC142" s="84"/>
      <c r="CD142" s="84"/>
      <c r="CE142" s="84"/>
      <c r="CF142" s="84"/>
      <c r="CG142" s="84"/>
    </row>
    <row r="143" spans="52:85" ht="12.75">
      <c r="AZ143" s="84"/>
      <c r="BA143" s="84"/>
      <c r="BB143" s="84"/>
      <c r="BC143" s="84"/>
      <c r="BD143" s="84"/>
      <c r="BE143" s="84"/>
      <c r="BF143" s="84"/>
      <c r="BG143" s="84"/>
      <c r="BH143" s="84"/>
      <c r="BI143" s="84"/>
      <c r="BJ143" s="84"/>
      <c r="BK143" s="84"/>
      <c r="BL143" s="231" t="s">
        <v>582</v>
      </c>
      <c r="BM143" s="84"/>
      <c r="BN143" s="84"/>
      <c r="BO143" s="84"/>
      <c r="BP143" s="84"/>
      <c r="BQ143" s="84"/>
      <c r="BR143" s="84"/>
      <c r="BS143" s="84"/>
      <c r="BT143" s="84"/>
      <c r="BU143" s="84"/>
      <c r="BV143" s="84"/>
      <c r="BW143" s="84"/>
      <c r="BX143" s="84"/>
      <c r="BY143" s="84"/>
      <c r="BZ143" s="84"/>
      <c r="CA143" s="84"/>
      <c r="CB143" s="84"/>
      <c r="CC143" s="84"/>
      <c r="CD143" s="84"/>
      <c r="CE143" s="84"/>
      <c r="CF143" s="84"/>
      <c r="CG143" s="84"/>
    </row>
    <row r="144" spans="52:85" ht="12.75">
      <c r="AZ144" s="84"/>
      <c r="BA144" s="84"/>
      <c r="BB144" s="84"/>
      <c r="BC144" s="84"/>
      <c r="BD144" s="84"/>
      <c r="BE144" s="84"/>
      <c r="BF144" s="84"/>
      <c r="BG144" s="84"/>
      <c r="BH144" s="84"/>
      <c r="BI144" s="84"/>
      <c r="BJ144" s="84"/>
      <c r="BK144" s="84"/>
      <c r="BL144" s="231" t="s">
        <v>583</v>
      </c>
      <c r="BM144" s="84"/>
      <c r="BN144" s="84"/>
      <c r="BO144" s="84"/>
      <c r="BP144" s="84"/>
      <c r="BQ144" s="84"/>
      <c r="BR144" s="84"/>
      <c r="BS144" s="84"/>
      <c r="BT144" s="84"/>
      <c r="BU144" s="84"/>
      <c r="BV144" s="84"/>
      <c r="BW144" s="84"/>
      <c r="BX144" s="84"/>
      <c r="BY144" s="84"/>
      <c r="BZ144" s="84"/>
      <c r="CA144" s="84"/>
      <c r="CB144" s="84"/>
      <c r="CC144" s="84"/>
      <c r="CD144" s="84"/>
      <c r="CE144" s="84"/>
      <c r="CF144" s="84"/>
      <c r="CG144" s="84"/>
    </row>
    <row r="145" spans="52:85" ht="12.75">
      <c r="AZ145" s="84"/>
      <c r="BA145" s="84"/>
      <c r="BB145" s="84"/>
      <c r="BC145" s="84"/>
      <c r="BD145" s="84"/>
      <c r="BE145" s="84"/>
      <c r="BF145" s="84"/>
      <c r="BG145" s="84"/>
      <c r="BH145" s="84"/>
      <c r="BI145" s="84"/>
      <c r="BJ145" s="84"/>
      <c r="BK145" s="84"/>
      <c r="BL145" s="231" t="s">
        <v>584</v>
      </c>
      <c r="BM145" s="84"/>
      <c r="BN145" s="84"/>
      <c r="BO145" s="84"/>
      <c r="BP145" s="84"/>
      <c r="BQ145" s="84"/>
      <c r="BR145" s="84"/>
      <c r="BS145" s="84"/>
      <c r="BT145" s="84"/>
      <c r="BU145" s="84"/>
      <c r="BV145" s="84"/>
      <c r="BW145" s="84"/>
      <c r="BX145" s="84"/>
      <c r="BY145" s="84"/>
      <c r="BZ145" s="84"/>
      <c r="CA145" s="84"/>
      <c r="CB145" s="84"/>
      <c r="CC145" s="84"/>
      <c r="CD145" s="84"/>
      <c r="CE145" s="84"/>
      <c r="CF145" s="84"/>
      <c r="CG145" s="84"/>
    </row>
    <row r="146" spans="52:85" ht="12.75">
      <c r="AZ146" s="84"/>
      <c r="BA146" s="84"/>
      <c r="BB146" s="84"/>
      <c r="BC146" s="84"/>
      <c r="BD146" s="84"/>
      <c r="BE146" s="84"/>
      <c r="BF146" s="84"/>
      <c r="BG146" s="84"/>
      <c r="BH146" s="84"/>
      <c r="BI146" s="84"/>
      <c r="BJ146" s="84"/>
      <c r="BK146" s="84"/>
      <c r="BL146" s="231" t="s">
        <v>585</v>
      </c>
      <c r="BM146" s="84"/>
      <c r="BN146" s="84"/>
      <c r="BO146" s="84"/>
      <c r="BP146" s="84"/>
      <c r="BQ146" s="84"/>
      <c r="BR146" s="84"/>
      <c r="BS146" s="84"/>
      <c r="BT146" s="84"/>
      <c r="BU146" s="84"/>
      <c r="BV146" s="84"/>
      <c r="BW146" s="84"/>
      <c r="BX146" s="84"/>
      <c r="BY146" s="84"/>
      <c r="BZ146" s="84"/>
      <c r="CA146" s="84"/>
      <c r="CB146" s="84"/>
      <c r="CC146" s="84"/>
      <c r="CD146" s="84"/>
      <c r="CE146" s="84"/>
      <c r="CF146" s="84"/>
      <c r="CG146" s="84"/>
    </row>
    <row r="147" spans="52:85" ht="12.75">
      <c r="AZ147" s="84"/>
      <c r="BA147" s="84"/>
      <c r="BB147" s="84"/>
      <c r="BC147" s="84"/>
      <c r="BD147" s="84"/>
      <c r="BE147" s="84"/>
      <c r="BF147" s="84"/>
      <c r="BG147" s="84"/>
      <c r="BH147" s="84"/>
      <c r="BI147" s="84"/>
      <c r="BJ147" s="84"/>
      <c r="BK147" s="84"/>
      <c r="BL147" s="231" t="s">
        <v>586</v>
      </c>
      <c r="BM147" s="84"/>
      <c r="BN147" s="84"/>
      <c r="BO147" s="84"/>
      <c r="BP147" s="84"/>
      <c r="BQ147" s="84"/>
      <c r="BR147" s="84"/>
      <c r="BS147" s="84"/>
      <c r="BT147" s="84"/>
      <c r="BU147" s="84"/>
      <c r="BV147" s="84"/>
      <c r="BW147" s="84"/>
      <c r="BX147" s="84"/>
      <c r="BY147" s="84"/>
      <c r="BZ147" s="84"/>
      <c r="CA147" s="84"/>
      <c r="CB147" s="84"/>
      <c r="CC147" s="84"/>
      <c r="CD147" s="84"/>
      <c r="CE147" s="84"/>
      <c r="CF147" s="84"/>
      <c r="CG147" s="84"/>
    </row>
    <row r="148" spans="52:85" ht="12.75">
      <c r="AZ148" s="84"/>
      <c r="BA148" s="84"/>
      <c r="BB148" s="84"/>
      <c r="BC148" s="84"/>
      <c r="BD148" s="84"/>
      <c r="BE148" s="84"/>
      <c r="BF148" s="84"/>
      <c r="BG148" s="84"/>
      <c r="BH148" s="84"/>
      <c r="BI148" s="84"/>
      <c r="BJ148" s="84"/>
      <c r="BK148" s="84"/>
      <c r="BL148" s="231" t="s">
        <v>587</v>
      </c>
      <c r="BM148" s="84"/>
      <c r="BN148" s="84"/>
      <c r="BO148" s="84"/>
      <c r="BP148" s="84"/>
      <c r="BQ148" s="84"/>
      <c r="BR148" s="84"/>
      <c r="BS148" s="84"/>
      <c r="BT148" s="84"/>
      <c r="BU148" s="84"/>
      <c r="BV148" s="84"/>
      <c r="BW148" s="84"/>
      <c r="BX148" s="84"/>
      <c r="BY148" s="84"/>
      <c r="BZ148" s="84"/>
      <c r="CA148" s="84"/>
      <c r="CB148" s="84"/>
      <c r="CC148" s="84"/>
      <c r="CD148" s="84"/>
      <c r="CE148" s="84"/>
      <c r="CF148" s="84"/>
      <c r="CG148" s="84"/>
    </row>
    <row r="149" spans="52:85" ht="12.75">
      <c r="AZ149" s="84"/>
      <c r="BA149" s="84"/>
      <c r="BB149" s="84"/>
      <c r="BC149" s="84"/>
      <c r="BD149" s="84"/>
      <c r="BE149" s="84"/>
      <c r="BF149" s="84"/>
      <c r="BG149" s="84"/>
      <c r="BH149" s="84"/>
      <c r="BI149" s="84"/>
      <c r="BJ149" s="84"/>
      <c r="BK149" s="84"/>
      <c r="BL149" s="231" t="s">
        <v>588</v>
      </c>
      <c r="BM149" s="84"/>
      <c r="BN149" s="84"/>
      <c r="BO149" s="84"/>
      <c r="BP149" s="84"/>
      <c r="BQ149" s="84"/>
      <c r="BR149" s="84"/>
      <c r="BS149" s="84"/>
      <c r="BT149" s="84"/>
      <c r="BU149" s="84"/>
      <c r="BV149" s="84"/>
      <c r="BW149" s="84"/>
      <c r="BX149" s="84"/>
      <c r="BY149" s="84"/>
      <c r="BZ149" s="84"/>
      <c r="CA149" s="84"/>
      <c r="CB149" s="84"/>
      <c r="CC149" s="84"/>
      <c r="CD149" s="84"/>
      <c r="CE149" s="84"/>
      <c r="CF149" s="84"/>
      <c r="CG149" s="84"/>
    </row>
    <row r="150" spans="52:85" ht="12.75">
      <c r="AZ150" s="84"/>
      <c r="BA150" s="84"/>
      <c r="BB150" s="84"/>
      <c r="BC150" s="84"/>
      <c r="BD150" s="84"/>
      <c r="BE150" s="84"/>
      <c r="BF150" s="84"/>
      <c r="BG150" s="84"/>
      <c r="BH150" s="84"/>
      <c r="BI150" s="84"/>
      <c r="BJ150" s="84"/>
      <c r="BK150" s="84"/>
      <c r="BL150" s="231" t="s">
        <v>589</v>
      </c>
      <c r="BM150" s="84"/>
      <c r="BN150" s="84"/>
      <c r="BO150" s="84"/>
      <c r="BP150" s="84"/>
      <c r="BQ150" s="84"/>
      <c r="BR150" s="84"/>
      <c r="BS150" s="84"/>
      <c r="BT150" s="84"/>
      <c r="BU150" s="84"/>
      <c r="BV150" s="84"/>
      <c r="BW150" s="84"/>
      <c r="BX150" s="84"/>
      <c r="BY150" s="84"/>
      <c r="BZ150" s="84"/>
      <c r="CA150" s="84"/>
      <c r="CB150" s="84"/>
      <c r="CC150" s="84"/>
      <c r="CD150" s="84"/>
      <c r="CE150" s="84"/>
      <c r="CF150" s="84"/>
      <c r="CG150" s="84"/>
    </row>
    <row r="151" spans="52:85" ht="12.75">
      <c r="AZ151" s="84"/>
      <c r="BA151" s="84"/>
      <c r="BB151" s="84"/>
      <c r="BC151" s="84"/>
      <c r="BD151" s="84"/>
      <c r="BE151" s="84"/>
      <c r="BF151" s="84"/>
      <c r="BG151" s="84"/>
      <c r="BH151" s="84"/>
      <c r="BI151" s="84"/>
      <c r="BJ151" s="84"/>
      <c r="BK151" s="84"/>
      <c r="BL151" s="231" t="s">
        <v>590</v>
      </c>
      <c r="BM151" s="84"/>
      <c r="BN151" s="84"/>
      <c r="BO151" s="84"/>
      <c r="BP151" s="84"/>
      <c r="BQ151" s="84"/>
      <c r="BR151" s="84"/>
      <c r="BS151" s="84"/>
      <c r="BT151" s="84"/>
      <c r="BU151" s="84"/>
      <c r="BV151" s="84"/>
      <c r="BW151" s="84"/>
      <c r="BX151" s="84"/>
      <c r="BY151" s="84"/>
      <c r="BZ151" s="84"/>
      <c r="CA151" s="84"/>
      <c r="CB151" s="84"/>
      <c r="CC151" s="84"/>
      <c r="CD151" s="84"/>
      <c r="CE151" s="84"/>
      <c r="CF151" s="84"/>
      <c r="CG151" s="84"/>
    </row>
    <row r="152" spans="52:85" ht="12.75">
      <c r="AZ152" s="84"/>
      <c r="BA152" s="84"/>
      <c r="BB152" s="84"/>
      <c r="BC152" s="84"/>
      <c r="BD152" s="84"/>
      <c r="BE152" s="84"/>
      <c r="BF152" s="84"/>
      <c r="BG152" s="84"/>
      <c r="BH152" s="84"/>
      <c r="BI152" s="84"/>
      <c r="BJ152" s="84"/>
      <c r="BK152" s="84"/>
      <c r="BL152" s="231" t="s">
        <v>591</v>
      </c>
      <c r="BM152" s="84"/>
      <c r="BN152" s="84"/>
      <c r="BO152" s="84"/>
      <c r="BP152" s="84"/>
      <c r="BQ152" s="84"/>
      <c r="BR152" s="84"/>
      <c r="BS152" s="84"/>
      <c r="BT152" s="84"/>
      <c r="BU152" s="84"/>
      <c r="BV152" s="84"/>
      <c r="BW152" s="84"/>
      <c r="BX152" s="84"/>
      <c r="BY152" s="84"/>
      <c r="BZ152" s="84"/>
      <c r="CA152" s="84"/>
      <c r="CB152" s="84"/>
      <c r="CC152" s="84"/>
      <c r="CD152" s="84"/>
      <c r="CE152" s="84"/>
      <c r="CF152" s="84"/>
      <c r="CG152" s="84"/>
    </row>
    <row r="153" spans="52:85" ht="12.75">
      <c r="AZ153" s="84"/>
      <c r="BA153" s="84"/>
      <c r="BB153" s="84"/>
      <c r="BC153" s="84"/>
      <c r="BD153" s="84"/>
      <c r="BE153" s="84"/>
      <c r="BF153" s="84"/>
      <c r="BG153" s="84"/>
      <c r="BH153" s="84"/>
      <c r="BI153" s="84"/>
      <c r="BJ153" s="84"/>
      <c r="BK153" s="84"/>
      <c r="BL153" s="231" t="s">
        <v>647</v>
      </c>
      <c r="BM153" s="84"/>
      <c r="BN153" s="84"/>
      <c r="BO153" s="84"/>
      <c r="BP153" s="84"/>
      <c r="BQ153" s="84"/>
      <c r="BR153" s="84"/>
      <c r="BS153" s="84"/>
      <c r="BT153" s="84"/>
      <c r="BU153" s="84"/>
      <c r="BV153" s="84"/>
      <c r="BW153" s="84"/>
      <c r="BX153" s="84"/>
      <c r="BY153" s="84"/>
      <c r="BZ153" s="84"/>
      <c r="CA153" s="84"/>
      <c r="CB153" s="84"/>
      <c r="CC153" s="84"/>
      <c r="CD153" s="84"/>
      <c r="CE153" s="84"/>
      <c r="CF153" s="84"/>
      <c r="CG153" s="84"/>
    </row>
    <row r="154" spans="52:85" ht="12.75">
      <c r="AZ154" s="84"/>
      <c r="BA154" s="84"/>
      <c r="BB154" s="84"/>
      <c r="BC154" s="84"/>
      <c r="BD154" s="84"/>
      <c r="BE154" s="84"/>
      <c r="BF154" s="84"/>
      <c r="BG154" s="84"/>
      <c r="BH154" s="84"/>
      <c r="BI154" s="84"/>
      <c r="BJ154" s="84"/>
      <c r="BK154" s="84"/>
      <c r="BL154" s="231" t="s">
        <v>592</v>
      </c>
      <c r="BM154" s="84"/>
      <c r="BN154" s="84"/>
      <c r="BO154" s="84"/>
      <c r="BP154" s="84"/>
      <c r="BQ154" s="84"/>
      <c r="BR154" s="84"/>
      <c r="BS154" s="84"/>
      <c r="BT154" s="84"/>
      <c r="BU154" s="84"/>
      <c r="BV154" s="84"/>
      <c r="BW154" s="84"/>
      <c r="BX154" s="84"/>
      <c r="BY154" s="84"/>
      <c r="BZ154" s="84"/>
      <c r="CA154" s="84"/>
      <c r="CB154" s="84"/>
      <c r="CC154" s="84"/>
      <c r="CD154" s="84"/>
      <c r="CE154" s="84"/>
      <c r="CF154" s="84"/>
      <c r="CG154" s="84"/>
    </row>
    <row r="155" spans="52:85" ht="12.75">
      <c r="AZ155" s="84"/>
      <c r="BA155" s="84"/>
      <c r="BB155" s="84"/>
      <c r="BC155" s="84"/>
      <c r="BD155" s="84"/>
      <c r="BE155" s="84"/>
      <c r="BF155" s="84"/>
      <c r="BG155" s="84"/>
      <c r="BH155" s="84"/>
      <c r="BI155" s="84"/>
      <c r="BJ155" s="84"/>
      <c r="BK155" s="84"/>
      <c r="BL155" s="231" t="s">
        <v>593</v>
      </c>
      <c r="BM155" s="84"/>
      <c r="BN155" s="84"/>
      <c r="BO155" s="84"/>
      <c r="BP155" s="84"/>
      <c r="BQ155" s="84"/>
      <c r="BR155" s="84"/>
      <c r="BS155" s="84"/>
      <c r="BT155" s="84"/>
      <c r="BU155" s="84"/>
      <c r="BV155" s="84"/>
      <c r="BW155" s="84"/>
      <c r="BX155" s="84"/>
      <c r="BY155" s="84"/>
      <c r="BZ155" s="84"/>
      <c r="CA155" s="84"/>
      <c r="CB155" s="84"/>
      <c r="CC155" s="84"/>
      <c r="CD155" s="84"/>
      <c r="CE155" s="84"/>
      <c r="CF155" s="84"/>
      <c r="CG155" s="84"/>
    </row>
    <row r="156" spans="52:85" ht="12.75">
      <c r="AZ156" s="84"/>
      <c r="BA156" s="84"/>
      <c r="BB156" s="84"/>
      <c r="BC156" s="84"/>
      <c r="BD156" s="84"/>
      <c r="BE156" s="84"/>
      <c r="BF156" s="84"/>
      <c r="BG156" s="84"/>
      <c r="BH156" s="84"/>
      <c r="BI156" s="84"/>
      <c r="BJ156" s="84"/>
      <c r="BK156" s="84"/>
      <c r="BL156" s="231" t="s">
        <v>594</v>
      </c>
      <c r="BM156" s="84"/>
      <c r="BN156" s="84"/>
      <c r="BO156" s="84"/>
      <c r="BP156" s="84"/>
      <c r="BQ156" s="84"/>
      <c r="BR156" s="84"/>
      <c r="BS156" s="84"/>
      <c r="BT156" s="84"/>
      <c r="BU156" s="84"/>
      <c r="BV156" s="84"/>
      <c r="BW156" s="84"/>
      <c r="BX156" s="84"/>
      <c r="BY156" s="84"/>
      <c r="BZ156" s="84"/>
      <c r="CA156" s="84"/>
      <c r="CB156" s="84"/>
      <c r="CC156" s="84"/>
      <c r="CD156" s="84"/>
      <c r="CE156" s="84"/>
      <c r="CF156" s="84"/>
      <c r="CG156" s="84"/>
    </row>
    <row r="157" spans="52:85" ht="12.75">
      <c r="AZ157" s="84"/>
      <c r="BA157" s="84"/>
      <c r="BB157" s="84"/>
      <c r="BC157" s="84"/>
      <c r="BD157" s="84"/>
      <c r="BE157" s="84"/>
      <c r="BF157" s="84"/>
      <c r="BG157" s="84"/>
      <c r="BH157" s="84"/>
      <c r="BI157" s="84"/>
      <c r="BJ157" s="84"/>
      <c r="BK157" s="84"/>
      <c r="BL157" s="231" t="s">
        <v>595</v>
      </c>
      <c r="BM157" s="84"/>
      <c r="BN157" s="84"/>
      <c r="BO157" s="84"/>
      <c r="BP157" s="84"/>
      <c r="BQ157" s="84"/>
      <c r="BR157" s="84"/>
      <c r="BS157" s="84"/>
      <c r="BT157" s="84"/>
      <c r="BU157" s="84"/>
      <c r="BV157" s="84"/>
      <c r="BW157" s="84"/>
      <c r="BX157" s="84"/>
      <c r="BY157" s="84"/>
      <c r="BZ157" s="84"/>
      <c r="CA157" s="84"/>
      <c r="CB157" s="84"/>
      <c r="CC157" s="84"/>
      <c r="CD157" s="84"/>
      <c r="CE157" s="84"/>
      <c r="CF157" s="84"/>
      <c r="CG157" s="84"/>
    </row>
    <row r="158" spans="52:85" ht="12.75">
      <c r="AZ158" s="84"/>
      <c r="BA158" s="84"/>
      <c r="BB158" s="84"/>
      <c r="BC158" s="84"/>
      <c r="BD158" s="84"/>
      <c r="BE158" s="84"/>
      <c r="BF158" s="84"/>
      <c r="BG158" s="84"/>
      <c r="BH158" s="84"/>
      <c r="BI158" s="84"/>
      <c r="BJ158" s="84"/>
      <c r="BK158" s="84"/>
      <c r="BL158" s="231" t="s">
        <v>596</v>
      </c>
      <c r="BM158" s="84"/>
      <c r="BN158" s="84"/>
      <c r="BO158" s="84"/>
      <c r="BP158" s="84"/>
      <c r="BQ158" s="84"/>
      <c r="BR158" s="84"/>
      <c r="BS158" s="84"/>
      <c r="BT158" s="84"/>
      <c r="BU158" s="84"/>
      <c r="BV158" s="84"/>
      <c r="BW158" s="84"/>
      <c r="BX158" s="84"/>
      <c r="BY158" s="84"/>
      <c r="BZ158" s="84"/>
      <c r="CA158" s="84"/>
      <c r="CB158" s="84"/>
      <c r="CC158" s="84"/>
      <c r="CD158" s="84"/>
      <c r="CE158" s="84"/>
      <c r="CF158" s="84"/>
      <c r="CG158" s="84"/>
    </row>
    <row r="159" spans="52:85" ht="12.75">
      <c r="AZ159" s="84"/>
      <c r="BA159" s="84"/>
      <c r="BB159" s="84"/>
      <c r="BC159" s="84"/>
      <c r="BD159" s="84"/>
      <c r="BE159" s="84"/>
      <c r="BF159" s="84"/>
      <c r="BG159" s="84"/>
      <c r="BH159" s="84"/>
      <c r="BI159" s="84"/>
      <c r="BJ159" s="84"/>
      <c r="BK159" s="84"/>
      <c r="BL159" s="231" t="s">
        <v>648</v>
      </c>
      <c r="BM159" s="84"/>
      <c r="BN159" s="84"/>
      <c r="BO159" s="84"/>
      <c r="BP159" s="84"/>
      <c r="BQ159" s="84"/>
      <c r="BR159" s="84"/>
      <c r="BS159" s="84"/>
      <c r="BT159" s="84"/>
      <c r="BU159" s="84"/>
      <c r="BV159" s="84"/>
      <c r="BW159" s="84"/>
      <c r="BX159" s="84"/>
      <c r="BY159" s="84"/>
      <c r="BZ159" s="84"/>
      <c r="CA159" s="84"/>
      <c r="CB159" s="84"/>
      <c r="CC159" s="84"/>
      <c r="CD159" s="84"/>
      <c r="CE159" s="84"/>
      <c r="CF159" s="84"/>
      <c r="CG159" s="84"/>
    </row>
    <row r="160" spans="52:85" ht="12.75">
      <c r="AZ160" s="84"/>
      <c r="BA160" s="84"/>
      <c r="BB160" s="84"/>
      <c r="BC160" s="84"/>
      <c r="BD160" s="84"/>
      <c r="BE160" s="84"/>
      <c r="BF160" s="84"/>
      <c r="BG160" s="84"/>
      <c r="BH160" s="84"/>
      <c r="BI160" s="84"/>
      <c r="BJ160" s="84"/>
      <c r="BK160" s="84"/>
      <c r="BL160" s="231" t="s">
        <v>597</v>
      </c>
      <c r="BM160" s="84"/>
      <c r="BN160" s="84"/>
      <c r="BO160" s="84"/>
      <c r="BP160" s="84"/>
      <c r="BQ160" s="84"/>
      <c r="BR160" s="84"/>
      <c r="BS160" s="84"/>
      <c r="BT160" s="84"/>
      <c r="BU160" s="84"/>
      <c r="BV160" s="84"/>
      <c r="BW160" s="84"/>
      <c r="BX160" s="84"/>
      <c r="BY160" s="84"/>
      <c r="BZ160" s="84"/>
      <c r="CA160" s="84"/>
      <c r="CB160" s="84"/>
      <c r="CC160" s="84"/>
      <c r="CD160" s="84"/>
      <c r="CE160" s="84"/>
      <c r="CF160" s="84"/>
      <c r="CG160" s="84"/>
    </row>
    <row r="161" spans="52:85" ht="12.75">
      <c r="AZ161" s="84"/>
      <c r="BA161" s="84"/>
      <c r="BB161" s="84"/>
      <c r="BC161" s="84"/>
      <c r="BD161" s="84"/>
      <c r="BE161" s="84"/>
      <c r="BF161" s="84"/>
      <c r="BG161" s="84"/>
      <c r="BH161" s="84"/>
      <c r="BI161" s="84"/>
      <c r="BJ161" s="84"/>
      <c r="BK161" s="84"/>
      <c r="BL161" s="231" t="s">
        <v>598</v>
      </c>
      <c r="BM161" s="84"/>
      <c r="BN161" s="84"/>
      <c r="BO161" s="84"/>
      <c r="BP161" s="84"/>
      <c r="BQ161" s="84"/>
      <c r="BR161" s="84"/>
      <c r="BS161" s="84"/>
      <c r="BT161" s="84"/>
      <c r="BU161" s="84"/>
      <c r="BV161" s="84"/>
      <c r="BW161" s="84"/>
      <c r="BX161" s="84"/>
      <c r="BY161" s="84"/>
      <c r="BZ161" s="84"/>
      <c r="CA161" s="84"/>
      <c r="CB161" s="84"/>
      <c r="CC161" s="84"/>
      <c r="CD161" s="84"/>
      <c r="CE161" s="84"/>
      <c r="CF161" s="84"/>
      <c r="CG161" s="84"/>
    </row>
    <row r="162" spans="52:85" ht="12.75">
      <c r="AZ162" s="84"/>
      <c r="BA162" s="84"/>
      <c r="BB162" s="84"/>
      <c r="BC162" s="84"/>
      <c r="BD162" s="84"/>
      <c r="BE162" s="84"/>
      <c r="BF162" s="84"/>
      <c r="BG162" s="84"/>
      <c r="BH162" s="84"/>
      <c r="BI162" s="84"/>
      <c r="BJ162" s="84"/>
      <c r="BK162" s="84"/>
      <c r="BL162" s="232" t="s">
        <v>599</v>
      </c>
      <c r="BM162" s="84"/>
      <c r="BN162" s="84"/>
      <c r="BO162" s="84"/>
      <c r="BP162" s="84"/>
      <c r="BQ162" s="84"/>
      <c r="BR162" s="84"/>
      <c r="BS162" s="84"/>
      <c r="BT162" s="84"/>
      <c r="BU162" s="84"/>
      <c r="BV162" s="84"/>
      <c r="BW162" s="84"/>
      <c r="BX162" s="84"/>
      <c r="BY162" s="84"/>
      <c r="BZ162" s="84"/>
      <c r="CA162" s="84"/>
      <c r="CB162" s="84"/>
      <c r="CC162" s="84"/>
      <c r="CD162" s="84"/>
      <c r="CE162" s="84"/>
      <c r="CF162" s="84"/>
      <c r="CG162" s="84"/>
    </row>
    <row r="163" spans="52:85" ht="12.75">
      <c r="AZ163" s="84"/>
      <c r="BA163" s="84"/>
      <c r="BB163" s="84"/>
      <c r="BC163" s="84"/>
      <c r="BD163" s="84"/>
      <c r="BE163" s="84"/>
      <c r="BF163" s="84"/>
      <c r="BG163" s="84"/>
      <c r="BH163" s="84"/>
      <c r="BI163" s="84"/>
      <c r="BJ163" s="84"/>
      <c r="BK163" s="84"/>
      <c r="BL163" s="231" t="s">
        <v>81</v>
      </c>
      <c r="BM163" s="84"/>
      <c r="BN163" s="84"/>
      <c r="BO163" s="84"/>
      <c r="BP163" s="84"/>
      <c r="BQ163" s="84"/>
      <c r="BR163" s="84"/>
      <c r="BS163" s="84"/>
      <c r="BT163" s="84"/>
      <c r="BU163" s="84"/>
      <c r="BV163" s="84"/>
      <c r="BW163" s="84"/>
      <c r="BX163" s="84"/>
      <c r="BY163" s="84"/>
      <c r="BZ163" s="84"/>
      <c r="CA163" s="84"/>
      <c r="CB163" s="84"/>
      <c r="CC163" s="84"/>
      <c r="CD163" s="84"/>
      <c r="CE163" s="84"/>
      <c r="CF163" s="84"/>
      <c r="CG163" s="84"/>
    </row>
    <row r="164" spans="52:85" ht="12.75">
      <c r="AZ164" s="84"/>
      <c r="BA164" s="84"/>
      <c r="BB164" s="84"/>
      <c r="BC164" s="84"/>
      <c r="BD164" s="84"/>
      <c r="BE164" s="84"/>
      <c r="BF164" s="84"/>
      <c r="BG164" s="84"/>
      <c r="BH164" s="84"/>
      <c r="BI164" s="84"/>
      <c r="BJ164" s="84"/>
      <c r="BK164" s="84"/>
      <c r="BL164" s="232" t="s">
        <v>600</v>
      </c>
      <c r="BM164" s="84"/>
      <c r="BN164" s="84"/>
      <c r="BO164" s="84"/>
      <c r="BP164" s="84"/>
      <c r="BQ164" s="84"/>
      <c r="BR164" s="84"/>
      <c r="BS164" s="84"/>
      <c r="BT164" s="84"/>
      <c r="BU164" s="84"/>
      <c r="BV164" s="84"/>
      <c r="BW164" s="84"/>
      <c r="BX164" s="84"/>
      <c r="BY164" s="84"/>
      <c r="BZ164" s="84"/>
      <c r="CA164" s="84"/>
      <c r="CB164" s="84"/>
      <c r="CC164" s="84"/>
      <c r="CD164" s="84"/>
      <c r="CE164" s="84"/>
      <c r="CF164" s="84"/>
      <c r="CG164" s="84"/>
    </row>
    <row r="165" spans="52:85" ht="12.75">
      <c r="AZ165" s="84"/>
      <c r="BA165" s="84"/>
      <c r="BB165" s="84"/>
      <c r="BC165" s="84"/>
      <c r="BD165" s="84"/>
      <c r="BE165" s="84"/>
      <c r="BF165" s="84"/>
      <c r="BG165" s="84"/>
      <c r="BH165" s="84"/>
      <c r="BI165" s="84"/>
      <c r="BJ165" s="84"/>
      <c r="BK165" s="84"/>
      <c r="BL165" s="231" t="s">
        <v>601</v>
      </c>
      <c r="BM165" s="84"/>
      <c r="BN165" s="84"/>
      <c r="BO165" s="84"/>
      <c r="BP165" s="84"/>
      <c r="BQ165" s="84"/>
      <c r="BR165" s="84"/>
      <c r="BS165" s="84"/>
      <c r="BT165" s="84"/>
      <c r="BU165" s="84"/>
      <c r="BV165" s="84"/>
      <c r="BW165" s="84"/>
      <c r="BX165" s="84"/>
      <c r="BY165" s="84"/>
      <c r="BZ165" s="84"/>
      <c r="CA165" s="84"/>
      <c r="CB165" s="84"/>
      <c r="CC165" s="84"/>
      <c r="CD165" s="84"/>
      <c r="CE165" s="84"/>
      <c r="CF165" s="84"/>
      <c r="CG165" s="84"/>
    </row>
    <row r="166" spans="52:85" ht="12.75">
      <c r="AZ166" s="84"/>
      <c r="BA166" s="84"/>
      <c r="BB166" s="84"/>
      <c r="BC166" s="84"/>
      <c r="BD166" s="84"/>
      <c r="BE166" s="84"/>
      <c r="BF166" s="84"/>
      <c r="BG166" s="84"/>
      <c r="BH166" s="84"/>
      <c r="BI166" s="84"/>
      <c r="BJ166" s="84"/>
      <c r="BK166" s="84"/>
      <c r="BL166" s="231" t="s">
        <v>602</v>
      </c>
      <c r="BM166" s="84"/>
      <c r="BN166" s="84"/>
      <c r="BO166" s="84"/>
      <c r="BP166" s="84"/>
      <c r="BQ166" s="84"/>
      <c r="BR166" s="84"/>
      <c r="BS166" s="84"/>
      <c r="BT166" s="84"/>
      <c r="BU166" s="84"/>
      <c r="BV166" s="84"/>
      <c r="BW166" s="84"/>
      <c r="BX166" s="84"/>
      <c r="BY166" s="84"/>
      <c r="BZ166" s="84"/>
      <c r="CA166" s="84"/>
      <c r="CB166" s="84"/>
      <c r="CC166" s="84"/>
      <c r="CD166" s="84"/>
      <c r="CE166" s="84"/>
      <c r="CF166" s="84"/>
      <c r="CG166" s="84"/>
    </row>
    <row r="167" spans="52:85" ht="12.75">
      <c r="AZ167" s="84"/>
      <c r="BA167" s="84"/>
      <c r="BB167" s="84"/>
      <c r="BC167" s="84"/>
      <c r="BD167" s="84"/>
      <c r="BE167" s="84"/>
      <c r="BF167" s="84"/>
      <c r="BG167" s="84"/>
      <c r="BH167" s="84"/>
      <c r="BI167" s="84"/>
      <c r="BJ167" s="84"/>
      <c r="BK167" s="84"/>
      <c r="BL167" s="231" t="s">
        <v>603</v>
      </c>
      <c r="BM167" s="84"/>
      <c r="BN167" s="84"/>
      <c r="BO167" s="84"/>
      <c r="BP167" s="84"/>
      <c r="BQ167" s="84"/>
      <c r="BR167" s="84"/>
      <c r="BS167" s="84"/>
      <c r="BT167" s="84"/>
      <c r="BU167" s="84"/>
      <c r="BV167" s="84"/>
      <c r="BW167" s="84"/>
      <c r="BX167" s="84"/>
      <c r="BY167" s="84"/>
      <c r="BZ167" s="84"/>
      <c r="CA167" s="84"/>
      <c r="CB167" s="84"/>
      <c r="CC167" s="84"/>
      <c r="CD167" s="84"/>
      <c r="CE167" s="84"/>
      <c r="CF167" s="84"/>
      <c r="CG167" s="84"/>
    </row>
    <row r="168" spans="52:85" ht="12.75">
      <c r="AZ168" s="84"/>
      <c r="BA168" s="84"/>
      <c r="BB168" s="84"/>
      <c r="BC168" s="84"/>
      <c r="BD168" s="84"/>
      <c r="BE168" s="84"/>
      <c r="BF168" s="84"/>
      <c r="BG168" s="84"/>
      <c r="BH168" s="84"/>
      <c r="BI168" s="84"/>
      <c r="BJ168" s="84"/>
      <c r="BK168" s="84"/>
      <c r="BL168" s="231" t="s">
        <v>604</v>
      </c>
      <c r="BM168" s="84"/>
      <c r="BN168" s="84"/>
      <c r="BO168" s="84"/>
      <c r="BP168" s="84"/>
      <c r="BQ168" s="84"/>
      <c r="BR168" s="84"/>
      <c r="BS168" s="84"/>
      <c r="BT168" s="84"/>
      <c r="BU168" s="84"/>
      <c r="BV168" s="84"/>
      <c r="BW168" s="84"/>
      <c r="BX168" s="84"/>
      <c r="BY168" s="84"/>
      <c r="BZ168" s="84"/>
      <c r="CA168" s="84"/>
      <c r="CB168" s="84"/>
      <c r="CC168" s="84"/>
      <c r="CD168" s="84"/>
      <c r="CE168" s="84"/>
      <c r="CF168" s="84"/>
      <c r="CG168" s="84"/>
    </row>
    <row r="169" spans="52:85" ht="12.75">
      <c r="AZ169" s="84"/>
      <c r="BA169" s="84"/>
      <c r="BB169" s="84"/>
      <c r="BC169" s="84"/>
      <c r="BD169" s="84"/>
      <c r="BE169" s="84"/>
      <c r="BF169" s="84"/>
      <c r="BG169" s="84"/>
      <c r="BH169" s="84"/>
      <c r="BI169" s="84"/>
      <c r="BJ169" s="84"/>
      <c r="BK169" s="84"/>
      <c r="BL169" s="231" t="s">
        <v>605</v>
      </c>
      <c r="BM169" s="84"/>
      <c r="BN169" s="84"/>
      <c r="BO169" s="84"/>
      <c r="BP169" s="84"/>
      <c r="BQ169" s="84"/>
      <c r="BR169" s="84"/>
      <c r="BS169" s="84"/>
      <c r="BT169" s="84"/>
      <c r="BU169" s="84"/>
      <c r="BV169" s="84"/>
      <c r="BW169" s="84"/>
      <c r="BX169" s="84"/>
      <c r="BY169" s="84"/>
      <c r="BZ169" s="84"/>
      <c r="CA169" s="84"/>
      <c r="CB169" s="84"/>
      <c r="CC169" s="84"/>
      <c r="CD169" s="84"/>
      <c r="CE169" s="84"/>
      <c r="CF169" s="84"/>
      <c r="CG169" s="84"/>
    </row>
    <row r="170" spans="52:85" ht="12.75">
      <c r="AZ170" s="84"/>
      <c r="BA170" s="84"/>
      <c r="BB170" s="84"/>
      <c r="BC170" s="84"/>
      <c r="BD170" s="84"/>
      <c r="BE170" s="84"/>
      <c r="BF170" s="84"/>
      <c r="BG170" s="84"/>
      <c r="BH170" s="84"/>
      <c r="BI170" s="84"/>
      <c r="BJ170" s="84"/>
      <c r="BK170" s="84"/>
      <c r="BL170" s="231" t="s">
        <v>606</v>
      </c>
      <c r="BM170" s="84"/>
      <c r="BN170" s="84"/>
      <c r="BO170" s="84"/>
      <c r="BP170" s="84"/>
      <c r="BQ170" s="84"/>
      <c r="BR170" s="84"/>
      <c r="BS170" s="84"/>
      <c r="BT170" s="84"/>
      <c r="BU170" s="84"/>
      <c r="BV170" s="84"/>
      <c r="BW170" s="84"/>
      <c r="BX170" s="84"/>
      <c r="BY170" s="84"/>
      <c r="BZ170" s="84"/>
      <c r="CA170" s="84"/>
      <c r="CB170" s="84"/>
      <c r="CC170" s="84"/>
      <c r="CD170" s="84"/>
      <c r="CE170" s="84"/>
      <c r="CF170" s="84"/>
      <c r="CG170" s="84"/>
    </row>
    <row r="171" spans="52:85" ht="12.75">
      <c r="AZ171" s="84"/>
      <c r="BA171" s="84"/>
      <c r="BB171" s="84"/>
      <c r="BC171" s="84"/>
      <c r="BD171" s="84"/>
      <c r="BE171" s="84"/>
      <c r="BF171" s="84"/>
      <c r="BG171" s="84"/>
      <c r="BH171" s="84"/>
      <c r="BI171" s="84"/>
      <c r="BJ171" s="84"/>
      <c r="BK171" s="84"/>
      <c r="BL171" s="231" t="s">
        <v>607</v>
      </c>
      <c r="BM171" s="84"/>
      <c r="BN171" s="84"/>
      <c r="BO171" s="84"/>
      <c r="BP171" s="84"/>
      <c r="BQ171" s="84"/>
      <c r="BR171" s="84"/>
      <c r="BS171" s="84"/>
      <c r="BT171" s="84"/>
      <c r="BU171" s="84"/>
      <c r="BV171" s="84"/>
      <c r="BW171" s="84"/>
      <c r="BX171" s="84"/>
      <c r="BY171" s="84"/>
      <c r="BZ171" s="84"/>
      <c r="CA171" s="84"/>
      <c r="CB171" s="84"/>
      <c r="CC171" s="84"/>
      <c r="CD171" s="84"/>
      <c r="CE171" s="84"/>
      <c r="CF171" s="84"/>
      <c r="CG171" s="84"/>
    </row>
    <row r="172" spans="52:85" ht="12.75">
      <c r="AZ172" s="84"/>
      <c r="BA172" s="84"/>
      <c r="BB172" s="84"/>
      <c r="BC172" s="84"/>
      <c r="BD172" s="84"/>
      <c r="BE172" s="84"/>
      <c r="BF172" s="84"/>
      <c r="BG172" s="84"/>
      <c r="BH172" s="84"/>
      <c r="BI172" s="84"/>
      <c r="BJ172" s="84"/>
      <c r="BK172" s="84"/>
      <c r="BL172" s="232" t="s">
        <v>608</v>
      </c>
      <c r="BM172" s="84"/>
      <c r="BN172" s="84"/>
      <c r="BO172" s="84"/>
      <c r="BP172" s="84"/>
      <c r="BQ172" s="84"/>
      <c r="BR172" s="84"/>
      <c r="BS172" s="84"/>
      <c r="BT172" s="84"/>
      <c r="BU172" s="84"/>
      <c r="BV172" s="84"/>
      <c r="BW172" s="84"/>
      <c r="BX172" s="84"/>
      <c r="BY172" s="84"/>
      <c r="BZ172" s="84"/>
      <c r="CA172" s="84"/>
      <c r="CB172" s="84"/>
      <c r="CC172" s="84"/>
      <c r="CD172" s="84"/>
      <c r="CE172" s="84"/>
      <c r="CF172" s="84"/>
      <c r="CG172" s="84"/>
    </row>
    <row r="173" spans="52:85" ht="12.75">
      <c r="AZ173" s="84"/>
      <c r="BA173" s="84"/>
      <c r="BB173" s="84"/>
      <c r="BC173" s="84"/>
      <c r="BD173" s="84"/>
      <c r="BE173" s="84"/>
      <c r="BF173" s="84"/>
      <c r="BG173" s="84"/>
      <c r="BH173" s="84"/>
      <c r="BI173" s="84"/>
      <c r="BJ173" s="84"/>
      <c r="BK173" s="84"/>
      <c r="BL173" s="231" t="s">
        <v>609</v>
      </c>
      <c r="BM173" s="84"/>
      <c r="BN173" s="84"/>
      <c r="BO173" s="84"/>
      <c r="BP173" s="84"/>
      <c r="BQ173" s="84"/>
      <c r="BR173" s="84"/>
      <c r="BS173" s="84"/>
      <c r="BT173" s="84"/>
      <c r="BU173" s="84"/>
      <c r="BV173" s="84"/>
      <c r="BW173" s="84"/>
      <c r="BX173" s="84"/>
      <c r="BY173" s="84"/>
      <c r="BZ173" s="84"/>
      <c r="CA173" s="84"/>
      <c r="CB173" s="84"/>
      <c r="CC173" s="84"/>
      <c r="CD173" s="84"/>
      <c r="CE173" s="84"/>
      <c r="CF173" s="84"/>
      <c r="CG173" s="84"/>
    </row>
    <row r="174" spans="52:85" ht="12.75">
      <c r="AZ174" s="84"/>
      <c r="BA174" s="84"/>
      <c r="BB174" s="84"/>
      <c r="BC174" s="84"/>
      <c r="BD174" s="84"/>
      <c r="BE174" s="84"/>
      <c r="BF174" s="84"/>
      <c r="BG174" s="84"/>
      <c r="BH174" s="84"/>
      <c r="BI174" s="84"/>
      <c r="BJ174" s="84"/>
      <c r="BK174" s="84"/>
      <c r="BL174" s="231" t="s">
        <v>610</v>
      </c>
      <c r="BM174" s="84"/>
      <c r="BN174" s="84"/>
      <c r="BO174" s="84"/>
      <c r="BP174" s="84"/>
      <c r="BQ174" s="84"/>
      <c r="BR174" s="84"/>
      <c r="BS174" s="84"/>
      <c r="BT174" s="84"/>
      <c r="BU174" s="84"/>
      <c r="BV174" s="84"/>
      <c r="BW174" s="84"/>
      <c r="BX174" s="84"/>
      <c r="BY174" s="84"/>
      <c r="BZ174" s="84"/>
      <c r="CA174" s="84"/>
      <c r="CB174" s="84"/>
      <c r="CC174" s="84"/>
      <c r="CD174" s="84"/>
      <c r="CE174" s="84"/>
      <c r="CF174" s="84"/>
      <c r="CG174" s="84"/>
    </row>
    <row r="175" spans="52:85" ht="12.75">
      <c r="AZ175" s="84"/>
      <c r="BA175" s="84"/>
      <c r="BB175" s="84"/>
      <c r="BC175" s="84"/>
      <c r="BD175" s="84"/>
      <c r="BE175" s="84"/>
      <c r="BF175" s="84"/>
      <c r="BG175" s="84"/>
      <c r="BH175" s="84"/>
      <c r="BI175" s="84"/>
      <c r="BJ175" s="84"/>
      <c r="BK175" s="84"/>
      <c r="BL175" s="231" t="s">
        <v>611</v>
      </c>
      <c r="BM175" s="84"/>
      <c r="BN175" s="84"/>
      <c r="BO175" s="84"/>
      <c r="BP175" s="84"/>
      <c r="BQ175" s="84"/>
      <c r="BR175" s="84"/>
      <c r="BS175" s="84"/>
      <c r="BT175" s="84"/>
      <c r="BU175" s="84"/>
      <c r="BV175" s="84"/>
      <c r="BW175" s="84"/>
      <c r="BX175" s="84"/>
      <c r="BY175" s="84"/>
      <c r="BZ175" s="84"/>
      <c r="CA175" s="84"/>
      <c r="CB175" s="84"/>
      <c r="CC175" s="84"/>
      <c r="CD175" s="84"/>
      <c r="CE175" s="84"/>
      <c r="CF175" s="84"/>
      <c r="CG175" s="84"/>
    </row>
    <row r="176" spans="52:85" ht="12.75">
      <c r="AZ176" s="84"/>
      <c r="BA176" s="84"/>
      <c r="BB176" s="84"/>
      <c r="BC176" s="84"/>
      <c r="BD176" s="84"/>
      <c r="BE176" s="84"/>
      <c r="BF176" s="84"/>
      <c r="BG176" s="84"/>
      <c r="BH176" s="84"/>
      <c r="BI176" s="84"/>
      <c r="BJ176" s="84"/>
      <c r="BK176" s="84"/>
      <c r="BL176" s="231" t="s">
        <v>612</v>
      </c>
      <c r="BM176" s="84"/>
      <c r="BN176" s="84"/>
      <c r="BO176" s="84"/>
      <c r="BP176" s="84"/>
      <c r="BQ176" s="84"/>
      <c r="BR176" s="84"/>
      <c r="BS176" s="84"/>
      <c r="BT176" s="84"/>
      <c r="BU176" s="84"/>
      <c r="BV176" s="84"/>
      <c r="BW176" s="84"/>
      <c r="BX176" s="84"/>
      <c r="BY176" s="84"/>
      <c r="BZ176" s="84"/>
      <c r="CA176" s="84"/>
      <c r="CB176" s="84"/>
      <c r="CC176" s="84"/>
      <c r="CD176" s="84"/>
      <c r="CE176" s="84"/>
      <c r="CF176" s="84"/>
      <c r="CG176" s="84"/>
    </row>
    <row r="177" spans="52:85" ht="12.75">
      <c r="AZ177" s="84"/>
      <c r="BA177" s="84"/>
      <c r="BB177" s="84"/>
      <c r="BC177" s="84"/>
      <c r="BD177" s="84"/>
      <c r="BE177" s="84"/>
      <c r="BF177" s="84"/>
      <c r="BG177" s="84"/>
      <c r="BH177" s="84"/>
      <c r="BI177" s="84"/>
      <c r="BJ177" s="84"/>
      <c r="BK177" s="84"/>
      <c r="BL177" s="231" t="s">
        <v>613</v>
      </c>
      <c r="BM177" s="84"/>
      <c r="BN177" s="84"/>
      <c r="BO177" s="84"/>
      <c r="BP177" s="84"/>
      <c r="BQ177" s="84"/>
      <c r="BR177" s="84"/>
      <c r="BS177" s="84"/>
      <c r="BT177" s="84"/>
      <c r="BU177" s="84"/>
      <c r="BV177" s="84"/>
      <c r="BW177" s="84"/>
      <c r="BX177" s="84"/>
      <c r="BY177" s="84"/>
      <c r="BZ177" s="84"/>
      <c r="CA177" s="84"/>
      <c r="CB177" s="84"/>
      <c r="CC177" s="84"/>
      <c r="CD177" s="84"/>
      <c r="CE177" s="84"/>
      <c r="CF177" s="84"/>
      <c r="CG177" s="84"/>
    </row>
    <row r="178" spans="52:85" ht="12.75">
      <c r="AZ178" s="84"/>
      <c r="BA178" s="84"/>
      <c r="BB178" s="84"/>
      <c r="BC178" s="84"/>
      <c r="BD178" s="84"/>
      <c r="BE178" s="84"/>
      <c r="BF178" s="84"/>
      <c r="BG178" s="84"/>
      <c r="BH178" s="84"/>
      <c r="BI178" s="84"/>
      <c r="BJ178" s="84"/>
      <c r="BK178" s="84"/>
      <c r="BL178" s="231" t="s">
        <v>614</v>
      </c>
      <c r="BM178" s="84"/>
      <c r="BN178" s="84"/>
      <c r="BO178" s="84"/>
      <c r="BP178" s="84"/>
      <c r="BQ178" s="84"/>
      <c r="BR178" s="84"/>
      <c r="BS178" s="84"/>
      <c r="BT178" s="84"/>
      <c r="BU178" s="84"/>
      <c r="BV178" s="84"/>
      <c r="BW178" s="84"/>
      <c r="BX178" s="84"/>
      <c r="BY178" s="84"/>
      <c r="BZ178" s="84"/>
      <c r="CA178" s="84"/>
      <c r="CB178" s="84"/>
      <c r="CC178" s="84"/>
      <c r="CD178" s="84"/>
      <c r="CE178" s="84"/>
      <c r="CF178" s="84"/>
      <c r="CG178" s="84"/>
    </row>
    <row r="179" spans="52:85" ht="12.75">
      <c r="AZ179" s="84"/>
      <c r="BA179" s="84"/>
      <c r="BB179" s="84"/>
      <c r="BC179" s="84"/>
      <c r="BD179" s="84"/>
      <c r="BE179" s="84"/>
      <c r="BF179" s="84"/>
      <c r="BG179" s="84"/>
      <c r="BH179" s="84"/>
      <c r="BI179" s="84"/>
      <c r="BJ179" s="84"/>
      <c r="BK179" s="84"/>
      <c r="BL179" s="231" t="s">
        <v>615</v>
      </c>
      <c r="BM179" s="84"/>
      <c r="BN179" s="84"/>
      <c r="BO179" s="84"/>
      <c r="BP179" s="84"/>
      <c r="BQ179" s="84"/>
      <c r="BR179" s="84"/>
      <c r="BS179" s="84"/>
      <c r="BT179" s="84"/>
      <c r="BU179" s="84"/>
      <c r="BV179" s="84"/>
      <c r="BW179" s="84"/>
      <c r="BX179" s="84"/>
      <c r="BY179" s="84"/>
      <c r="BZ179" s="84"/>
      <c r="CA179" s="84"/>
      <c r="CB179" s="84"/>
      <c r="CC179" s="84"/>
      <c r="CD179" s="84"/>
      <c r="CE179" s="84"/>
      <c r="CF179" s="84"/>
      <c r="CG179" s="84"/>
    </row>
    <row r="180" spans="52:85" ht="12.75">
      <c r="AZ180" s="84"/>
      <c r="BA180" s="84"/>
      <c r="BB180" s="84"/>
      <c r="BC180" s="84"/>
      <c r="BD180" s="84"/>
      <c r="BE180" s="84"/>
      <c r="BF180" s="84"/>
      <c r="BG180" s="84"/>
      <c r="BH180" s="84"/>
      <c r="BI180" s="84"/>
      <c r="BJ180" s="84"/>
      <c r="BK180" s="84"/>
      <c r="BL180" s="231" t="s">
        <v>616</v>
      </c>
      <c r="BM180" s="84"/>
      <c r="BN180" s="84"/>
      <c r="BO180" s="84"/>
      <c r="BP180" s="84"/>
      <c r="BQ180" s="84"/>
      <c r="BR180" s="84"/>
      <c r="BS180" s="84"/>
      <c r="BT180" s="84"/>
      <c r="BU180" s="84"/>
      <c r="BV180" s="84"/>
      <c r="BW180" s="84"/>
      <c r="BX180" s="84"/>
      <c r="BY180" s="84"/>
      <c r="BZ180" s="84"/>
      <c r="CA180" s="84"/>
      <c r="CB180" s="84"/>
      <c r="CC180" s="84"/>
      <c r="CD180" s="84"/>
      <c r="CE180" s="84"/>
      <c r="CF180" s="84"/>
      <c r="CG180" s="84"/>
    </row>
    <row r="181" spans="52:85" ht="12.75">
      <c r="AZ181" s="84"/>
      <c r="BA181" s="84"/>
      <c r="BB181" s="84"/>
      <c r="BC181" s="84"/>
      <c r="BD181" s="84"/>
      <c r="BE181" s="84"/>
      <c r="BF181" s="84"/>
      <c r="BG181" s="84"/>
      <c r="BH181" s="84"/>
      <c r="BI181" s="84"/>
      <c r="BJ181" s="84"/>
      <c r="BK181" s="84"/>
      <c r="BL181" s="231" t="s">
        <v>617</v>
      </c>
      <c r="BM181" s="84"/>
      <c r="BN181" s="84"/>
      <c r="BO181" s="84"/>
      <c r="BP181" s="84"/>
      <c r="BQ181" s="84"/>
      <c r="BR181" s="84"/>
      <c r="BS181" s="84"/>
      <c r="BT181" s="84"/>
      <c r="BU181" s="84"/>
      <c r="BV181" s="84"/>
      <c r="BW181" s="84"/>
      <c r="BX181" s="84"/>
      <c r="BY181" s="84"/>
      <c r="BZ181" s="84"/>
      <c r="CA181" s="84"/>
      <c r="CB181" s="84"/>
      <c r="CC181" s="84"/>
      <c r="CD181" s="84"/>
      <c r="CE181" s="84"/>
      <c r="CF181" s="84"/>
      <c r="CG181" s="84"/>
    </row>
    <row r="182" spans="52:85" ht="12.75">
      <c r="AZ182" s="84"/>
      <c r="BA182" s="84"/>
      <c r="BB182" s="84"/>
      <c r="BC182" s="84"/>
      <c r="BD182" s="84"/>
      <c r="BE182" s="84"/>
      <c r="BF182" s="84"/>
      <c r="BG182" s="84"/>
      <c r="BH182" s="84"/>
      <c r="BI182" s="84"/>
      <c r="BJ182" s="84"/>
      <c r="BK182" s="84"/>
      <c r="BL182" s="231" t="s">
        <v>618</v>
      </c>
      <c r="BM182" s="84"/>
      <c r="BN182" s="84"/>
      <c r="BO182" s="84"/>
      <c r="BP182" s="84"/>
      <c r="BQ182" s="84"/>
      <c r="BR182" s="84"/>
      <c r="BS182" s="84"/>
      <c r="BT182" s="84"/>
      <c r="BU182" s="84"/>
      <c r="BV182" s="84"/>
      <c r="BW182" s="84"/>
      <c r="BX182" s="84"/>
      <c r="BY182" s="84"/>
      <c r="BZ182" s="84"/>
      <c r="CA182" s="84"/>
      <c r="CB182" s="84"/>
      <c r="CC182" s="84"/>
      <c r="CD182" s="84"/>
      <c r="CE182" s="84"/>
      <c r="CF182" s="84"/>
      <c r="CG182" s="84"/>
    </row>
    <row r="183" spans="52:85" ht="12.75">
      <c r="AZ183" s="84"/>
      <c r="BA183" s="84"/>
      <c r="BB183" s="84"/>
      <c r="BC183" s="84"/>
      <c r="BD183" s="84"/>
      <c r="BE183" s="84"/>
      <c r="BF183" s="84"/>
      <c r="BG183" s="84"/>
      <c r="BH183" s="84"/>
      <c r="BI183" s="84"/>
      <c r="BJ183" s="84"/>
      <c r="BK183" s="84"/>
      <c r="BL183" s="231" t="s">
        <v>619</v>
      </c>
      <c r="BM183" s="84"/>
      <c r="BN183" s="84"/>
      <c r="BO183" s="84"/>
      <c r="BP183" s="84"/>
      <c r="BQ183" s="84"/>
      <c r="BR183" s="84"/>
      <c r="BS183" s="84"/>
      <c r="BT183" s="84"/>
      <c r="BU183" s="84"/>
      <c r="BV183" s="84"/>
      <c r="BW183" s="84"/>
      <c r="BX183" s="84"/>
      <c r="BY183" s="84"/>
      <c r="BZ183" s="84"/>
      <c r="CA183" s="84"/>
      <c r="CB183" s="84"/>
      <c r="CC183" s="84"/>
      <c r="CD183" s="84"/>
      <c r="CE183" s="84"/>
      <c r="CF183" s="84"/>
      <c r="CG183" s="84"/>
    </row>
    <row r="184" spans="52:85" ht="12.75">
      <c r="AZ184" s="84"/>
      <c r="BA184" s="84"/>
      <c r="BB184" s="84"/>
      <c r="BC184" s="84"/>
      <c r="BD184" s="84"/>
      <c r="BE184" s="84"/>
      <c r="BF184" s="84"/>
      <c r="BG184" s="84"/>
      <c r="BH184" s="84"/>
      <c r="BI184" s="84"/>
      <c r="BJ184" s="84"/>
      <c r="BK184" s="84"/>
      <c r="BL184" s="231" t="s">
        <v>620</v>
      </c>
      <c r="BM184" s="84"/>
      <c r="BN184" s="84"/>
      <c r="BO184" s="84"/>
      <c r="BP184" s="84"/>
      <c r="BQ184" s="84"/>
      <c r="BR184" s="84"/>
      <c r="BS184" s="84"/>
      <c r="BT184" s="84"/>
      <c r="BU184" s="84"/>
      <c r="BV184" s="84"/>
      <c r="BW184" s="84"/>
      <c r="BX184" s="84"/>
      <c r="BY184" s="84"/>
      <c r="BZ184" s="84"/>
      <c r="CA184" s="84"/>
      <c r="CB184" s="84"/>
      <c r="CC184" s="84"/>
      <c r="CD184" s="84"/>
      <c r="CE184" s="84"/>
      <c r="CF184" s="84"/>
      <c r="CG184" s="84"/>
    </row>
    <row r="185" spans="52:85" ht="12.75">
      <c r="AZ185" s="84"/>
      <c r="BA185" s="84"/>
      <c r="BB185" s="84"/>
      <c r="BC185" s="84"/>
      <c r="BD185" s="84"/>
      <c r="BE185" s="84"/>
      <c r="BF185" s="84"/>
      <c r="BG185" s="84"/>
      <c r="BH185" s="84"/>
      <c r="BI185" s="84"/>
      <c r="BJ185" s="84"/>
      <c r="BK185" s="84"/>
      <c r="BL185" s="231" t="s">
        <v>621</v>
      </c>
      <c r="BM185" s="84"/>
      <c r="BN185" s="84"/>
      <c r="BO185" s="84"/>
      <c r="BP185" s="84"/>
      <c r="BQ185" s="84"/>
      <c r="BR185" s="84"/>
      <c r="BS185" s="84"/>
      <c r="BT185" s="84"/>
      <c r="BU185" s="84"/>
      <c r="BV185" s="84"/>
      <c r="BW185" s="84"/>
      <c r="BX185" s="84"/>
      <c r="BY185" s="84"/>
      <c r="BZ185" s="84"/>
      <c r="CA185" s="84"/>
      <c r="CB185" s="84"/>
      <c r="CC185" s="84"/>
      <c r="CD185" s="84"/>
      <c r="CE185" s="84"/>
      <c r="CF185" s="84"/>
      <c r="CG185" s="84"/>
    </row>
    <row r="186" spans="52:85" ht="12.75">
      <c r="AZ186" s="84"/>
      <c r="BA186" s="84"/>
      <c r="BB186" s="84"/>
      <c r="BC186" s="84"/>
      <c r="BD186" s="84"/>
      <c r="BE186" s="84"/>
      <c r="BF186" s="84"/>
      <c r="BG186" s="84"/>
      <c r="BH186" s="84"/>
      <c r="BI186" s="84"/>
      <c r="BJ186" s="84"/>
      <c r="BK186" s="84"/>
      <c r="BL186" s="231" t="s">
        <v>649</v>
      </c>
      <c r="BM186" s="84"/>
      <c r="BN186" s="84"/>
      <c r="BO186" s="84"/>
      <c r="BP186" s="84"/>
      <c r="BQ186" s="84"/>
      <c r="BR186" s="84"/>
      <c r="BS186" s="84"/>
      <c r="BT186" s="84"/>
      <c r="BU186" s="84"/>
      <c r="BV186" s="84"/>
      <c r="BW186" s="84"/>
      <c r="BX186" s="84"/>
      <c r="BY186" s="84"/>
      <c r="BZ186" s="84"/>
      <c r="CA186" s="84"/>
      <c r="CB186" s="84"/>
      <c r="CC186" s="84"/>
      <c r="CD186" s="84"/>
      <c r="CE186" s="84"/>
      <c r="CF186" s="84"/>
      <c r="CG186" s="84"/>
    </row>
    <row r="187" spans="52:85" ht="12.75">
      <c r="AZ187" s="84"/>
      <c r="BA187" s="84"/>
      <c r="BB187" s="84"/>
      <c r="BC187" s="84"/>
      <c r="BD187" s="84"/>
      <c r="BE187" s="84"/>
      <c r="BF187" s="84"/>
      <c r="BG187" s="84"/>
      <c r="BH187" s="84"/>
      <c r="BI187" s="84"/>
      <c r="BJ187" s="84"/>
      <c r="BK187" s="84"/>
      <c r="BL187" s="231" t="s">
        <v>622</v>
      </c>
      <c r="BM187" s="84"/>
      <c r="BN187" s="84"/>
      <c r="BO187" s="84"/>
      <c r="BP187" s="84"/>
      <c r="BQ187" s="84"/>
      <c r="BR187" s="84"/>
      <c r="BS187" s="84"/>
      <c r="BT187" s="84"/>
      <c r="BU187" s="84"/>
      <c r="BV187" s="84"/>
      <c r="BW187" s="84"/>
      <c r="BX187" s="84"/>
      <c r="BY187" s="84"/>
      <c r="BZ187" s="84"/>
      <c r="CA187" s="84"/>
      <c r="CB187" s="84"/>
      <c r="CC187" s="84"/>
      <c r="CD187" s="84"/>
      <c r="CE187" s="84"/>
      <c r="CF187" s="84"/>
      <c r="CG187" s="84"/>
    </row>
    <row r="188" spans="52:85" ht="12.75">
      <c r="AZ188" s="84"/>
      <c r="BA188" s="84"/>
      <c r="BB188" s="84"/>
      <c r="BC188" s="84"/>
      <c r="BD188" s="84"/>
      <c r="BE188" s="84"/>
      <c r="BF188" s="84"/>
      <c r="BG188" s="84"/>
      <c r="BH188" s="84"/>
      <c r="BI188" s="84"/>
      <c r="BJ188" s="84"/>
      <c r="BK188" s="84"/>
      <c r="BL188" s="231" t="s">
        <v>623</v>
      </c>
      <c r="BM188" s="84"/>
      <c r="BN188" s="84"/>
      <c r="BO188" s="84"/>
      <c r="BP188" s="84"/>
      <c r="BQ188" s="84"/>
      <c r="BR188" s="84"/>
      <c r="BS188" s="84"/>
      <c r="BT188" s="84"/>
      <c r="BU188" s="84"/>
      <c r="BV188" s="84"/>
      <c r="BW188" s="84"/>
      <c r="BX188" s="84"/>
      <c r="BY188" s="84"/>
      <c r="BZ188" s="84"/>
      <c r="CA188" s="84"/>
      <c r="CB188" s="84"/>
      <c r="CC188" s="84"/>
      <c r="CD188" s="84"/>
      <c r="CE188" s="84"/>
      <c r="CF188" s="84"/>
      <c r="CG188" s="84"/>
    </row>
    <row r="189" spans="52:85" ht="12.75">
      <c r="AZ189" s="84"/>
      <c r="BA189" s="84"/>
      <c r="BB189" s="84"/>
      <c r="BC189" s="84"/>
      <c r="BD189" s="84"/>
      <c r="BE189" s="84"/>
      <c r="BF189" s="84"/>
      <c r="BG189" s="84"/>
      <c r="BH189" s="84"/>
      <c r="BI189" s="84"/>
      <c r="BJ189" s="84"/>
      <c r="BK189" s="84"/>
      <c r="BL189" s="231" t="s">
        <v>624</v>
      </c>
      <c r="BM189" s="84"/>
      <c r="BN189" s="84"/>
      <c r="BO189" s="84"/>
      <c r="BP189" s="84"/>
      <c r="BQ189" s="84"/>
      <c r="BR189" s="84"/>
      <c r="BS189" s="84"/>
      <c r="BT189" s="84"/>
      <c r="BU189" s="84"/>
      <c r="BV189" s="84"/>
      <c r="BW189" s="84"/>
      <c r="BX189" s="84"/>
      <c r="BY189" s="84"/>
      <c r="BZ189" s="84"/>
      <c r="CA189" s="84"/>
      <c r="CB189" s="84"/>
      <c r="CC189" s="84"/>
      <c r="CD189" s="84"/>
      <c r="CE189" s="84"/>
      <c r="CF189" s="84"/>
      <c r="CG189" s="84"/>
    </row>
    <row r="190" spans="52:85" ht="12.75">
      <c r="AZ190" s="84"/>
      <c r="BA190" s="84"/>
      <c r="BB190" s="84"/>
      <c r="BC190" s="84"/>
      <c r="BD190" s="84"/>
      <c r="BE190" s="84"/>
      <c r="BF190" s="84"/>
      <c r="BG190" s="84"/>
      <c r="BH190" s="84"/>
      <c r="BI190" s="84"/>
      <c r="BJ190" s="84"/>
      <c r="BK190" s="84"/>
      <c r="BL190" s="231" t="s">
        <v>650</v>
      </c>
      <c r="BM190" s="84"/>
      <c r="BN190" s="84"/>
      <c r="BO190" s="84"/>
      <c r="BP190" s="84"/>
      <c r="BQ190" s="84"/>
      <c r="BR190" s="84"/>
      <c r="BS190" s="84"/>
      <c r="BT190" s="84"/>
      <c r="BU190" s="84"/>
      <c r="BV190" s="84"/>
      <c r="BW190" s="84"/>
      <c r="BX190" s="84"/>
      <c r="BY190" s="84"/>
      <c r="BZ190" s="84"/>
      <c r="CA190" s="84"/>
      <c r="CB190" s="84"/>
      <c r="CC190" s="84"/>
      <c r="CD190" s="84"/>
      <c r="CE190" s="84"/>
      <c r="CF190" s="84"/>
      <c r="CG190" s="84"/>
    </row>
    <row r="191" spans="52:85" ht="12.75">
      <c r="AZ191" s="84"/>
      <c r="BA191" s="84"/>
      <c r="BB191" s="84"/>
      <c r="BC191" s="84"/>
      <c r="BD191" s="84"/>
      <c r="BE191" s="84"/>
      <c r="BF191" s="84"/>
      <c r="BG191" s="84"/>
      <c r="BH191" s="84"/>
      <c r="BI191" s="84"/>
      <c r="BJ191" s="84"/>
      <c r="BK191" s="84"/>
      <c r="BL191" s="232" t="s">
        <v>625</v>
      </c>
      <c r="BM191" s="84"/>
      <c r="BN191" s="84"/>
      <c r="BO191" s="84"/>
      <c r="BP191" s="84"/>
      <c r="BQ191" s="84"/>
      <c r="BR191" s="84"/>
      <c r="BS191" s="84"/>
      <c r="BT191" s="84"/>
      <c r="BU191" s="84"/>
      <c r="BV191" s="84"/>
      <c r="BW191" s="84"/>
      <c r="BX191" s="84"/>
      <c r="BY191" s="84"/>
      <c r="BZ191" s="84"/>
      <c r="CA191" s="84"/>
      <c r="CB191" s="84"/>
      <c r="CC191" s="84"/>
      <c r="CD191" s="84"/>
      <c r="CE191" s="84"/>
      <c r="CF191" s="84"/>
      <c r="CG191" s="84"/>
    </row>
    <row r="192" spans="52:85" ht="12.75">
      <c r="AZ192" s="84"/>
      <c r="BA192" s="84"/>
      <c r="BB192" s="84"/>
      <c r="BC192" s="84"/>
      <c r="BD192" s="84"/>
      <c r="BE192" s="84"/>
      <c r="BF192" s="84"/>
      <c r="BG192" s="84"/>
      <c r="BH192" s="84"/>
      <c r="BI192" s="84"/>
      <c r="BJ192" s="84"/>
      <c r="BK192" s="84"/>
      <c r="BL192" s="231" t="s">
        <v>626</v>
      </c>
      <c r="BM192" s="84"/>
      <c r="BN192" s="84"/>
      <c r="BO192" s="84"/>
      <c r="BP192" s="84"/>
      <c r="BQ192" s="84"/>
      <c r="BR192" s="84"/>
      <c r="BS192" s="84"/>
      <c r="BT192" s="84"/>
      <c r="BU192" s="84"/>
      <c r="BV192" s="84"/>
      <c r="BW192" s="84"/>
      <c r="BX192" s="84"/>
      <c r="BY192" s="84"/>
      <c r="BZ192" s="84"/>
      <c r="CA192" s="84"/>
      <c r="CB192" s="84"/>
      <c r="CC192" s="84"/>
      <c r="CD192" s="84"/>
      <c r="CE192" s="84"/>
      <c r="CF192" s="84"/>
      <c r="CG192" s="84"/>
    </row>
    <row r="193" spans="52:85" ht="12.75">
      <c r="AZ193" s="84"/>
      <c r="BA193" s="84"/>
      <c r="BB193" s="84"/>
      <c r="BC193" s="84"/>
      <c r="BD193" s="84"/>
      <c r="BE193" s="84"/>
      <c r="BF193" s="84"/>
      <c r="BG193" s="84"/>
      <c r="BH193" s="84"/>
      <c r="BI193" s="84"/>
      <c r="BJ193" s="84"/>
      <c r="BK193" s="84"/>
      <c r="BL193" s="231" t="s">
        <v>627</v>
      </c>
      <c r="BM193" s="84"/>
      <c r="BN193" s="84"/>
      <c r="BO193" s="84"/>
      <c r="BP193" s="84"/>
      <c r="BQ193" s="84"/>
      <c r="BR193" s="84"/>
      <c r="BS193" s="84"/>
      <c r="BT193" s="84"/>
      <c r="BU193" s="84"/>
      <c r="BV193" s="84"/>
      <c r="BW193" s="84"/>
      <c r="BX193" s="84"/>
      <c r="BY193" s="84"/>
      <c r="BZ193" s="84"/>
      <c r="CA193" s="84"/>
      <c r="CB193" s="84"/>
      <c r="CC193" s="84"/>
      <c r="CD193" s="84"/>
      <c r="CE193" s="84"/>
      <c r="CF193" s="84"/>
      <c r="CG193" s="84"/>
    </row>
    <row r="194" spans="52:85" ht="12.75">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row>
    <row r="195" spans="52:85" ht="12.75">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row>
    <row r="196" spans="52:85" ht="12.75">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row>
    <row r="197" spans="52:85" ht="12.75">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row>
    <row r="198" spans="52:85" ht="12.75">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row>
    <row r="199" spans="52:85" ht="12.75">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row>
    <row r="200" spans="52:85" ht="12.75">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row>
    <row r="201" spans="52:85" ht="12.75"/>
    <row r="202" spans="52:85" ht="12.75"/>
    <row r="203" spans="52:85" ht="12.75"/>
    <row r="204" spans="52:85" ht="12.75"/>
    <row r="205" spans="52:85" ht="12.75"/>
    <row r="206" spans="52:85" ht="12.75"/>
    <row r="207" spans="52:85" ht="12.75"/>
    <row r="208" spans="52:85"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sheetData>
  <phoneticPr fontId="27" type="noConversion"/>
  <dataValidations count="4">
    <dataValidation type="textLength" showInputMessage="1" showErrorMessage="1" sqref="T5:T22">
      <formula1>0</formula1>
      <formula2>150</formula2>
    </dataValidation>
    <dataValidation type="list" allowBlank="1" showInputMessage="1" showErrorMessage="1" sqref="O5:O22">
      <formula1>$BJ$13:$BJ$15</formula1>
    </dataValidation>
    <dataValidation type="list" allowBlank="1" showInputMessage="1" showErrorMessage="1" sqref="A5:A22">
      <formula1>$BA$2:$BA$30</formula1>
    </dataValidation>
    <dataValidation type="list" allowBlank="1" showInputMessage="1" showErrorMessage="1" sqref="B5:B22">
      <formula1>$BT$2:$BT$44</formula1>
    </dataValidation>
  </dataValidations>
  <pageMargins left="0.78749999999999998" right="0.78749999999999998" top="1.0631944444444446" bottom="1.0631944444444446" header="0.51180555555555551" footer="0.51180555555555551"/>
  <pageSetup paperSize="9" scale="45" firstPageNumber="0" orientation="landscape" horizontalDpi="300" verticalDpi="300"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Custom_lists!$B$2:$B$29</xm:f>
          </x14:formula1>
          <xm:sqref>A5:A7</xm:sqref>
        </x14:dataValidation>
        <x14:dataValidation type="list" allowBlank="1" showInputMessage="1" showErrorMessage="1">
          <x14:formula1>
            <xm:f>Custom_lists!$U$2:$U$44</xm:f>
          </x14:formula1>
          <xm:sqref>B5:B7</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CH200"/>
  <sheetViews>
    <sheetView topLeftCell="A4" workbookViewId="0">
      <selection activeCell="L5" sqref="L5"/>
    </sheetView>
  </sheetViews>
  <sheetFormatPr defaultColWidth="8.85546875" defaultRowHeight="12.75"/>
  <cols>
    <col min="1" max="1" width="13.28515625" customWidth="1"/>
    <col min="2" max="2" width="31" customWidth="1"/>
    <col min="3" max="3" width="14" customWidth="1"/>
    <col min="4" max="4" width="15.42578125" customWidth="1"/>
    <col min="5" max="5" width="17.7109375" customWidth="1"/>
    <col min="6" max="6" width="21.28515625" customWidth="1"/>
    <col min="7" max="7" width="11.42578125" customWidth="1"/>
    <col min="8" max="8" width="26.85546875" customWidth="1"/>
    <col min="10" max="52" width="8.85546875" customWidth="1"/>
  </cols>
  <sheetData>
    <row r="1" spans="1:86" s="348" customFormat="1" ht="16.5" thickBot="1">
      <c r="A1" s="234" t="s">
        <v>376</v>
      </c>
      <c r="B1" s="2"/>
      <c r="G1" s="631" t="s">
        <v>0</v>
      </c>
      <c r="H1" s="655" t="s">
        <v>837</v>
      </c>
      <c r="BA1" s="632" t="s">
        <v>401</v>
      </c>
      <c r="BB1" s="399" t="s">
        <v>814</v>
      </c>
      <c r="BC1" s="78"/>
      <c r="BD1" s="347" t="s">
        <v>413</v>
      </c>
      <c r="BE1" s="628"/>
      <c r="BF1" s="628"/>
      <c r="BG1" s="78"/>
      <c r="BH1" s="78" t="s">
        <v>448</v>
      </c>
      <c r="BI1" s="78"/>
      <c r="BJ1" s="78"/>
      <c r="BK1" s="78"/>
      <c r="BL1" s="78"/>
      <c r="BM1" s="347" t="s">
        <v>628</v>
      </c>
      <c r="BN1" s="78"/>
      <c r="BO1" s="78" t="s">
        <v>651</v>
      </c>
      <c r="BP1" s="78"/>
      <c r="BQ1" s="78"/>
      <c r="BR1" s="78"/>
      <c r="BS1" s="78"/>
      <c r="BT1" s="78"/>
      <c r="BU1" s="347" t="s">
        <v>688</v>
      </c>
      <c r="BV1" s="78"/>
      <c r="BW1" s="78"/>
      <c r="BX1" s="78"/>
      <c r="BY1" s="78"/>
      <c r="BZ1" s="78" t="s">
        <v>705</v>
      </c>
      <c r="CA1" s="78"/>
      <c r="CB1" s="78"/>
      <c r="CC1" s="78" t="s">
        <v>733</v>
      </c>
      <c r="CD1" s="78"/>
      <c r="CE1" s="78"/>
      <c r="CF1" s="78"/>
      <c r="CG1" s="78"/>
      <c r="CH1" s="78"/>
    </row>
    <row r="2" spans="1:86" ht="15.75" thickBot="1">
      <c r="A2" s="220"/>
      <c r="B2" s="221"/>
      <c r="G2" s="631" t="s">
        <v>238</v>
      </c>
      <c r="H2" s="654">
        <v>2016</v>
      </c>
      <c r="BA2" s="589" t="s">
        <v>325</v>
      </c>
      <c r="BB2" s="589" t="s">
        <v>326</v>
      </c>
      <c r="BC2" s="84"/>
      <c r="BD2" s="84" t="s">
        <v>418</v>
      </c>
      <c r="BE2" s="588"/>
      <c r="BF2" s="588"/>
      <c r="BG2" s="84"/>
      <c r="BH2" s="84" t="s">
        <v>447</v>
      </c>
      <c r="BI2" s="84"/>
      <c r="BJ2" s="84"/>
      <c r="BK2" s="84"/>
      <c r="BL2" s="84"/>
      <c r="BM2" s="590"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ht="39" thickBot="1">
      <c r="A3" s="222" t="s">
        <v>1</v>
      </c>
      <c r="B3" s="222" t="s">
        <v>377</v>
      </c>
      <c r="C3" s="222" t="s">
        <v>378</v>
      </c>
      <c r="D3" s="222" t="s">
        <v>379</v>
      </c>
      <c r="E3" s="222" t="s">
        <v>9</v>
      </c>
      <c r="F3" s="222" t="s">
        <v>380</v>
      </c>
      <c r="G3" s="222" t="s">
        <v>381</v>
      </c>
      <c r="H3" s="222" t="s">
        <v>382</v>
      </c>
      <c r="BA3" s="589" t="s">
        <v>327</v>
      </c>
      <c r="BB3" s="589" t="s">
        <v>328</v>
      </c>
      <c r="BC3" s="84"/>
      <c r="BD3" s="84" t="s">
        <v>207</v>
      </c>
      <c r="BE3" s="588"/>
      <c r="BF3" s="588"/>
      <c r="BG3" s="84"/>
      <c r="BH3" s="84" t="s">
        <v>449</v>
      </c>
      <c r="BI3" s="84"/>
      <c r="BJ3" s="84"/>
      <c r="BK3" s="84"/>
      <c r="BL3" s="84"/>
      <c r="BM3" s="590"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s="88" customFormat="1" ht="89.25">
      <c r="A4" s="991" t="s">
        <v>344</v>
      </c>
      <c r="B4" s="991" t="s">
        <v>855</v>
      </c>
      <c r="C4" s="991" t="s">
        <v>856</v>
      </c>
      <c r="D4" s="991" t="s">
        <v>857</v>
      </c>
      <c r="E4" s="991" t="s">
        <v>24</v>
      </c>
      <c r="F4" s="991" t="s">
        <v>391</v>
      </c>
      <c r="G4" s="991">
        <v>2005</v>
      </c>
      <c r="H4" s="992" t="s">
        <v>858</v>
      </c>
      <c r="BA4" s="682" t="s">
        <v>329</v>
      </c>
      <c r="BB4" s="682" t="s">
        <v>330</v>
      </c>
      <c r="BD4" s="88" t="s">
        <v>419</v>
      </c>
      <c r="BE4" s="683"/>
      <c r="BF4" s="683"/>
      <c r="BH4" s="88" t="s">
        <v>454</v>
      </c>
      <c r="BM4" s="684" t="s">
        <v>462</v>
      </c>
      <c r="BO4" s="88" t="s">
        <v>112</v>
      </c>
      <c r="BU4" s="676" t="s">
        <v>693</v>
      </c>
      <c r="BV4" s="676"/>
      <c r="BW4" s="676"/>
      <c r="BX4" s="676"/>
      <c r="BY4" s="676"/>
      <c r="BZ4" s="676" t="s">
        <v>56</v>
      </c>
      <c r="CA4" s="676"/>
      <c r="CB4" s="676"/>
      <c r="CC4" s="88" t="s">
        <v>257</v>
      </c>
    </row>
    <row r="5" spans="1:86" s="88" customFormat="1" ht="242.25">
      <c r="A5" s="694" t="s">
        <v>344</v>
      </c>
      <c r="B5" s="993" t="s">
        <v>859</v>
      </c>
      <c r="C5" s="694" t="s">
        <v>860</v>
      </c>
      <c r="D5" s="694" t="s">
        <v>861</v>
      </c>
      <c r="E5" s="694" t="s">
        <v>24</v>
      </c>
      <c r="F5" s="694" t="s">
        <v>862</v>
      </c>
      <c r="G5" s="694">
        <v>2009</v>
      </c>
      <c r="H5" s="694" t="s">
        <v>863</v>
      </c>
      <c r="BA5" s="682" t="s">
        <v>333</v>
      </c>
      <c r="BB5" s="682" t="s">
        <v>334</v>
      </c>
      <c r="BD5" s="88" t="s">
        <v>211</v>
      </c>
      <c r="BE5" s="683"/>
      <c r="BF5" s="683"/>
      <c r="BH5" s="88" t="s">
        <v>446</v>
      </c>
      <c r="BM5" s="88" t="s">
        <v>463</v>
      </c>
      <c r="BU5" s="676" t="s">
        <v>667</v>
      </c>
      <c r="BV5" s="676"/>
      <c r="BW5" s="676"/>
      <c r="BX5" s="676"/>
      <c r="BY5" s="676"/>
      <c r="BZ5" s="676" t="s">
        <v>718</v>
      </c>
      <c r="CA5" s="676"/>
      <c r="CB5" s="676"/>
      <c r="CC5" s="88" t="s">
        <v>258</v>
      </c>
    </row>
    <row r="6" spans="1:86" ht="25.5">
      <c r="BA6" s="589" t="s">
        <v>335</v>
      </c>
      <c r="BB6" s="589" t="s">
        <v>336</v>
      </c>
      <c r="BC6" s="84"/>
      <c r="BD6" s="84" t="s">
        <v>414</v>
      </c>
      <c r="BE6" s="588"/>
      <c r="BF6" s="588"/>
      <c r="BG6" s="84"/>
      <c r="BH6" s="84" t="s">
        <v>450</v>
      </c>
      <c r="BI6" s="84"/>
      <c r="BJ6" s="84"/>
      <c r="BK6" s="84"/>
      <c r="BL6" s="84"/>
      <c r="BM6" s="590" t="s">
        <v>821</v>
      </c>
      <c r="BN6" s="84"/>
      <c r="BO6" s="84"/>
      <c r="BP6" s="84"/>
      <c r="BQ6" s="84"/>
      <c r="BR6" s="84"/>
      <c r="BS6" s="84"/>
      <c r="BT6" s="84"/>
      <c r="BU6" s="78" t="s">
        <v>668</v>
      </c>
      <c r="BV6" s="78"/>
      <c r="BW6" s="78"/>
      <c r="BX6" s="78"/>
      <c r="BY6" s="78"/>
      <c r="BZ6" s="78" t="s">
        <v>716</v>
      </c>
      <c r="CA6" s="78"/>
      <c r="CB6" s="78"/>
      <c r="CC6" s="84" t="s">
        <v>730</v>
      </c>
      <c r="CD6" s="84"/>
      <c r="CE6" s="84"/>
      <c r="CF6" s="84"/>
      <c r="CG6" s="84"/>
      <c r="CH6" s="84"/>
    </row>
    <row r="7" spans="1:86">
      <c r="BA7" s="589" t="s">
        <v>342</v>
      </c>
      <c r="BB7" s="589" t="s">
        <v>324</v>
      </c>
      <c r="BC7" s="84"/>
      <c r="BD7" s="84" t="s">
        <v>415</v>
      </c>
      <c r="BE7" s="588"/>
      <c r="BF7" s="588"/>
      <c r="BG7" s="84"/>
      <c r="BH7" s="84" t="s">
        <v>451</v>
      </c>
      <c r="BI7" s="84"/>
      <c r="BJ7" s="84"/>
      <c r="BK7" s="84"/>
      <c r="BL7" s="84"/>
      <c r="BM7" s="590" t="s">
        <v>464</v>
      </c>
      <c r="BN7" s="84"/>
      <c r="BO7" s="84" t="s">
        <v>652</v>
      </c>
      <c r="BP7" s="84"/>
      <c r="BQ7" s="84"/>
      <c r="BR7" s="84"/>
      <c r="BS7" s="84"/>
      <c r="BT7" s="84"/>
      <c r="BU7" s="78" t="s">
        <v>694</v>
      </c>
      <c r="BV7" s="78"/>
      <c r="BW7" s="78"/>
      <c r="BX7" s="78"/>
      <c r="BY7" s="78"/>
      <c r="BZ7" s="78" t="s">
        <v>165</v>
      </c>
      <c r="CA7" s="78"/>
      <c r="CB7" s="78"/>
      <c r="CC7" s="84" t="s">
        <v>731</v>
      </c>
      <c r="CD7" s="84"/>
      <c r="CE7" s="84"/>
      <c r="CF7" s="84"/>
      <c r="CG7" s="84"/>
      <c r="CH7" s="84"/>
    </row>
    <row r="8" spans="1:86">
      <c r="BA8" s="589" t="s">
        <v>337</v>
      </c>
      <c r="BB8" s="589" t="s">
        <v>320</v>
      </c>
      <c r="BC8" s="84"/>
      <c r="BD8" s="84" t="s">
        <v>416</v>
      </c>
      <c r="BE8" s="588"/>
      <c r="BF8" s="588"/>
      <c r="BG8" s="84"/>
      <c r="BH8" s="84" t="s">
        <v>452</v>
      </c>
      <c r="BI8" s="84"/>
      <c r="BJ8" s="84"/>
      <c r="BK8" s="84"/>
      <c r="BL8" s="84"/>
      <c r="BM8" s="590" t="s">
        <v>465</v>
      </c>
      <c r="BN8" s="84"/>
      <c r="BO8" s="84" t="s">
        <v>107</v>
      </c>
      <c r="BP8" s="84"/>
      <c r="BQ8" s="84"/>
      <c r="BR8" s="84"/>
      <c r="BS8" s="84"/>
      <c r="BT8" s="84"/>
      <c r="BU8" s="78" t="s">
        <v>669</v>
      </c>
      <c r="BV8" s="78"/>
      <c r="BW8" s="78"/>
      <c r="BX8" s="78"/>
      <c r="BY8" s="78"/>
      <c r="BZ8" s="78" t="s">
        <v>706</v>
      </c>
      <c r="CA8" s="78"/>
      <c r="CB8" s="78"/>
      <c r="CC8" s="84" t="s">
        <v>732</v>
      </c>
      <c r="CD8" s="84"/>
      <c r="CE8" s="84"/>
      <c r="CF8" s="84"/>
      <c r="CG8" s="84"/>
      <c r="CH8" s="84"/>
    </row>
    <row r="9" spans="1:86">
      <c r="BA9" s="589" t="s">
        <v>367</v>
      </c>
      <c r="BB9" s="589" t="s">
        <v>39</v>
      </c>
      <c r="BC9" s="84"/>
      <c r="BD9" s="84" t="s">
        <v>417</v>
      </c>
      <c r="BE9" s="588"/>
      <c r="BF9" s="588"/>
      <c r="BG9" s="84"/>
      <c r="BH9" s="84" t="s">
        <v>453</v>
      </c>
      <c r="BI9" s="84"/>
      <c r="BJ9" s="84"/>
      <c r="BK9" s="84"/>
      <c r="BL9" s="84"/>
      <c r="BM9" s="590" t="s">
        <v>822</v>
      </c>
      <c r="BN9" s="84"/>
      <c r="BO9" s="84" t="s">
        <v>655</v>
      </c>
      <c r="BP9" s="84"/>
      <c r="BQ9" s="84"/>
      <c r="BR9" s="84"/>
      <c r="BS9" s="84"/>
      <c r="BT9" s="84"/>
      <c r="BU9" s="78" t="s">
        <v>128</v>
      </c>
      <c r="BV9" s="78"/>
      <c r="BW9" s="78"/>
      <c r="BX9" s="78"/>
      <c r="BY9" s="78"/>
      <c r="BZ9" s="78" t="s">
        <v>707</v>
      </c>
      <c r="CA9" s="78"/>
      <c r="CB9" s="78"/>
      <c r="CC9" s="84" t="s">
        <v>184</v>
      </c>
      <c r="CD9" s="84"/>
      <c r="CE9" s="84"/>
      <c r="CF9" s="84"/>
      <c r="CG9" s="84"/>
      <c r="CH9" s="84"/>
    </row>
    <row r="10" spans="1:86">
      <c r="BA10" s="589" t="s">
        <v>338</v>
      </c>
      <c r="BB10" s="589" t="s">
        <v>339</v>
      </c>
      <c r="BC10" s="84"/>
      <c r="BD10" s="84"/>
      <c r="BE10" s="588"/>
      <c r="BF10" s="588"/>
      <c r="BG10" s="84"/>
      <c r="BH10" s="84"/>
      <c r="BI10" s="84"/>
      <c r="BJ10" s="84"/>
      <c r="BK10" s="84"/>
      <c r="BL10" s="84"/>
      <c r="BM10" s="590" t="s">
        <v>864</v>
      </c>
      <c r="BN10" s="84"/>
      <c r="BO10" s="84" t="s">
        <v>107</v>
      </c>
      <c r="BP10" s="84"/>
      <c r="BQ10" s="84"/>
      <c r="BR10" s="84"/>
      <c r="BS10" s="84"/>
      <c r="BT10" s="84"/>
      <c r="BU10" s="78" t="s">
        <v>670</v>
      </c>
      <c r="BV10" s="78"/>
      <c r="BW10" s="78"/>
      <c r="BX10" s="78"/>
      <c r="BY10" s="78"/>
      <c r="BZ10" s="78" t="s">
        <v>708</v>
      </c>
      <c r="CA10" s="78"/>
      <c r="CB10" s="78"/>
      <c r="CC10" s="84" t="s">
        <v>188</v>
      </c>
      <c r="CD10" s="84"/>
      <c r="CE10" s="84"/>
      <c r="CF10" s="84"/>
      <c r="CG10" s="84"/>
      <c r="CH10" s="84"/>
    </row>
    <row r="11" spans="1:86">
      <c r="BA11" s="589" t="s">
        <v>340</v>
      </c>
      <c r="BB11" s="589" t="s">
        <v>113</v>
      </c>
      <c r="BC11" s="84"/>
      <c r="BD11" s="84"/>
      <c r="BE11" s="588"/>
      <c r="BF11" s="588"/>
      <c r="BG11" s="84"/>
      <c r="BH11" s="84"/>
      <c r="BI11" s="84"/>
      <c r="BJ11" s="84"/>
      <c r="BK11" s="84"/>
      <c r="BL11" s="84"/>
      <c r="BM11" s="590" t="s">
        <v>466</v>
      </c>
      <c r="BN11" s="84"/>
      <c r="BO11" s="84" t="s">
        <v>109</v>
      </c>
      <c r="BP11" s="84"/>
      <c r="BQ11" s="84"/>
      <c r="BR11" s="84"/>
      <c r="BS11" s="84"/>
      <c r="BT11" s="84"/>
      <c r="BU11" s="78" t="s">
        <v>671</v>
      </c>
      <c r="BV11" s="78"/>
      <c r="BW11" s="78"/>
      <c r="BX11" s="78"/>
      <c r="BY11" s="78"/>
      <c r="BZ11" s="78" t="s">
        <v>175</v>
      </c>
      <c r="CA11" s="78"/>
      <c r="CB11" s="78"/>
      <c r="CC11" s="84"/>
      <c r="CD11" s="84"/>
      <c r="CE11" s="84"/>
      <c r="CF11" s="84"/>
      <c r="CG11" s="84"/>
      <c r="CH11" s="84"/>
    </row>
    <row r="12" spans="1:86">
      <c r="BA12" s="589" t="s">
        <v>341</v>
      </c>
      <c r="BB12" s="589" t="s">
        <v>48</v>
      </c>
      <c r="BC12" s="84"/>
      <c r="BD12" s="227" t="s">
        <v>421</v>
      </c>
      <c r="BE12" s="588"/>
      <c r="BF12" s="588"/>
      <c r="BG12" s="84"/>
      <c r="BH12" s="227" t="s">
        <v>73</v>
      </c>
      <c r="BI12" s="84"/>
      <c r="BJ12" s="84"/>
      <c r="BK12" s="227" t="s">
        <v>806</v>
      </c>
      <c r="BL12" s="84"/>
      <c r="BM12" s="590" t="s">
        <v>467</v>
      </c>
      <c r="BN12" s="84"/>
      <c r="BO12" s="84" t="s">
        <v>110</v>
      </c>
      <c r="BP12" s="84"/>
      <c r="BQ12" s="84"/>
      <c r="BR12" s="84"/>
      <c r="BS12" s="84"/>
      <c r="BT12" s="84"/>
      <c r="BU12" s="78" t="s">
        <v>695</v>
      </c>
      <c r="BV12" s="78"/>
      <c r="BW12" s="78"/>
      <c r="BX12" s="78"/>
      <c r="BY12" s="78"/>
      <c r="BZ12" s="78" t="s">
        <v>709</v>
      </c>
      <c r="CA12" s="78"/>
      <c r="CB12" s="78"/>
      <c r="CC12" s="84"/>
      <c r="CD12" s="84"/>
      <c r="CE12" s="84"/>
      <c r="CF12" s="84"/>
      <c r="CG12" s="84"/>
      <c r="CH12" s="84"/>
    </row>
    <row r="13" spans="1:86" ht="89.25">
      <c r="BA13" s="589" t="s">
        <v>369</v>
      </c>
      <c r="BB13" s="589" t="s">
        <v>321</v>
      </c>
      <c r="BC13" s="84"/>
      <c r="BD13" s="84" t="s">
        <v>54</v>
      </c>
      <c r="BE13" s="588"/>
      <c r="BF13" s="588"/>
      <c r="BG13" s="84"/>
      <c r="BH13" s="84" t="s">
        <v>65</v>
      </c>
      <c r="BI13" s="84"/>
      <c r="BJ13" s="84"/>
      <c r="BK13" t="s">
        <v>65</v>
      </c>
      <c r="BL13" s="84"/>
      <c r="BM13" s="590" t="s">
        <v>468</v>
      </c>
      <c r="BN13" s="84"/>
      <c r="BO13" s="84" t="s">
        <v>111</v>
      </c>
      <c r="BP13" s="84"/>
      <c r="BQ13" s="84"/>
      <c r="BR13" s="84"/>
      <c r="BS13" s="84"/>
      <c r="BT13" s="84"/>
      <c r="BU13" s="78" t="s">
        <v>672</v>
      </c>
      <c r="BV13" s="78"/>
      <c r="BW13" s="78"/>
      <c r="BX13" s="78"/>
      <c r="BY13" s="78"/>
      <c r="BZ13" s="78" t="s">
        <v>719</v>
      </c>
      <c r="CA13" s="78"/>
      <c r="CB13" s="78"/>
      <c r="CC13" s="84"/>
      <c r="CD13" s="84"/>
      <c r="CE13" s="84"/>
      <c r="CF13" s="84"/>
      <c r="CG13" s="84"/>
      <c r="CH13" s="84"/>
    </row>
    <row r="14" spans="1:86">
      <c r="BA14" s="589" t="s">
        <v>343</v>
      </c>
      <c r="BB14" s="589" t="s">
        <v>344</v>
      </c>
      <c r="BC14" s="84"/>
      <c r="BD14" s="84" t="s">
        <v>422</v>
      </c>
      <c r="BE14" s="588"/>
      <c r="BF14" s="588"/>
      <c r="BG14" s="84"/>
      <c r="BH14" s="84" t="s">
        <v>74</v>
      </c>
      <c r="BI14" s="84"/>
      <c r="BJ14" s="84"/>
      <c r="BK14" t="s">
        <v>744</v>
      </c>
      <c r="BL14" s="84"/>
      <c r="BM14" s="590" t="s">
        <v>469</v>
      </c>
      <c r="BN14" s="84"/>
      <c r="BO14" s="84" t="s">
        <v>657</v>
      </c>
      <c r="BP14" s="84"/>
      <c r="BQ14" s="84"/>
      <c r="BR14" s="84"/>
      <c r="BS14" s="84"/>
      <c r="BT14" s="84"/>
      <c r="BU14" s="78" t="s">
        <v>696</v>
      </c>
      <c r="BV14" s="78"/>
      <c r="BW14" s="78"/>
      <c r="BX14" s="78"/>
      <c r="BY14" s="78"/>
      <c r="BZ14" s="78" t="s">
        <v>710</v>
      </c>
      <c r="CA14" s="78"/>
      <c r="CB14" s="78"/>
      <c r="CC14" s="84"/>
      <c r="CD14" s="84"/>
      <c r="CE14" s="84"/>
      <c r="CF14" s="84"/>
      <c r="CG14" s="84"/>
      <c r="CH14" s="84"/>
    </row>
    <row r="15" spans="1:86">
      <c r="BA15" s="589" t="s">
        <v>331</v>
      </c>
      <c r="BB15" s="589" t="s">
        <v>332</v>
      </c>
      <c r="BC15" s="84"/>
      <c r="BD15" s="84" t="s">
        <v>165</v>
      </c>
      <c r="BE15" s="588"/>
      <c r="BF15" s="588"/>
      <c r="BG15" s="84"/>
      <c r="BH15" s="84" t="s">
        <v>735</v>
      </c>
      <c r="BI15" s="84"/>
      <c r="BJ15" s="84"/>
      <c r="BK15" s="84"/>
      <c r="BL15" s="84"/>
      <c r="BM15" s="590" t="s">
        <v>470</v>
      </c>
      <c r="BN15" s="84"/>
      <c r="BO15" s="84" t="s">
        <v>656</v>
      </c>
      <c r="BP15" s="84"/>
      <c r="BQ15" s="84"/>
      <c r="BR15" s="84"/>
      <c r="BS15" s="84"/>
      <c r="BT15" s="84"/>
      <c r="BU15" s="78" t="s">
        <v>673</v>
      </c>
      <c r="BV15" s="78"/>
      <c r="BW15" s="78"/>
      <c r="BX15" s="78"/>
      <c r="BY15" s="78"/>
      <c r="BZ15" s="78" t="s">
        <v>711</v>
      </c>
      <c r="CA15" s="78"/>
      <c r="CB15" s="78"/>
      <c r="CC15" s="84"/>
      <c r="CD15" s="84"/>
      <c r="CE15" s="84"/>
      <c r="CF15" s="84"/>
      <c r="CG15" s="84"/>
      <c r="CH15" s="84"/>
    </row>
    <row r="16" spans="1:86">
      <c r="BA16" s="589" t="s">
        <v>345</v>
      </c>
      <c r="BB16" s="589" t="s">
        <v>346</v>
      </c>
      <c r="BC16" s="84"/>
      <c r="BD16" s="84" t="s">
        <v>423</v>
      </c>
      <c r="BE16" s="588"/>
      <c r="BF16" s="588"/>
      <c r="BG16" s="84"/>
      <c r="BH16" s="84"/>
      <c r="BI16" s="84"/>
      <c r="BJ16" s="84"/>
      <c r="BK16" s="84"/>
      <c r="BL16" s="84"/>
      <c r="BM16" s="590" t="s">
        <v>826</v>
      </c>
      <c r="BN16" s="84"/>
      <c r="BO16" s="84" t="s">
        <v>658</v>
      </c>
      <c r="BP16" s="84"/>
      <c r="BQ16" s="84"/>
      <c r="BR16" s="84"/>
      <c r="BS16" s="84"/>
      <c r="BT16" s="84"/>
      <c r="BU16" s="78" t="s">
        <v>130</v>
      </c>
      <c r="BV16" s="78"/>
      <c r="BW16" s="78"/>
      <c r="BX16" s="78"/>
      <c r="BY16" s="78"/>
      <c r="BZ16" s="78" t="s">
        <v>722</v>
      </c>
      <c r="CA16" s="78"/>
      <c r="CB16" s="78"/>
      <c r="CC16" s="84"/>
      <c r="CD16" s="84"/>
      <c r="CE16" s="84"/>
      <c r="CF16" s="84"/>
      <c r="CG16" s="84"/>
      <c r="CH16" s="84"/>
    </row>
    <row r="17" spans="53:86">
      <c r="BA17" s="589" t="s">
        <v>347</v>
      </c>
      <c r="BB17" s="589" t="s">
        <v>348</v>
      </c>
      <c r="BC17" s="84"/>
      <c r="BD17" s="84" t="s">
        <v>175</v>
      </c>
      <c r="BE17" s="588"/>
      <c r="BF17" s="588"/>
      <c r="BG17" s="84"/>
      <c r="BH17" s="84"/>
      <c r="BI17" s="84"/>
      <c r="BJ17" s="84"/>
      <c r="BK17" s="84"/>
      <c r="BL17" s="84"/>
      <c r="BM17" s="590" t="s">
        <v>95</v>
      </c>
      <c r="BN17" s="84"/>
      <c r="BO17" s="84" t="s">
        <v>659</v>
      </c>
      <c r="BP17" s="84"/>
      <c r="BQ17" s="84"/>
      <c r="BR17" s="84"/>
      <c r="BS17" s="84"/>
      <c r="BT17" s="84"/>
      <c r="BU17" s="78" t="s">
        <v>697</v>
      </c>
      <c r="BV17" s="78"/>
      <c r="BW17" s="78"/>
      <c r="BX17" s="78"/>
      <c r="BY17" s="78"/>
      <c r="BZ17" s="78" t="s">
        <v>712</v>
      </c>
      <c r="CA17" s="78"/>
      <c r="CB17" s="78"/>
      <c r="CC17" s="84"/>
      <c r="CD17" s="84"/>
      <c r="CE17" s="84"/>
      <c r="CF17" s="84"/>
      <c r="CG17" s="84"/>
      <c r="CH17" s="84"/>
    </row>
    <row r="18" spans="53:86">
      <c r="BA18" s="589" t="s">
        <v>349</v>
      </c>
      <c r="BB18" s="589" t="s">
        <v>94</v>
      </c>
      <c r="BC18" s="84"/>
      <c r="BD18" s="84" t="s">
        <v>424</v>
      </c>
      <c r="BE18" s="588"/>
      <c r="BF18" s="588"/>
      <c r="BG18" s="84"/>
      <c r="BH18" s="84"/>
      <c r="BI18" s="84"/>
      <c r="BJ18" s="84"/>
      <c r="BK18" s="84"/>
      <c r="BL18" s="84"/>
      <c r="BM18" s="590" t="s">
        <v>471</v>
      </c>
      <c r="BN18" s="84"/>
      <c r="BO18" s="84" t="s">
        <v>660</v>
      </c>
      <c r="BP18" s="84"/>
      <c r="BQ18" s="84"/>
      <c r="BR18" s="84"/>
      <c r="BS18" s="84"/>
      <c r="BT18" s="84"/>
      <c r="BU18" s="78" t="s">
        <v>726</v>
      </c>
      <c r="BV18" s="78"/>
      <c r="BW18" s="78"/>
      <c r="BX18" s="78"/>
      <c r="BY18" s="78"/>
      <c r="BZ18" s="78" t="s">
        <v>713</v>
      </c>
      <c r="CA18" s="78"/>
      <c r="CB18" s="78"/>
      <c r="CC18" s="84"/>
      <c r="CD18" s="84"/>
      <c r="CE18" s="84"/>
      <c r="CF18" s="84"/>
      <c r="CG18" s="84"/>
      <c r="CH18" s="84"/>
    </row>
    <row r="19" spans="53:86">
      <c r="BA19" s="589" t="s">
        <v>351</v>
      </c>
      <c r="BB19" s="589" t="s">
        <v>323</v>
      </c>
      <c r="BC19" s="84"/>
      <c r="BD19" s="84" t="s">
        <v>425</v>
      </c>
      <c r="BE19" s="588"/>
      <c r="BF19" s="588"/>
      <c r="BG19" s="84"/>
      <c r="BH19" s="84"/>
      <c r="BI19" s="84"/>
      <c r="BJ19" s="84"/>
      <c r="BK19" s="84"/>
      <c r="BL19" s="84"/>
      <c r="BM19" s="590" t="s">
        <v>472</v>
      </c>
      <c r="BN19" s="84"/>
      <c r="BO19" s="84" t="s">
        <v>661</v>
      </c>
      <c r="BP19" s="84"/>
      <c r="BQ19" s="84"/>
      <c r="BR19" s="84"/>
      <c r="BS19" s="84"/>
      <c r="BT19" s="84"/>
      <c r="BU19" s="78" t="s">
        <v>727</v>
      </c>
      <c r="BV19" s="78"/>
      <c r="BW19" s="78"/>
      <c r="BX19" s="78"/>
      <c r="BY19" s="78"/>
      <c r="BZ19" s="78" t="s">
        <v>721</v>
      </c>
      <c r="CA19" s="78"/>
      <c r="CB19" s="78"/>
      <c r="CC19" s="84"/>
      <c r="CD19" s="84"/>
      <c r="CE19" s="84"/>
      <c r="CF19" s="84"/>
      <c r="CG19" s="84"/>
      <c r="CH19" s="84"/>
    </row>
    <row r="20" spans="53:86" ht="25.5">
      <c r="BA20" s="589" t="s">
        <v>352</v>
      </c>
      <c r="BB20" s="589" t="s">
        <v>353</v>
      </c>
      <c r="BC20" s="84"/>
      <c r="BD20" s="84" t="s">
        <v>426</v>
      </c>
      <c r="BE20" s="588"/>
      <c r="BF20" s="588"/>
      <c r="BG20" s="84"/>
      <c r="BH20" s="84"/>
      <c r="BI20" s="84"/>
      <c r="BJ20" s="84"/>
      <c r="BK20" s="84"/>
      <c r="BL20" s="84"/>
      <c r="BM20" s="590" t="s">
        <v>473</v>
      </c>
      <c r="BN20" s="84"/>
      <c r="BO20" s="84" t="s">
        <v>662</v>
      </c>
      <c r="BP20" s="84"/>
      <c r="BQ20" s="84"/>
      <c r="BR20" s="84"/>
      <c r="BS20" s="84"/>
      <c r="BT20" s="84"/>
      <c r="BU20" s="78" t="s">
        <v>728</v>
      </c>
      <c r="BV20" s="78"/>
      <c r="BW20" s="78"/>
      <c r="BX20" s="78"/>
      <c r="BY20" s="78"/>
      <c r="BZ20" s="78" t="s">
        <v>720</v>
      </c>
      <c r="CA20" s="78"/>
      <c r="CB20" s="78"/>
      <c r="CC20" s="84"/>
      <c r="CD20" s="84"/>
      <c r="CE20" s="84"/>
      <c r="CF20" s="84"/>
      <c r="CG20" s="84"/>
      <c r="CH20" s="84"/>
    </row>
    <row r="21" spans="53:86">
      <c r="BA21" s="589" t="s">
        <v>350</v>
      </c>
      <c r="BB21" s="589" t="s">
        <v>319</v>
      </c>
      <c r="BC21" s="84"/>
      <c r="BD21" s="84" t="s">
        <v>427</v>
      </c>
      <c r="BE21" s="588"/>
      <c r="BF21" s="588"/>
      <c r="BG21" s="84"/>
      <c r="BH21" s="610" t="s">
        <v>827</v>
      </c>
      <c r="BI21" t="s">
        <v>795</v>
      </c>
      <c r="BJ21" s="84"/>
      <c r="BK21" s="84"/>
      <c r="BL21" s="84"/>
      <c r="BM21" s="590" t="s">
        <v>474</v>
      </c>
      <c r="BN21" s="84"/>
      <c r="BO21" s="84" t="s">
        <v>663</v>
      </c>
      <c r="BP21" s="84"/>
      <c r="BQ21" s="84"/>
      <c r="BR21" s="84"/>
      <c r="BS21" s="84"/>
      <c r="BT21" s="84"/>
      <c r="BU21" s="78" t="s">
        <v>729</v>
      </c>
      <c r="BV21" s="78"/>
      <c r="BW21" s="78"/>
      <c r="BX21" s="78"/>
      <c r="BY21" s="78"/>
      <c r="BZ21" s="78" t="s">
        <v>714</v>
      </c>
      <c r="CA21" s="78"/>
      <c r="CB21" s="78"/>
      <c r="CC21" s="84"/>
      <c r="CD21" s="84"/>
      <c r="CE21" s="84"/>
      <c r="CF21" s="84"/>
      <c r="CG21" s="84"/>
      <c r="CH21" s="84"/>
    </row>
    <row r="22" spans="53:86">
      <c r="BA22" s="589" t="s">
        <v>354</v>
      </c>
      <c r="BB22" s="589" t="s">
        <v>355</v>
      </c>
      <c r="BC22" s="84"/>
      <c r="BD22" s="84" t="s">
        <v>108</v>
      </c>
      <c r="BE22" s="588"/>
      <c r="BF22" s="588"/>
      <c r="BG22" s="84"/>
      <c r="BH22" s="84"/>
      <c r="BI22" s="84"/>
      <c r="BJ22" s="84"/>
      <c r="BK22" s="84"/>
      <c r="BL22" s="84"/>
      <c r="BM22" s="590" t="s">
        <v>475</v>
      </c>
      <c r="BN22" s="84"/>
      <c r="BO22" s="84" t="s">
        <v>664</v>
      </c>
      <c r="BP22" s="84"/>
      <c r="BQ22" s="84"/>
      <c r="BR22" s="84"/>
      <c r="BS22" s="84"/>
      <c r="BT22" s="84"/>
      <c r="BU22" s="78" t="s">
        <v>674</v>
      </c>
      <c r="BV22" s="78"/>
      <c r="BW22" s="78"/>
      <c r="BX22" s="78"/>
      <c r="BY22" s="78"/>
      <c r="BZ22" s="78" t="s">
        <v>440</v>
      </c>
      <c r="CA22" s="78"/>
      <c r="CB22" s="78"/>
      <c r="CC22" s="84"/>
      <c r="CD22" s="84"/>
      <c r="CE22" s="84"/>
      <c r="CF22" s="84"/>
      <c r="CG22" s="84"/>
      <c r="CH22" s="84"/>
    </row>
    <row r="23" spans="53:86" ht="25.5">
      <c r="BA23" s="589" t="s">
        <v>356</v>
      </c>
      <c r="BB23" s="589" t="s">
        <v>322</v>
      </c>
      <c r="BC23" s="84"/>
      <c r="BD23" s="84" t="s">
        <v>428</v>
      </c>
      <c r="BE23" s="588"/>
      <c r="BF23" s="588"/>
      <c r="BG23" s="84"/>
      <c r="BH23" s="84"/>
      <c r="BI23" s="84"/>
      <c r="BJ23" s="84"/>
      <c r="BK23" s="84"/>
      <c r="BL23" s="84"/>
      <c r="BM23" s="590" t="s">
        <v>476</v>
      </c>
      <c r="BN23" s="84"/>
      <c r="BO23" s="84" t="s">
        <v>665</v>
      </c>
      <c r="BP23" s="84"/>
      <c r="BQ23" s="84"/>
      <c r="BR23" s="84"/>
      <c r="BS23" s="84"/>
      <c r="BT23" s="84"/>
      <c r="BU23" s="78" t="s">
        <v>675</v>
      </c>
      <c r="BV23" s="78"/>
      <c r="BW23" s="78"/>
      <c r="BX23" s="78"/>
      <c r="BY23" s="78"/>
      <c r="BZ23" s="78" t="s">
        <v>715</v>
      </c>
      <c r="CA23" s="78"/>
      <c r="CB23" s="78"/>
      <c r="CC23" s="84"/>
      <c r="CD23" s="84"/>
      <c r="CE23" s="84"/>
      <c r="CF23" s="84"/>
      <c r="CG23" s="84"/>
      <c r="CH23" s="84"/>
    </row>
    <row r="24" spans="53:86">
      <c r="BA24" s="589" t="s">
        <v>357</v>
      </c>
      <c r="BB24" s="589" t="s">
        <v>358</v>
      </c>
      <c r="BC24" s="84"/>
      <c r="BD24" s="84"/>
      <c r="BE24" s="588"/>
      <c r="BF24" s="588"/>
      <c r="BG24" s="84"/>
      <c r="BH24" s="84"/>
      <c r="BI24" s="84"/>
      <c r="BJ24" s="84"/>
      <c r="BK24" s="84"/>
      <c r="BL24" s="84"/>
      <c r="BM24" s="590" t="s">
        <v>477</v>
      </c>
      <c r="BN24" s="84"/>
      <c r="BO24" s="84" t="s">
        <v>653</v>
      </c>
      <c r="BP24" s="84"/>
      <c r="BQ24" s="84"/>
      <c r="BR24" s="84"/>
      <c r="BS24" s="84"/>
      <c r="BT24" s="84"/>
      <c r="BU24" s="78" t="s">
        <v>676</v>
      </c>
      <c r="BV24" s="78"/>
      <c r="BW24" s="78"/>
      <c r="BX24" s="78"/>
      <c r="BY24" s="78"/>
      <c r="BZ24" s="84"/>
      <c r="CA24" s="78"/>
      <c r="CB24" s="78"/>
      <c r="CC24" s="84"/>
      <c r="CD24" s="84"/>
      <c r="CE24" s="84"/>
      <c r="CF24" s="84"/>
      <c r="CG24" s="84"/>
      <c r="CH24" s="84"/>
    </row>
    <row r="25" spans="53:86">
      <c r="BA25" s="589" t="s">
        <v>359</v>
      </c>
      <c r="BB25" s="589" t="s">
        <v>360</v>
      </c>
      <c r="BC25" s="84"/>
      <c r="BD25" s="84"/>
      <c r="BE25" s="588"/>
      <c r="BF25" s="588"/>
      <c r="BG25" s="84"/>
      <c r="BH25" s="84"/>
      <c r="BI25" s="84"/>
      <c r="BJ25" s="84"/>
      <c r="BK25" s="84"/>
      <c r="BL25" s="84"/>
      <c r="BM25" s="590" t="s">
        <v>478</v>
      </c>
      <c r="BN25" s="84"/>
      <c r="BO25" s="84" t="s">
        <v>666</v>
      </c>
      <c r="BP25" s="84"/>
      <c r="BQ25" s="84"/>
      <c r="BR25" s="84"/>
      <c r="BS25" s="84"/>
      <c r="BT25" s="84"/>
      <c r="BU25" s="78" t="s">
        <v>677</v>
      </c>
      <c r="BV25" s="78"/>
      <c r="BW25" s="78"/>
      <c r="BX25" s="78"/>
      <c r="BY25" s="78"/>
      <c r="BZ25" s="78"/>
      <c r="CA25" s="78"/>
      <c r="CB25" s="78"/>
      <c r="CC25" s="84"/>
      <c r="CD25" s="84"/>
      <c r="CE25" s="84"/>
      <c r="CF25" s="84"/>
      <c r="CG25" s="84"/>
      <c r="CH25" s="84"/>
    </row>
    <row r="26" spans="53:86">
      <c r="BA26" s="589" t="s">
        <v>361</v>
      </c>
      <c r="BB26" s="589" t="s">
        <v>362</v>
      </c>
      <c r="BC26" s="84"/>
      <c r="BD26" s="227" t="s">
        <v>420</v>
      </c>
      <c r="BE26" s="588"/>
      <c r="BF26" s="588"/>
      <c r="BG26" s="84"/>
      <c r="BH26" s="227" t="s">
        <v>459</v>
      </c>
      <c r="BI26" s="84"/>
      <c r="BJ26" s="84"/>
      <c r="BK26" s="84"/>
      <c r="BL26" s="84"/>
      <c r="BM26" s="590" t="s">
        <v>479</v>
      </c>
      <c r="BN26" s="84"/>
      <c r="BO26" s="84" t="s">
        <v>654</v>
      </c>
      <c r="BP26" s="84"/>
      <c r="BQ26" s="84"/>
      <c r="BR26" s="84"/>
      <c r="BS26" s="84"/>
      <c r="BT26" s="84"/>
      <c r="BU26" s="78" t="s">
        <v>698</v>
      </c>
      <c r="BV26" s="78"/>
      <c r="BW26" s="78"/>
      <c r="BX26" s="78"/>
      <c r="BY26" s="78"/>
      <c r="BZ26" s="78" t="s">
        <v>723</v>
      </c>
      <c r="CA26" s="78"/>
      <c r="CB26" s="78"/>
      <c r="CC26" s="84"/>
      <c r="CD26" s="75" t="s">
        <v>204</v>
      </c>
      <c r="CE26" s="76"/>
      <c r="CF26" s="75" t="s">
        <v>205</v>
      </c>
      <c r="CG26" s="105"/>
      <c r="CH26" s="105"/>
    </row>
    <row r="27" spans="53:86">
      <c r="BA27" s="589" t="s">
        <v>363</v>
      </c>
      <c r="BB27" s="589" t="s">
        <v>364</v>
      </c>
      <c r="BC27" s="84"/>
      <c r="BD27" s="84" t="s">
        <v>429</v>
      </c>
      <c r="BE27" s="588"/>
      <c r="BF27" s="588"/>
      <c r="BG27" s="84"/>
      <c r="BH27" s="84" t="s">
        <v>458</v>
      </c>
      <c r="BI27" s="84"/>
      <c r="BJ27" s="84"/>
      <c r="BK27" s="84"/>
      <c r="BL27" s="84"/>
      <c r="BM27" s="590" t="s">
        <v>480</v>
      </c>
      <c r="BN27" s="84"/>
      <c r="BO27" s="84"/>
      <c r="BP27" s="84"/>
      <c r="BQ27" s="84"/>
      <c r="BR27" s="84"/>
      <c r="BS27" s="84"/>
      <c r="BT27" s="84"/>
      <c r="BU27" s="78" t="s">
        <v>678</v>
      </c>
      <c r="BV27" s="78"/>
      <c r="BW27" s="78"/>
      <c r="BX27" s="78"/>
      <c r="BY27" s="78"/>
      <c r="BZ27" s="78" t="s">
        <v>164</v>
      </c>
      <c r="CA27" s="78"/>
      <c r="CB27" s="78"/>
      <c r="CC27" s="84"/>
      <c r="CD27" s="76" t="s">
        <v>206</v>
      </c>
      <c r="CE27" s="76"/>
      <c r="CF27" s="76" t="s">
        <v>207</v>
      </c>
      <c r="CG27" s="105"/>
      <c r="CH27" s="105"/>
    </row>
    <row r="28" spans="53:86">
      <c r="BA28" s="589" t="s">
        <v>365</v>
      </c>
      <c r="BB28" s="589" t="s">
        <v>366</v>
      </c>
      <c r="BC28" s="84"/>
      <c r="BD28" s="84" t="s">
        <v>430</v>
      </c>
      <c r="BE28" s="588"/>
      <c r="BF28" s="588"/>
      <c r="BG28" s="84"/>
      <c r="BH28" s="84" t="s">
        <v>268</v>
      </c>
      <c r="BI28" s="84"/>
      <c r="BJ28" s="84"/>
      <c r="BK28" s="84"/>
      <c r="BL28" s="84"/>
      <c r="BM28" s="590" t="s">
        <v>481</v>
      </c>
      <c r="BN28" s="84"/>
      <c r="BO28" s="84"/>
      <c r="BP28" s="84"/>
      <c r="BQ28" s="84"/>
      <c r="BR28" s="84"/>
      <c r="BS28" s="84"/>
      <c r="BT28" s="84"/>
      <c r="BU28" s="78" t="s">
        <v>679</v>
      </c>
      <c r="BV28" s="78"/>
      <c r="BW28" s="78"/>
      <c r="BX28" s="78"/>
      <c r="BY28" s="78"/>
      <c r="BZ28" s="78" t="s">
        <v>717</v>
      </c>
      <c r="CA28" s="78"/>
      <c r="CB28" s="78"/>
      <c r="CC28" s="84"/>
      <c r="CD28" s="76" t="s">
        <v>208</v>
      </c>
      <c r="CE28" s="76"/>
      <c r="CF28" s="76" t="s">
        <v>209</v>
      </c>
      <c r="CG28" s="105"/>
      <c r="CH28" s="105"/>
    </row>
    <row r="29" spans="53:86">
      <c r="BA29" s="589" t="s">
        <v>368</v>
      </c>
      <c r="BB29" s="589" t="s">
        <v>4</v>
      </c>
      <c r="BC29" s="84"/>
      <c r="BD29" s="84" t="s">
        <v>56</v>
      </c>
      <c r="BE29" s="588"/>
      <c r="BF29" s="588"/>
      <c r="BG29" s="84"/>
      <c r="BH29" s="84" t="s">
        <v>457</v>
      </c>
      <c r="BI29" s="84"/>
      <c r="BJ29" s="84"/>
      <c r="BK29" s="84"/>
      <c r="BL29" s="84"/>
      <c r="BM29" s="590" t="s">
        <v>482</v>
      </c>
      <c r="BN29" s="84"/>
      <c r="BO29" s="84"/>
      <c r="BP29" s="84"/>
      <c r="BQ29" s="84"/>
      <c r="BR29" s="84"/>
      <c r="BS29" s="84"/>
      <c r="BT29" s="84"/>
      <c r="BU29" s="78" t="s">
        <v>680</v>
      </c>
      <c r="BV29" s="78"/>
      <c r="BW29" s="78"/>
      <c r="BX29" s="78"/>
      <c r="BY29" s="78"/>
      <c r="BZ29" s="78" t="s">
        <v>56</v>
      </c>
      <c r="CA29" s="78"/>
      <c r="CB29" s="78"/>
      <c r="CC29" s="84"/>
      <c r="CD29" s="76" t="s">
        <v>210</v>
      </c>
      <c r="CE29" s="76"/>
      <c r="CF29" s="76" t="s">
        <v>211</v>
      </c>
      <c r="CG29" s="105"/>
      <c r="CH29" s="105"/>
    </row>
    <row r="30" spans="53:86">
      <c r="BA30" s="84"/>
      <c r="BB30" s="84"/>
      <c r="BC30" s="84"/>
      <c r="BD30" s="84" t="s">
        <v>431</v>
      </c>
      <c r="BE30" s="84"/>
      <c r="BF30" s="84"/>
      <c r="BG30" s="84"/>
      <c r="BH30" s="84" t="s">
        <v>455</v>
      </c>
      <c r="BI30" s="84"/>
      <c r="BJ30" s="84"/>
      <c r="BK30" s="84"/>
      <c r="BL30" s="84"/>
      <c r="BM30" s="590" t="s">
        <v>483</v>
      </c>
      <c r="BN30" s="84"/>
      <c r="BO30" s="84"/>
      <c r="BP30" s="84"/>
      <c r="BQ30" s="84"/>
      <c r="BR30" s="84"/>
      <c r="BS30" s="84"/>
      <c r="BT30" s="84"/>
      <c r="BU30" s="78" t="s">
        <v>681</v>
      </c>
      <c r="BV30" s="78"/>
      <c r="BW30" s="78"/>
      <c r="BX30" s="78"/>
      <c r="BY30" s="78"/>
      <c r="BZ30" s="78" t="s">
        <v>725</v>
      </c>
      <c r="CA30" s="78"/>
      <c r="CB30" s="78"/>
      <c r="CC30" s="84"/>
      <c r="CD30" s="76" t="s">
        <v>212</v>
      </c>
      <c r="CE30" s="76"/>
      <c r="CF30" s="76" t="s">
        <v>213</v>
      </c>
      <c r="CG30" s="105"/>
      <c r="CH30" s="105"/>
    </row>
    <row r="31" spans="53:86">
      <c r="BA31" s="84"/>
      <c r="BB31" s="84"/>
      <c r="BC31" s="84"/>
      <c r="BD31" s="84" t="s">
        <v>432</v>
      </c>
      <c r="BE31" s="84"/>
      <c r="BF31" s="84"/>
      <c r="BG31" s="84"/>
      <c r="BH31" s="84" t="s">
        <v>456</v>
      </c>
      <c r="BI31" s="84"/>
      <c r="BJ31" s="84"/>
      <c r="BK31" s="84"/>
      <c r="BL31" s="84"/>
      <c r="BM31" s="590" t="s">
        <v>484</v>
      </c>
      <c r="BN31" s="84"/>
      <c r="BO31" s="84"/>
      <c r="BP31" s="84"/>
      <c r="BQ31" s="84"/>
      <c r="BR31" s="84"/>
      <c r="BS31" s="84"/>
      <c r="BT31" s="84"/>
      <c r="BU31" s="78" t="s">
        <v>682</v>
      </c>
      <c r="BV31" s="78"/>
      <c r="BW31" s="78"/>
      <c r="BX31" s="78"/>
      <c r="BY31" s="78"/>
      <c r="BZ31" s="78" t="s">
        <v>716</v>
      </c>
      <c r="CA31" s="78"/>
      <c r="CB31" s="78"/>
      <c r="CC31" s="84"/>
      <c r="CD31" s="76" t="s">
        <v>214</v>
      </c>
      <c r="CE31" s="76"/>
      <c r="CF31" s="76" t="s">
        <v>200</v>
      </c>
      <c r="CG31" s="105"/>
      <c r="CH31" s="105"/>
    </row>
    <row r="32" spans="53:86">
      <c r="BA32" s="227" t="s">
        <v>411</v>
      </c>
      <c r="BB32" s="84"/>
      <c r="BC32" s="84"/>
      <c r="BD32" s="84" t="s">
        <v>165</v>
      </c>
      <c r="BE32" s="84"/>
      <c r="BF32" s="84"/>
      <c r="BG32" s="84"/>
      <c r="BH32" s="84" t="s">
        <v>269</v>
      </c>
      <c r="BI32" s="84"/>
      <c r="BJ32" s="84"/>
      <c r="BK32" s="84"/>
      <c r="BL32" s="84"/>
      <c r="BM32" s="590" t="s">
        <v>485</v>
      </c>
      <c r="BN32" s="84"/>
      <c r="BO32" s="84"/>
      <c r="BP32" s="84"/>
      <c r="BQ32" s="84"/>
      <c r="BR32" s="84"/>
      <c r="BS32" s="84"/>
      <c r="BT32" s="84"/>
      <c r="BU32" s="78" t="s">
        <v>699</v>
      </c>
      <c r="BV32" s="78"/>
      <c r="BW32" s="78"/>
      <c r="BX32" s="78"/>
      <c r="BY32" s="78"/>
      <c r="BZ32" s="78" t="s">
        <v>165</v>
      </c>
      <c r="CA32" s="78"/>
      <c r="CB32" s="78"/>
      <c r="CC32" s="84"/>
      <c r="CD32" s="76" t="s">
        <v>215</v>
      </c>
      <c r="CE32" s="76"/>
      <c r="CF32" s="76" t="s">
        <v>198</v>
      </c>
      <c r="CG32" s="105"/>
      <c r="CH32" s="105"/>
    </row>
    <row r="33" spans="53:86">
      <c r="BA33" s="84" t="s">
        <v>18</v>
      </c>
      <c r="BB33" s="84"/>
      <c r="BC33" s="84"/>
      <c r="BD33" s="84" t="s">
        <v>423</v>
      </c>
      <c r="BE33" s="84"/>
      <c r="BF33" s="84"/>
      <c r="BG33" s="84"/>
      <c r="BH33" s="84"/>
      <c r="BI33" s="84"/>
      <c r="BJ33" s="84"/>
      <c r="BK33" s="84"/>
      <c r="BL33" s="84"/>
      <c r="BM33" s="590" t="s">
        <v>486</v>
      </c>
      <c r="BN33" s="84"/>
      <c r="BO33" s="84"/>
      <c r="BP33" s="84"/>
      <c r="BQ33" s="84"/>
      <c r="BR33" s="84"/>
      <c r="BS33" s="84"/>
      <c r="BT33" s="84"/>
      <c r="BU33" s="78" t="s">
        <v>683</v>
      </c>
      <c r="BV33" s="78"/>
      <c r="BW33" s="78"/>
      <c r="BX33" s="78"/>
      <c r="BY33" s="78"/>
      <c r="BZ33" s="78" t="s">
        <v>724</v>
      </c>
      <c r="CA33" s="78"/>
      <c r="CB33" s="78"/>
      <c r="CC33" s="84"/>
      <c r="CD33" s="76" t="s">
        <v>216</v>
      </c>
      <c r="CE33" s="76"/>
      <c r="CF33" s="76" t="s">
        <v>217</v>
      </c>
      <c r="CG33" s="105"/>
      <c r="CH33" s="105"/>
    </row>
    <row r="34" spans="53:86">
      <c r="BA34" s="84" t="s">
        <v>20</v>
      </c>
      <c r="BB34" s="84"/>
      <c r="BC34" s="84"/>
      <c r="BD34" s="84" t="s">
        <v>433</v>
      </c>
      <c r="BE34" s="84"/>
      <c r="BF34" s="84"/>
      <c r="BG34" s="84"/>
      <c r="BH34" s="84"/>
      <c r="BI34" s="84"/>
      <c r="BJ34" s="84"/>
      <c r="BK34" s="84"/>
      <c r="BL34" s="84"/>
      <c r="BM34" s="590" t="s">
        <v>487</v>
      </c>
      <c r="BN34" s="84"/>
      <c r="BO34" s="84"/>
      <c r="BP34" s="84"/>
      <c r="BQ34" s="84"/>
      <c r="BR34" s="84"/>
      <c r="BS34" s="84"/>
      <c r="BT34" s="84"/>
      <c r="BU34" s="78" t="s">
        <v>700</v>
      </c>
      <c r="BV34" s="78"/>
      <c r="BW34" s="78"/>
      <c r="BX34" s="78"/>
      <c r="BY34" s="78"/>
      <c r="BZ34" s="78" t="s">
        <v>175</v>
      </c>
      <c r="CA34" s="78"/>
      <c r="CB34" s="78"/>
      <c r="CC34" s="84"/>
      <c r="CD34" s="76" t="s">
        <v>218</v>
      </c>
      <c r="CE34" s="76"/>
      <c r="CF34" s="76" t="s">
        <v>199</v>
      </c>
      <c r="CG34" s="105"/>
      <c r="CH34" s="105"/>
    </row>
    <row r="35" spans="53:86">
      <c r="BA35" s="84" t="s">
        <v>22</v>
      </c>
      <c r="BB35" s="84"/>
      <c r="BC35" s="84"/>
      <c r="BD35" s="84" t="s">
        <v>434</v>
      </c>
      <c r="BE35" s="84"/>
      <c r="BF35" s="84"/>
      <c r="BG35" s="84"/>
      <c r="BH35" s="227" t="s">
        <v>629</v>
      </c>
      <c r="BI35" s="84"/>
      <c r="BJ35" s="84"/>
      <c r="BK35" s="84"/>
      <c r="BL35" s="84"/>
      <c r="BM35" s="590" t="s">
        <v>488</v>
      </c>
      <c r="BN35" s="84"/>
      <c r="BO35" s="84"/>
      <c r="BP35" s="84"/>
      <c r="BQ35" s="84"/>
      <c r="BR35" s="84"/>
      <c r="BS35" s="84"/>
      <c r="BT35" s="84"/>
      <c r="BU35" s="78" t="s">
        <v>684</v>
      </c>
      <c r="BV35" s="78"/>
      <c r="BW35" s="78"/>
      <c r="BX35" s="78"/>
      <c r="BY35" s="78"/>
      <c r="BZ35" s="78" t="s">
        <v>709</v>
      </c>
      <c r="CA35" s="78"/>
      <c r="CB35" s="78"/>
      <c r="CC35" s="84"/>
      <c r="CD35" s="76" t="s">
        <v>219</v>
      </c>
      <c r="CE35" s="76"/>
      <c r="CF35" s="76"/>
      <c r="CG35" s="105"/>
      <c r="CH35" s="105"/>
    </row>
    <row r="36" spans="53:86">
      <c r="BA36" s="84" t="s">
        <v>24</v>
      </c>
      <c r="BB36" s="84"/>
      <c r="BC36" s="84"/>
      <c r="BD36" s="78" t="s">
        <v>436</v>
      </c>
      <c r="BE36" s="84"/>
      <c r="BF36" s="84"/>
      <c r="BG36" s="84"/>
      <c r="BH36" s="84" t="s">
        <v>736</v>
      </c>
      <c r="BI36" s="84"/>
      <c r="BJ36" s="84"/>
      <c r="BK36" s="84"/>
      <c r="BL36" s="84"/>
      <c r="BM36" s="590" t="s">
        <v>489</v>
      </c>
      <c r="BN36" s="84"/>
      <c r="BO36" s="84"/>
      <c r="BP36" s="84"/>
      <c r="BQ36" s="84"/>
      <c r="BR36" s="84"/>
      <c r="BS36" s="84"/>
      <c r="BT36" s="84"/>
      <c r="BU36" s="78" t="s">
        <v>701</v>
      </c>
      <c r="BV36" s="78"/>
      <c r="BW36" s="78"/>
      <c r="BX36" s="78"/>
      <c r="BY36" s="78"/>
      <c r="BZ36" s="78" t="s">
        <v>719</v>
      </c>
      <c r="CA36" s="78"/>
      <c r="CB36" s="78"/>
      <c r="CC36" s="84"/>
      <c r="CD36" s="76" t="s">
        <v>220</v>
      </c>
      <c r="CE36" s="76"/>
      <c r="CF36" s="76"/>
      <c r="CG36" s="105"/>
      <c r="CH36" s="105"/>
    </row>
    <row r="37" spans="53:86">
      <c r="BA37" s="84" t="s">
        <v>400</v>
      </c>
      <c r="BB37" s="84"/>
      <c r="BC37" s="84"/>
      <c r="BD37" s="78" t="s">
        <v>435</v>
      </c>
      <c r="BE37" s="84"/>
      <c r="BF37" s="84"/>
      <c r="BG37" s="84"/>
      <c r="BH37" s="84" t="s">
        <v>630</v>
      </c>
      <c r="BI37" s="84"/>
      <c r="BJ37" s="84"/>
      <c r="BK37" s="84"/>
      <c r="BL37" s="84"/>
      <c r="BM37" s="590" t="s">
        <v>490</v>
      </c>
      <c r="BN37" s="84"/>
      <c r="BO37" s="84"/>
      <c r="BP37" s="84"/>
      <c r="BQ37" s="84"/>
      <c r="BR37" s="84"/>
      <c r="BS37" s="84"/>
      <c r="BT37" s="84"/>
      <c r="BU37" s="78" t="s">
        <v>685</v>
      </c>
      <c r="BV37" s="78"/>
      <c r="BW37" s="78"/>
      <c r="BX37" s="78"/>
      <c r="BY37" s="78"/>
      <c r="BZ37" s="78" t="s">
        <v>710</v>
      </c>
      <c r="CA37" s="78"/>
      <c r="CB37" s="78"/>
      <c r="CC37" s="84"/>
      <c r="CD37" s="76" t="s">
        <v>221</v>
      </c>
      <c r="CE37" s="76"/>
      <c r="CF37" s="76"/>
      <c r="CG37" s="105"/>
      <c r="CH37" s="105"/>
    </row>
    <row r="38" spans="53:86">
      <c r="BA38" s="84"/>
      <c r="BB38" s="84"/>
      <c r="BC38" s="84"/>
      <c r="BD38" s="78" t="s">
        <v>437</v>
      </c>
      <c r="BE38" s="84"/>
      <c r="BF38" s="84"/>
      <c r="BG38" s="84"/>
      <c r="BH38" s="84" t="s">
        <v>631</v>
      </c>
      <c r="BI38" s="84"/>
      <c r="BJ38" s="84"/>
      <c r="BK38" s="84"/>
      <c r="BL38" s="84"/>
      <c r="BM38" s="590" t="s">
        <v>491</v>
      </c>
      <c r="BN38" s="84"/>
      <c r="BO38" s="84"/>
      <c r="BP38" s="84"/>
      <c r="BQ38" s="84"/>
      <c r="BR38" s="84"/>
      <c r="BS38" s="84"/>
      <c r="BT38" s="84"/>
      <c r="BU38" s="78" t="s">
        <v>702</v>
      </c>
      <c r="BV38" s="78"/>
      <c r="BW38" s="78"/>
      <c r="BX38" s="78"/>
      <c r="BY38" s="78"/>
      <c r="BZ38" s="78" t="s">
        <v>711</v>
      </c>
      <c r="CA38" s="78"/>
      <c r="CB38" s="78"/>
      <c r="CC38" s="84"/>
      <c r="CD38" s="76" t="s">
        <v>222</v>
      </c>
      <c r="CE38" s="76"/>
      <c r="CF38" s="76"/>
      <c r="CG38" s="105"/>
      <c r="CH38" s="105"/>
    </row>
    <row r="39" spans="53:86">
      <c r="BA39" s="84"/>
      <c r="BB39" s="84"/>
      <c r="BC39" s="84"/>
      <c r="BD39" s="78" t="s">
        <v>438</v>
      </c>
      <c r="BE39" s="84"/>
      <c r="BF39" s="84"/>
      <c r="BG39" s="84"/>
      <c r="BH39" s="84" t="s">
        <v>632</v>
      </c>
      <c r="BI39" s="84"/>
      <c r="BJ39" s="84"/>
      <c r="BK39" s="84"/>
      <c r="BL39" s="84"/>
      <c r="BM39" s="590" t="s">
        <v>492</v>
      </c>
      <c r="BN39" s="84"/>
      <c r="BO39" s="84"/>
      <c r="BP39" s="84"/>
      <c r="BQ39" s="84"/>
      <c r="BR39" s="84"/>
      <c r="BS39" s="84"/>
      <c r="BT39" s="84"/>
      <c r="BU39" s="78" t="s">
        <v>703</v>
      </c>
      <c r="BV39" s="78"/>
      <c r="BW39" s="78"/>
      <c r="BX39" s="78"/>
      <c r="BY39" s="78"/>
      <c r="BZ39" s="78" t="s">
        <v>722</v>
      </c>
      <c r="CA39" s="78"/>
      <c r="CB39" s="78"/>
      <c r="CC39" s="84"/>
      <c r="CD39" s="76" t="s">
        <v>223</v>
      </c>
      <c r="CE39" s="76"/>
      <c r="CF39" s="76"/>
      <c r="CG39" s="105"/>
      <c r="CH39" s="105"/>
    </row>
    <row r="40" spans="53:86">
      <c r="BA40" s="84" t="s">
        <v>412</v>
      </c>
      <c r="BB40" s="84"/>
      <c r="BC40" s="84"/>
      <c r="BD40" s="78" t="s">
        <v>439</v>
      </c>
      <c r="BE40" s="84"/>
      <c r="BF40" s="84"/>
      <c r="BG40" s="84"/>
      <c r="BH40" s="84" t="s">
        <v>633</v>
      </c>
      <c r="BI40" s="84"/>
      <c r="BJ40" s="84"/>
      <c r="BK40" s="84"/>
      <c r="BL40" s="84"/>
      <c r="BM40" s="590" t="s">
        <v>493</v>
      </c>
      <c r="BN40" s="84"/>
      <c r="BO40" s="84"/>
      <c r="BP40" s="84"/>
      <c r="BQ40" s="84"/>
      <c r="BR40" s="84"/>
      <c r="BS40" s="84"/>
      <c r="BT40" s="84"/>
      <c r="BU40" s="78" t="s">
        <v>704</v>
      </c>
      <c r="BV40" s="78"/>
      <c r="BW40" s="78"/>
      <c r="BX40" s="78"/>
      <c r="BY40" s="78"/>
      <c r="BZ40" s="78" t="s">
        <v>712</v>
      </c>
      <c r="CA40" s="78"/>
      <c r="CB40" s="78"/>
      <c r="CC40" s="84"/>
      <c r="CD40" s="84"/>
      <c r="CE40" s="84"/>
      <c r="CF40" s="84"/>
      <c r="CG40" s="84"/>
      <c r="CH40" s="84"/>
    </row>
    <row r="41" spans="53:86">
      <c r="BA41" s="84" t="s">
        <v>40</v>
      </c>
      <c r="BB41" s="84"/>
      <c r="BC41" s="84"/>
      <c r="BD41" s="78" t="s">
        <v>440</v>
      </c>
      <c r="BE41" s="84"/>
      <c r="BF41" s="84"/>
      <c r="BG41" s="84"/>
      <c r="BH41" s="84" t="s">
        <v>634</v>
      </c>
      <c r="BI41" s="84"/>
      <c r="BJ41" s="84"/>
      <c r="BK41" s="84"/>
      <c r="BL41" s="84"/>
      <c r="BM41" s="590" t="s">
        <v>494</v>
      </c>
      <c r="BN41" s="84"/>
      <c r="BO41" s="84"/>
      <c r="BP41" s="84"/>
      <c r="BQ41" s="84"/>
      <c r="BR41" s="84"/>
      <c r="BS41" s="84"/>
      <c r="BT41" s="84"/>
      <c r="BU41" s="78" t="s">
        <v>686</v>
      </c>
      <c r="BV41" s="78"/>
      <c r="BW41" s="78"/>
      <c r="BX41" s="78"/>
      <c r="BY41" s="78"/>
      <c r="BZ41" s="78" t="s">
        <v>714</v>
      </c>
      <c r="CA41" s="78"/>
      <c r="CB41" s="78"/>
      <c r="CC41" s="84"/>
      <c r="CD41" s="84"/>
      <c r="CE41" s="84"/>
      <c r="CF41" s="84"/>
      <c r="CG41" s="84"/>
      <c r="CH41" s="84"/>
    </row>
    <row r="42" spans="53:86">
      <c r="BA42" s="84" t="s">
        <v>24</v>
      </c>
      <c r="BB42" s="84"/>
      <c r="BC42" s="84"/>
      <c r="BD42" s="78" t="s">
        <v>441</v>
      </c>
      <c r="BE42" s="84"/>
      <c r="BF42" s="84"/>
      <c r="BG42" s="84"/>
      <c r="BH42" s="84" t="s">
        <v>635</v>
      </c>
      <c r="BI42" s="84"/>
      <c r="BJ42" s="84"/>
      <c r="BK42" s="84"/>
      <c r="BL42" s="84"/>
      <c r="BM42" s="590" t="s">
        <v>495</v>
      </c>
      <c r="BN42" s="84"/>
      <c r="BO42" s="84"/>
      <c r="BP42" s="84"/>
      <c r="BQ42" s="84"/>
      <c r="BR42" s="84"/>
      <c r="BS42" s="84"/>
      <c r="BT42" s="84"/>
      <c r="BU42" s="78" t="s">
        <v>687</v>
      </c>
      <c r="BV42" s="78"/>
      <c r="BW42" s="78"/>
      <c r="BX42" s="78"/>
      <c r="BY42" s="78"/>
      <c r="BZ42" s="78" t="s">
        <v>440</v>
      </c>
      <c r="CA42" s="78"/>
      <c r="CB42" s="78"/>
      <c r="CC42" s="84"/>
      <c r="CD42" s="84"/>
      <c r="CE42" s="84"/>
      <c r="CF42" s="84"/>
      <c r="CG42" s="84"/>
      <c r="CH42" s="84"/>
    </row>
    <row r="43" spans="53:86">
      <c r="BA43" s="84" t="s">
        <v>400</v>
      </c>
      <c r="BB43" s="84"/>
      <c r="BC43" s="84"/>
      <c r="BD43" s="78" t="s">
        <v>442</v>
      </c>
      <c r="BE43" s="84"/>
      <c r="BF43" s="84"/>
      <c r="BG43" s="84"/>
      <c r="BH43" s="84" t="s">
        <v>636</v>
      </c>
      <c r="BI43" s="84"/>
      <c r="BJ43" s="84"/>
      <c r="BK43" s="84"/>
      <c r="BL43" s="84"/>
      <c r="BM43" s="590" t="s">
        <v>496</v>
      </c>
      <c r="BN43" s="84"/>
      <c r="BO43" s="84"/>
      <c r="BP43" s="84"/>
      <c r="BQ43" s="84"/>
      <c r="BR43" s="84"/>
      <c r="BS43" s="84"/>
      <c r="BT43" s="84"/>
      <c r="BU43" s="78" t="s">
        <v>689</v>
      </c>
      <c r="BV43" s="78"/>
      <c r="BW43" s="78"/>
      <c r="BX43" s="78"/>
      <c r="BY43" s="78"/>
      <c r="BZ43" s="78" t="s">
        <v>715</v>
      </c>
      <c r="CA43" s="78"/>
      <c r="CB43" s="78"/>
      <c r="CC43" s="84"/>
      <c r="CD43" s="84"/>
      <c r="CE43" s="84"/>
      <c r="CF43" s="84"/>
      <c r="CG43" s="84"/>
      <c r="CH43" s="84"/>
    </row>
    <row r="44" spans="53:86">
      <c r="BA44" s="84"/>
      <c r="BB44" s="84"/>
      <c r="BC44" s="84"/>
      <c r="BD44" s="84" t="s">
        <v>428</v>
      </c>
      <c r="BE44" s="84"/>
      <c r="BF44" s="84"/>
      <c r="BG44" s="84"/>
      <c r="BH44" s="84" t="s">
        <v>637</v>
      </c>
      <c r="BI44" s="84"/>
      <c r="BJ44" s="84"/>
      <c r="BK44" s="84"/>
      <c r="BL44" s="84"/>
      <c r="BM44" s="590" t="s">
        <v>497</v>
      </c>
      <c r="BN44" s="84"/>
      <c r="BO44" s="84"/>
      <c r="BP44" s="84"/>
      <c r="BQ44" s="84"/>
      <c r="BR44" s="84"/>
      <c r="BS44" s="84"/>
      <c r="BT44" s="84"/>
      <c r="BU44" s="78" t="s">
        <v>690</v>
      </c>
      <c r="BV44" s="78"/>
      <c r="BW44" s="78"/>
      <c r="BX44" s="78"/>
      <c r="BY44" s="78"/>
      <c r="BZ44" s="84"/>
      <c r="CA44" s="78"/>
      <c r="CB44" s="78"/>
      <c r="CC44" s="84"/>
      <c r="CD44" s="84"/>
      <c r="CE44" s="84"/>
      <c r="CF44" s="84"/>
      <c r="CG44" s="84"/>
      <c r="CH44" s="84"/>
    </row>
    <row r="45" spans="53:86">
      <c r="BA45" s="84"/>
      <c r="BB45" s="84"/>
      <c r="BC45" s="84"/>
      <c r="BD45" s="84"/>
      <c r="BE45" s="84"/>
      <c r="BF45" s="84"/>
      <c r="BG45" s="84"/>
      <c r="BH45" s="84" t="s">
        <v>102</v>
      </c>
      <c r="BI45" s="84"/>
      <c r="BJ45" s="84"/>
      <c r="BK45" s="84"/>
      <c r="BL45" s="84"/>
      <c r="BM45" s="590" t="s">
        <v>498</v>
      </c>
      <c r="BN45" s="84"/>
      <c r="BO45" s="84"/>
      <c r="BP45" s="84"/>
      <c r="BQ45" s="84"/>
      <c r="BR45" s="84"/>
      <c r="BS45" s="84"/>
      <c r="BT45" s="84"/>
      <c r="BU45" s="84"/>
      <c r="BV45" s="78"/>
      <c r="BW45" s="78"/>
      <c r="BX45" s="78"/>
      <c r="BY45" s="78"/>
      <c r="BZ45" s="84"/>
      <c r="CA45" s="78"/>
      <c r="CB45" s="78"/>
      <c r="CC45" s="84"/>
      <c r="CD45" s="84"/>
      <c r="CE45" s="84"/>
      <c r="CF45" s="84"/>
      <c r="CG45" s="84"/>
      <c r="CH45" s="84"/>
    </row>
    <row r="46" spans="53:86">
      <c r="BA46" s="227" t="s">
        <v>290</v>
      </c>
      <c r="BB46" s="84"/>
      <c r="BC46" s="84"/>
      <c r="BD46" s="84"/>
      <c r="BE46" s="84"/>
      <c r="BF46" s="84"/>
      <c r="BG46" s="84"/>
      <c r="BH46" s="84" t="s">
        <v>103</v>
      </c>
      <c r="BI46" s="84"/>
      <c r="BJ46" s="84"/>
      <c r="BK46" s="84"/>
      <c r="BL46" s="84"/>
      <c r="BM46" s="590" t="s">
        <v>499</v>
      </c>
      <c r="BN46" s="84"/>
      <c r="BO46" s="84"/>
      <c r="BP46" s="84"/>
      <c r="BQ46" s="84"/>
      <c r="BR46" s="84"/>
      <c r="BS46" s="84"/>
      <c r="BT46" s="84"/>
      <c r="BU46" s="84"/>
      <c r="BV46" s="78"/>
      <c r="BW46" s="78"/>
      <c r="BX46" s="78"/>
      <c r="BY46" s="78"/>
      <c r="BZ46" s="78"/>
      <c r="CA46" s="78"/>
      <c r="CB46" s="78"/>
      <c r="CC46" s="84"/>
      <c r="CD46" s="84"/>
      <c r="CE46" s="84"/>
      <c r="CF46" s="84"/>
      <c r="CG46" s="84"/>
      <c r="CH46" s="84"/>
    </row>
    <row r="47" spans="53:86">
      <c r="BA47" s="84" t="s">
        <v>6</v>
      </c>
      <c r="BB47" s="84"/>
      <c r="BC47" s="84"/>
      <c r="BD47" s="227" t="s">
        <v>275</v>
      </c>
      <c r="BE47" s="84"/>
      <c r="BF47" s="84"/>
      <c r="BG47" s="84"/>
      <c r="BH47" s="84" t="s">
        <v>104</v>
      </c>
      <c r="BI47" s="84"/>
      <c r="BJ47" s="84"/>
      <c r="BK47" s="84"/>
      <c r="BL47" s="84"/>
      <c r="BM47" s="590" t="s">
        <v>500</v>
      </c>
      <c r="BN47" s="84"/>
      <c r="BO47" s="84"/>
      <c r="BP47" s="84"/>
      <c r="BQ47" s="84"/>
      <c r="BR47" s="84"/>
      <c r="BS47" s="84"/>
      <c r="BT47" s="84"/>
      <c r="BU47" s="78"/>
      <c r="BV47" s="78"/>
      <c r="BW47" s="78"/>
      <c r="BX47" s="78"/>
      <c r="BY47" s="78"/>
      <c r="BZ47" s="78"/>
      <c r="CA47" s="78"/>
      <c r="CB47" s="78"/>
      <c r="CC47" s="84"/>
      <c r="CD47" s="84"/>
      <c r="CE47" s="84"/>
      <c r="CF47" s="84"/>
      <c r="CG47" s="84"/>
      <c r="CH47" s="84"/>
    </row>
    <row r="48" spans="53:86">
      <c r="BA48" s="84" t="s">
        <v>96</v>
      </c>
      <c r="BB48" s="84"/>
      <c r="BC48" s="84"/>
      <c r="BD48" s="84" t="s">
        <v>443</v>
      </c>
      <c r="BE48" s="84"/>
      <c r="BF48" s="84"/>
      <c r="BG48" s="84"/>
      <c r="BH48" s="84"/>
      <c r="BI48" s="84"/>
      <c r="BJ48" s="84"/>
      <c r="BK48" s="84"/>
      <c r="BL48" s="84"/>
      <c r="BM48" s="590" t="s">
        <v>501</v>
      </c>
      <c r="BN48" s="84"/>
      <c r="BO48" s="84"/>
      <c r="BP48" s="84"/>
      <c r="BQ48" s="84"/>
      <c r="BR48" s="84"/>
      <c r="BS48" s="84"/>
      <c r="BT48" s="84"/>
      <c r="BU48" s="84"/>
      <c r="BV48" s="78"/>
      <c r="BW48" s="78"/>
      <c r="BX48" s="78"/>
      <c r="BY48" s="78"/>
      <c r="BZ48" s="78"/>
      <c r="CA48" s="78"/>
      <c r="CB48" s="78"/>
      <c r="CC48" s="84"/>
      <c r="CD48" s="84"/>
      <c r="CE48" s="84"/>
      <c r="CF48" s="84"/>
      <c r="CG48" s="84"/>
      <c r="CH48" s="84"/>
    </row>
    <row r="49" spans="53:86">
      <c r="BA49" s="84" t="s">
        <v>195</v>
      </c>
      <c r="BB49" s="84"/>
      <c r="BC49" s="84"/>
      <c r="BD49" s="84" t="s">
        <v>444</v>
      </c>
      <c r="BE49" s="84"/>
      <c r="BF49" s="84"/>
      <c r="BG49" s="84"/>
      <c r="BH49" s="84"/>
      <c r="BI49" s="84"/>
      <c r="BJ49" s="84"/>
      <c r="BK49" s="84"/>
      <c r="BL49" s="84"/>
      <c r="BM49" s="590" t="s">
        <v>502</v>
      </c>
      <c r="BN49" s="84"/>
      <c r="BO49" s="84"/>
      <c r="BP49" s="84"/>
      <c r="BQ49" s="84"/>
      <c r="BR49" s="84"/>
      <c r="BS49" s="84"/>
      <c r="BT49" s="84"/>
      <c r="BU49" s="84"/>
      <c r="BV49" s="78"/>
      <c r="BW49" s="78"/>
      <c r="BX49" s="78"/>
      <c r="BY49" s="78"/>
      <c r="BZ49" s="78"/>
      <c r="CA49" s="78"/>
      <c r="CB49" s="78"/>
      <c r="CC49" s="84"/>
      <c r="CD49" s="84"/>
      <c r="CE49" s="84"/>
      <c r="CF49" s="84"/>
      <c r="CG49" s="84"/>
      <c r="CH49" s="84"/>
    </row>
    <row r="50" spans="53:86">
      <c r="BA50" s="84" t="s">
        <v>402</v>
      </c>
      <c r="BB50" s="84"/>
      <c r="BC50" s="84"/>
      <c r="BD50" s="84" t="s">
        <v>445</v>
      </c>
      <c r="BE50" s="84"/>
      <c r="BF50" s="84"/>
      <c r="BG50" s="84"/>
      <c r="BH50" s="84"/>
      <c r="BI50" s="84"/>
      <c r="BJ50" s="84"/>
      <c r="BK50" s="84"/>
      <c r="BL50" s="84"/>
      <c r="BM50" s="590" t="s">
        <v>503</v>
      </c>
      <c r="BN50" s="84"/>
      <c r="BO50" s="84"/>
      <c r="BP50" s="84"/>
      <c r="BQ50" s="84"/>
      <c r="BR50" s="84"/>
      <c r="BS50" s="84"/>
      <c r="BT50" s="84"/>
      <c r="BU50" s="84"/>
      <c r="BV50" s="78"/>
      <c r="BW50" s="78"/>
      <c r="BX50" s="78"/>
      <c r="BY50" s="78"/>
      <c r="BZ50" s="78"/>
      <c r="CA50" s="78"/>
      <c r="CB50" s="78"/>
      <c r="CC50" s="84"/>
      <c r="CD50" s="84"/>
      <c r="CE50" s="84"/>
      <c r="CF50" s="84"/>
      <c r="CG50" s="84"/>
      <c r="CH50" s="84"/>
    </row>
    <row r="51" spans="53:86">
      <c r="BA51" s="84" t="s">
        <v>403</v>
      </c>
      <c r="BB51" s="84"/>
      <c r="BC51" s="84"/>
      <c r="BD51" s="84"/>
      <c r="BE51" s="84"/>
      <c r="BF51" s="84"/>
      <c r="BG51" s="84"/>
      <c r="BH51" s="84"/>
      <c r="BI51" s="84"/>
      <c r="BJ51" s="84"/>
      <c r="BK51" s="84"/>
      <c r="BL51" s="84"/>
      <c r="BM51" s="590" t="s">
        <v>92</v>
      </c>
      <c r="BN51" s="84"/>
      <c r="BO51" s="84"/>
      <c r="BP51" s="84"/>
      <c r="BQ51" s="84"/>
      <c r="BR51" s="84"/>
      <c r="BS51" s="84"/>
      <c r="BT51" s="84"/>
      <c r="BU51" s="84"/>
      <c r="BV51" s="78"/>
      <c r="BW51" s="78"/>
      <c r="BX51" s="78"/>
      <c r="BY51" s="78"/>
      <c r="BZ51" s="78"/>
      <c r="CA51" s="78"/>
      <c r="CB51" s="78"/>
      <c r="CC51" s="84"/>
      <c r="CD51" s="84"/>
      <c r="CE51" s="84"/>
      <c r="CF51" s="84"/>
      <c r="CG51" s="84"/>
      <c r="CH51" s="84"/>
    </row>
    <row r="52" spans="53:86">
      <c r="BA52" s="84" t="s">
        <v>262</v>
      </c>
      <c r="BB52" s="84"/>
      <c r="BC52" s="84"/>
      <c r="BD52" s="84"/>
      <c r="BE52" s="84"/>
      <c r="BF52" s="84"/>
      <c r="BG52" s="84"/>
      <c r="BH52" s="84"/>
      <c r="BI52" s="84"/>
      <c r="BJ52" s="84"/>
      <c r="BK52" s="84"/>
      <c r="BL52" s="84"/>
      <c r="BM52" s="590" t="s">
        <v>504</v>
      </c>
      <c r="BN52" s="84"/>
      <c r="BO52" s="84"/>
      <c r="BP52" s="84"/>
      <c r="BQ52" s="84"/>
      <c r="BR52" s="84"/>
      <c r="BS52" s="84"/>
      <c r="BT52" s="84"/>
      <c r="BU52" s="84"/>
      <c r="BV52" s="84"/>
      <c r="BW52" s="84"/>
      <c r="BX52" s="84"/>
      <c r="BY52" s="84"/>
      <c r="BZ52" s="84"/>
      <c r="CA52" s="84"/>
      <c r="CB52" s="84"/>
      <c r="CC52" s="84"/>
      <c r="CD52" s="84"/>
      <c r="CE52" s="84"/>
      <c r="CF52" s="84"/>
      <c r="CG52" s="84"/>
      <c r="CH52" s="84"/>
    </row>
    <row r="53" spans="53:86">
      <c r="BA53" s="84" t="s">
        <v>404</v>
      </c>
      <c r="BB53" s="84"/>
      <c r="BC53" s="84"/>
      <c r="BD53" s="84"/>
      <c r="BE53" s="84"/>
      <c r="BF53" s="84"/>
      <c r="BG53" s="84"/>
      <c r="BH53" s="84"/>
      <c r="BI53" s="84"/>
      <c r="BJ53" s="84"/>
      <c r="BK53" s="84"/>
      <c r="BL53" s="84"/>
      <c r="BM53" s="590" t="s">
        <v>505</v>
      </c>
      <c r="BN53" s="84"/>
      <c r="BO53" s="84"/>
      <c r="BP53" s="84"/>
      <c r="BQ53" s="84"/>
      <c r="BR53" s="84"/>
      <c r="BS53" s="84"/>
      <c r="BT53" s="84"/>
      <c r="BU53" s="84"/>
      <c r="BV53" s="84"/>
      <c r="BW53" s="84"/>
      <c r="BX53" s="84"/>
      <c r="BY53" s="84"/>
      <c r="BZ53" s="84"/>
      <c r="CA53" s="84"/>
      <c r="CB53" s="84"/>
      <c r="CC53" s="84"/>
      <c r="CD53" s="84"/>
      <c r="CE53" s="84"/>
      <c r="CF53" s="84"/>
      <c r="CG53" s="84"/>
      <c r="CH53" s="84"/>
    </row>
    <row r="54" spans="53:86">
      <c r="BA54" s="84" t="s">
        <v>405</v>
      </c>
      <c r="BB54" s="84"/>
      <c r="BC54" s="84"/>
      <c r="BD54" s="84"/>
      <c r="BE54" s="84"/>
      <c r="BF54" s="84"/>
      <c r="BG54" s="84"/>
      <c r="BH54" s="84"/>
      <c r="BI54" s="84"/>
      <c r="BJ54" s="84"/>
      <c r="BK54" s="84"/>
      <c r="BL54" s="84"/>
      <c r="BM54" s="590" t="s">
        <v>506</v>
      </c>
      <c r="BN54" s="84"/>
      <c r="BO54" s="84"/>
      <c r="BP54" s="84"/>
      <c r="BQ54" s="84"/>
      <c r="BR54" s="84"/>
      <c r="BS54" s="84"/>
      <c r="BT54" s="84"/>
      <c r="BU54" s="84"/>
      <c r="BV54" s="84"/>
      <c r="BW54" s="84"/>
      <c r="BX54" s="84"/>
      <c r="BY54" s="84"/>
      <c r="BZ54" s="84"/>
      <c r="CA54" s="84"/>
      <c r="CB54" s="84"/>
      <c r="CC54" s="84"/>
      <c r="CD54" s="84"/>
      <c r="CE54" s="84"/>
      <c r="CF54" s="84"/>
      <c r="CG54" s="84"/>
      <c r="CH54" s="84"/>
    </row>
    <row r="55" spans="53:86">
      <c r="BA55" s="84" t="s">
        <v>406</v>
      </c>
      <c r="BB55" s="84"/>
      <c r="BC55" s="84"/>
      <c r="BD55" s="84"/>
      <c r="BE55" s="84"/>
      <c r="BF55" s="84"/>
      <c r="BG55" s="84"/>
      <c r="BH55" s="84"/>
      <c r="BI55" s="84"/>
      <c r="BJ55" s="84"/>
      <c r="BK55" s="84"/>
      <c r="BL55" s="84"/>
      <c r="BM55" s="590" t="s">
        <v>507</v>
      </c>
      <c r="BN55" s="84"/>
      <c r="BO55" s="84"/>
      <c r="BP55" s="84"/>
      <c r="BQ55" s="84"/>
      <c r="BR55" s="84"/>
      <c r="BS55" s="84"/>
      <c r="BT55" s="84"/>
      <c r="BU55" s="84"/>
      <c r="BV55" s="84"/>
      <c r="BW55" s="84"/>
      <c r="BX55" s="84"/>
      <c r="BY55" s="84"/>
      <c r="BZ55" s="84"/>
      <c r="CA55" s="84"/>
      <c r="CB55" s="84"/>
      <c r="CC55" s="84"/>
      <c r="CD55" s="84"/>
      <c r="CE55" s="84"/>
      <c r="CF55" s="84"/>
      <c r="CG55" s="84"/>
      <c r="CH55" s="84"/>
    </row>
    <row r="56" spans="53:86">
      <c r="BA56" s="84" t="s">
        <v>407</v>
      </c>
      <c r="BB56" s="84"/>
      <c r="BC56" s="84"/>
      <c r="BD56" s="84"/>
      <c r="BE56" s="84"/>
      <c r="BF56" s="84"/>
      <c r="BG56" s="84"/>
      <c r="BH56" s="84"/>
      <c r="BI56" s="84"/>
      <c r="BJ56" s="84"/>
      <c r="BK56" s="84"/>
      <c r="BL56" s="84"/>
      <c r="BM56" s="590" t="s">
        <v>508</v>
      </c>
      <c r="BN56" s="84"/>
      <c r="BO56" s="84"/>
      <c r="BP56" s="84"/>
      <c r="BQ56" s="84"/>
      <c r="BR56" s="84"/>
      <c r="BS56" s="84"/>
      <c r="BT56" s="84"/>
      <c r="BU56" s="84"/>
      <c r="BV56" s="84"/>
      <c r="BW56" s="84"/>
      <c r="BX56" s="84"/>
      <c r="BY56" s="84"/>
      <c r="BZ56" s="84"/>
      <c r="CA56" s="84"/>
      <c r="CB56" s="84"/>
      <c r="CC56" s="84"/>
      <c r="CD56" s="84"/>
      <c r="CE56" s="84"/>
      <c r="CF56" s="84"/>
      <c r="CG56" s="84"/>
      <c r="CH56" s="84"/>
    </row>
    <row r="57" spans="53:86">
      <c r="BA57" s="84" t="s">
        <v>408</v>
      </c>
      <c r="BB57" s="84"/>
      <c r="BC57" s="84"/>
      <c r="BD57" s="84"/>
      <c r="BE57" s="84"/>
      <c r="BF57" s="84"/>
      <c r="BG57" s="84"/>
      <c r="BH57" s="84"/>
      <c r="BI57" s="84"/>
      <c r="BJ57" s="84"/>
      <c r="BK57" s="84"/>
      <c r="BL57" s="84"/>
      <c r="BM57" s="590" t="s">
        <v>509</v>
      </c>
      <c r="BN57" s="84"/>
      <c r="BO57" s="84"/>
      <c r="BP57" s="84"/>
      <c r="BQ57" s="84"/>
      <c r="BR57" s="84"/>
      <c r="BS57" s="84"/>
      <c r="BT57" s="84"/>
      <c r="BU57" s="84"/>
      <c r="BV57" s="84"/>
      <c r="BW57" s="84"/>
      <c r="BX57" s="84"/>
      <c r="BY57" s="84"/>
      <c r="BZ57" s="84"/>
      <c r="CA57" s="84"/>
      <c r="CB57" s="84"/>
      <c r="CC57" s="84"/>
      <c r="CD57" s="84"/>
      <c r="CE57" s="84"/>
      <c r="CF57" s="84"/>
      <c r="CG57" s="84"/>
      <c r="CH57" s="84"/>
    </row>
    <row r="58" spans="53:86">
      <c r="BA58" s="84" t="s">
        <v>409</v>
      </c>
      <c r="BB58" s="84"/>
      <c r="BC58" s="84"/>
      <c r="BD58" s="84"/>
      <c r="BE58" s="84"/>
      <c r="BF58" s="84"/>
      <c r="BG58" s="84"/>
      <c r="BH58" s="84"/>
      <c r="BI58" s="84"/>
      <c r="BJ58" s="84"/>
      <c r="BK58" s="84"/>
      <c r="BL58" s="84"/>
      <c r="BM58" s="590" t="s">
        <v>510</v>
      </c>
      <c r="BN58" s="84"/>
      <c r="BO58" s="84"/>
      <c r="BP58" s="84"/>
      <c r="BQ58" s="84"/>
      <c r="BR58" s="84"/>
      <c r="BS58" s="84"/>
      <c r="BT58" s="84"/>
      <c r="BU58" s="84"/>
      <c r="BV58" s="84"/>
      <c r="BW58" s="84"/>
      <c r="BX58" s="84"/>
      <c r="BY58" s="84"/>
      <c r="BZ58" s="84"/>
      <c r="CA58" s="84"/>
      <c r="CB58" s="84"/>
      <c r="CC58" s="84"/>
      <c r="CD58" s="84"/>
      <c r="CE58" s="84"/>
      <c r="CF58" s="84"/>
      <c r="CG58" s="84"/>
      <c r="CH58" s="84"/>
    </row>
    <row r="59" spans="53:86">
      <c r="BA59" s="84" t="s">
        <v>410</v>
      </c>
      <c r="BB59" s="84"/>
      <c r="BC59" s="84"/>
      <c r="BD59" s="84"/>
      <c r="BE59" s="84"/>
      <c r="BF59" s="84"/>
      <c r="BG59" s="84"/>
      <c r="BH59" s="84"/>
      <c r="BI59" s="84"/>
      <c r="BJ59" s="84"/>
      <c r="BK59" s="84"/>
      <c r="BL59" s="84"/>
      <c r="BM59" s="590" t="s">
        <v>511</v>
      </c>
      <c r="BN59" s="84"/>
      <c r="BO59" s="84"/>
      <c r="BP59" s="84"/>
      <c r="BQ59" s="84"/>
      <c r="BR59" s="84"/>
      <c r="BS59" s="84"/>
      <c r="BT59" s="84"/>
      <c r="BU59" s="84"/>
      <c r="BV59" s="84"/>
      <c r="BW59" s="84"/>
      <c r="BX59" s="84"/>
      <c r="BY59" s="84"/>
      <c r="BZ59" s="84"/>
      <c r="CA59" s="84"/>
      <c r="CB59" s="84"/>
      <c r="CC59" s="84"/>
      <c r="CD59" s="84"/>
      <c r="CE59" s="84"/>
      <c r="CF59" s="84"/>
      <c r="CG59" s="84"/>
      <c r="CH59" s="84"/>
    </row>
    <row r="60" spans="53:86">
      <c r="BA60" s="84"/>
      <c r="BB60" s="84"/>
      <c r="BC60" s="84"/>
      <c r="BD60" s="84"/>
      <c r="BE60" s="84"/>
      <c r="BF60" s="84"/>
      <c r="BG60" s="84"/>
      <c r="BH60" s="84"/>
      <c r="BI60" s="84"/>
      <c r="BJ60" s="84"/>
      <c r="BK60" s="84"/>
      <c r="BL60" s="84"/>
      <c r="BM60" s="590" t="s">
        <v>512</v>
      </c>
      <c r="BN60" s="84"/>
      <c r="BO60" s="84"/>
      <c r="BP60" s="84"/>
      <c r="BQ60" s="84"/>
      <c r="BR60" s="84"/>
      <c r="BS60" s="84"/>
      <c r="BT60" s="84"/>
      <c r="BU60" s="84"/>
      <c r="BV60" s="84"/>
      <c r="BW60" s="84"/>
      <c r="BX60" s="84"/>
      <c r="BY60" s="84"/>
      <c r="BZ60" s="84"/>
      <c r="CA60" s="84"/>
      <c r="CB60" s="84"/>
      <c r="CC60" s="84"/>
      <c r="CD60" s="84"/>
      <c r="CE60" s="84"/>
      <c r="CF60" s="84"/>
      <c r="CG60" s="84"/>
      <c r="CH60" s="84"/>
    </row>
    <row r="61" spans="53:86">
      <c r="BA61" s="84"/>
      <c r="BB61" s="84"/>
      <c r="BC61" s="84"/>
      <c r="BD61" s="84"/>
      <c r="BE61" s="84"/>
      <c r="BF61" s="84"/>
      <c r="BG61" s="84"/>
      <c r="BH61" s="84"/>
      <c r="BI61" s="84"/>
      <c r="BJ61" s="84"/>
      <c r="BK61" s="84"/>
      <c r="BL61" s="84"/>
      <c r="BM61" s="590" t="s">
        <v>513</v>
      </c>
      <c r="BN61" s="84"/>
      <c r="BO61" s="84"/>
      <c r="BP61" s="84"/>
      <c r="BQ61" s="84"/>
      <c r="BR61" s="84"/>
      <c r="BS61" s="84"/>
      <c r="BT61" s="84"/>
      <c r="BU61" s="84"/>
      <c r="BV61" s="84"/>
      <c r="BW61" s="84"/>
      <c r="BX61" s="84"/>
      <c r="BY61" s="84"/>
      <c r="BZ61" s="84"/>
      <c r="CA61" s="84"/>
      <c r="CB61" s="84"/>
      <c r="CC61" s="84"/>
      <c r="CD61" s="84"/>
      <c r="CE61" s="84"/>
      <c r="CF61" s="84"/>
      <c r="CG61" s="84"/>
      <c r="CH61" s="84"/>
    </row>
    <row r="62" spans="53:86">
      <c r="BA62" s="245" t="s">
        <v>745</v>
      </c>
      <c r="BB62" s="84"/>
      <c r="BC62" s="84"/>
      <c r="BD62" s="84"/>
      <c r="BE62" s="84"/>
      <c r="BF62" s="84"/>
      <c r="BG62" s="84"/>
      <c r="BH62" s="84"/>
      <c r="BI62" s="84"/>
      <c r="BJ62" s="84"/>
      <c r="BK62" s="84"/>
      <c r="BL62" s="84"/>
      <c r="BM62" s="590" t="s">
        <v>828</v>
      </c>
      <c r="BN62" s="84"/>
      <c r="BO62" s="84"/>
      <c r="BP62" s="84"/>
      <c r="BQ62" s="84"/>
      <c r="BR62" s="84"/>
      <c r="BS62" s="84"/>
      <c r="BT62" s="84"/>
      <c r="BU62" s="84"/>
      <c r="BV62" s="84"/>
      <c r="BW62" s="84"/>
      <c r="BX62" s="84"/>
      <c r="BY62" s="84"/>
      <c r="BZ62" s="84"/>
      <c r="CA62" s="84"/>
      <c r="CB62" s="84"/>
      <c r="CC62" s="84"/>
      <c r="CD62" s="84"/>
      <c r="CE62" s="84"/>
      <c r="CF62" s="84"/>
      <c r="CG62" s="84"/>
      <c r="CH62" s="84"/>
    </row>
    <row r="63" spans="53:86" ht="15">
      <c r="BA63" s="246" t="s">
        <v>746</v>
      </c>
      <c r="BB63" s="84"/>
      <c r="BC63" s="84"/>
      <c r="BD63" s="84"/>
      <c r="BE63" s="84"/>
      <c r="BF63" s="84"/>
      <c r="BG63" s="84"/>
      <c r="BH63" s="84"/>
      <c r="BI63" s="84"/>
      <c r="BJ63" s="84"/>
      <c r="BK63" s="84"/>
      <c r="BL63" s="84"/>
      <c r="BM63" s="606" t="s">
        <v>514</v>
      </c>
      <c r="BN63" s="84"/>
      <c r="BO63" s="84"/>
      <c r="BP63" s="84"/>
      <c r="BQ63" s="84"/>
      <c r="BR63" s="84"/>
      <c r="BS63" s="84"/>
      <c r="BT63" s="84"/>
      <c r="BU63" s="84"/>
      <c r="BV63" s="84"/>
      <c r="BW63" s="84"/>
      <c r="BX63" s="84"/>
      <c r="BY63" s="84"/>
      <c r="BZ63" s="84"/>
      <c r="CA63" s="84"/>
      <c r="CB63" s="84"/>
      <c r="CC63" s="84"/>
      <c r="CD63" s="84"/>
      <c r="CE63" s="84"/>
      <c r="CF63" s="84"/>
      <c r="CG63" s="84"/>
      <c r="CH63" s="84"/>
    </row>
    <row r="64" spans="53:86">
      <c r="BA64" s="247" t="s">
        <v>194</v>
      </c>
      <c r="BB64" s="84"/>
      <c r="BC64" s="84"/>
      <c r="BD64" s="84"/>
      <c r="BE64" s="84"/>
      <c r="BF64" s="84"/>
      <c r="BG64" s="84"/>
      <c r="BH64" s="84"/>
      <c r="BI64" s="84"/>
      <c r="BJ64" s="84"/>
      <c r="BK64" s="84"/>
      <c r="BL64" s="84"/>
      <c r="BM64" s="590" t="s">
        <v>515</v>
      </c>
      <c r="BN64" s="84"/>
      <c r="BO64" s="84"/>
      <c r="BP64" s="84"/>
      <c r="BQ64" s="84"/>
      <c r="BR64" s="84"/>
      <c r="BS64" s="84"/>
      <c r="BT64" s="84"/>
      <c r="BU64" s="84"/>
      <c r="BV64" s="84"/>
      <c r="BW64" s="84"/>
      <c r="BX64" s="84"/>
      <c r="BY64" s="84"/>
      <c r="BZ64" s="84"/>
      <c r="CA64" s="84"/>
      <c r="CB64" s="84"/>
      <c r="CC64" s="84"/>
      <c r="CD64" s="84"/>
      <c r="CE64" s="84"/>
      <c r="CF64" s="84"/>
      <c r="CG64" s="84"/>
      <c r="CH64" s="84"/>
    </row>
    <row r="65" spans="53:86" ht="25.5">
      <c r="BA65" s="247" t="s">
        <v>803</v>
      </c>
      <c r="BB65" s="84"/>
      <c r="BC65" s="84"/>
      <c r="BD65" s="84"/>
      <c r="BE65" s="84"/>
      <c r="BF65" s="84"/>
      <c r="BG65" s="84"/>
      <c r="BH65" s="84"/>
      <c r="BI65" s="84"/>
      <c r="BJ65" s="84"/>
      <c r="BK65" s="84"/>
      <c r="BL65" s="84"/>
      <c r="BM65" s="590" t="s">
        <v>516</v>
      </c>
      <c r="BN65" s="84"/>
      <c r="BO65" s="84"/>
      <c r="BP65" s="84"/>
      <c r="BQ65" s="84"/>
      <c r="BR65" s="84"/>
      <c r="BS65" s="84"/>
      <c r="BT65" s="84"/>
      <c r="BU65" s="84"/>
      <c r="BV65" s="84"/>
      <c r="BW65" s="84"/>
      <c r="BX65" s="84"/>
      <c r="BY65" s="84"/>
      <c r="BZ65" s="84"/>
      <c r="CA65" s="84"/>
      <c r="CB65" s="84"/>
      <c r="CC65" s="84"/>
      <c r="CD65" s="84"/>
      <c r="CE65" s="84"/>
      <c r="CF65" s="84"/>
      <c r="CG65" s="84"/>
      <c r="CH65" s="84"/>
    </row>
    <row r="66" spans="53:86">
      <c r="BA66" s="247" t="s">
        <v>804</v>
      </c>
      <c r="BB66" s="84"/>
      <c r="BC66" s="84"/>
      <c r="BD66" s="84"/>
      <c r="BE66" s="84"/>
      <c r="BF66" s="84"/>
      <c r="BG66" s="84"/>
      <c r="BH66" s="84"/>
      <c r="BI66" s="84"/>
      <c r="BJ66" s="84"/>
      <c r="BK66" s="84"/>
      <c r="BL66" s="84"/>
      <c r="BM66" s="590" t="s">
        <v>517</v>
      </c>
      <c r="BN66" s="84"/>
      <c r="BO66" s="84"/>
      <c r="BP66" s="84"/>
      <c r="BQ66" s="84"/>
      <c r="BR66" s="84"/>
      <c r="BS66" s="84"/>
      <c r="BT66" s="84"/>
      <c r="BU66" s="84"/>
      <c r="BV66" s="84"/>
      <c r="BW66" s="84"/>
      <c r="BX66" s="84"/>
      <c r="BY66" s="84"/>
      <c r="BZ66" s="84"/>
      <c r="CA66" s="84"/>
      <c r="CB66" s="84"/>
      <c r="CC66" s="84"/>
      <c r="CD66" s="84"/>
      <c r="CE66" s="84"/>
      <c r="CF66" s="84"/>
      <c r="CG66" s="84"/>
      <c r="CH66" s="84"/>
    </row>
    <row r="67" spans="53:86">
      <c r="BA67" s="247" t="s">
        <v>64</v>
      </c>
      <c r="BB67" s="84"/>
      <c r="BC67" s="84"/>
      <c r="BD67" s="84"/>
      <c r="BE67" s="84"/>
      <c r="BF67" s="84"/>
      <c r="BG67" s="84"/>
      <c r="BH67" s="84"/>
      <c r="BI67" s="84"/>
      <c r="BJ67" s="84"/>
      <c r="BK67" s="84"/>
      <c r="BL67" s="84"/>
      <c r="BM67" s="590" t="s">
        <v>518</v>
      </c>
      <c r="BN67" s="84"/>
      <c r="BO67" s="84"/>
      <c r="BP67" s="84"/>
      <c r="BQ67" s="84"/>
      <c r="BR67" s="84"/>
      <c r="BS67" s="84"/>
      <c r="BT67" s="84"/>
      <c r="BU67" s="84"/>
      <c r="BV67" s="84"/>
      <c r="BW67" s="84"/>
      <c r="BX67" s="84"/>
      <c r="BY67" s="84"/>
      <c r="BZ67" s="84"/>
      <c r="CA67" s="84"/>
      <c r="CB67" s="84"/>
      <c r="CC67" s="84"/>
      <c r="CD67" s="84"/>
      <c r="CE67" s="84"/>
      <c r="CF67" s="84"/>
      <c r="CG67" s="84"/>
      <c r="CH67" s="84"/>
    </row>
    <row r="68" spans="53:86">
      <c r="BA68" s="247" t="s">
        <v>805</v>
      </c>
      <c r="BB68" s="84"/>
      <c r="BC68" s="84"/>
      <c r="BD68" s="84"/>
      <c r="BE68" s="84"/>
      <c r="BF68" s="84"/>
      <c r="BG68" s="84"/>
      <c r="BH68" s="84"/>
      <c r="BI68" s="84"/>
      <c r="BJ68" s="84"/>
      <c r="BK68" s="84"/>
      <c r="BL68" s="84"/>
      <c r="BM68" s="590" t="s">
        <v>519</v>
      </c>
      <c r="BN68" s="84"/>
      <c r="BO68" s="84"/>
      <c r="BP68" s="84"/>
      <c r="BQ68" s="84"/>
      <c r="BR68" s="84"/>
      <c r="BS68" s="84"/>
      <c r="BT68" s="84"/>
      <c r="BU68" s="84"/>
      <c r="BV68" s="84"/>
      <c r="BW68" s="84"/>
      <c r="BX68" s="84"/>
      <c r="BY68" s="84"/>
      <c r="BZ68" s="84"/>
      <c r="CA68" s="84"/>
      <c r="CB68" s="84"/>
      <c r="CC68" s="84"/>
      <c r="CD68" s="84"/>
      <c r="CE68" s="84"/>
      <c r="CF68" s="84"/>
      <c r="CG68" s="84"/>
      <c r="CH68" s="84"/>
    </row>
    <row r="69" spans="53:86" ht="15">
      <c r="BA69" s="246" t="s">
        <v>747</v>
      </c>
      <c r="BB69" s="84"/>
      <c r="BC69" s="84"/>
      <c r="BD69" s="84"/>
      <c r="BE69" s="84"/>
      <c r="BF69" s="84"/>
      <c r="BG69" s="84"/>
      <c r="BH69" s="84"/>
      <c r="BI69" s="84"/>
      <c r="BJ69" s="84"/>
      <c r="BK69" s="84"/>
      <c r="BL69" s="84"/>
      <c r="BM69" s="590" t="s">
        <v>520</v>
      </c>
      <c r="BN69" s="84"/>
      <c r="BO69" s="84"/>
      <c r="BP69" s="84"/>
      <c r="BQ69" s="84"/>
      <c r="BR69" s="84"/>
      <c r="BS69" s="84"/>
      <c r="BT69" s="84"/>
      <c r="BU69" s="84"/>
      <c r="BV69" s="84"/>
      <c r="BW69" s="84"/>
      <c r="BX69" s="84"/>
      <c r="BY69" s="84"/>
      <c r="BZ69" s="84"/>
      <c r="CA69" s="84"/>
      <c r="CB69" s="84"/>
      <c r="CC69" s="84"/>
      <c r="CD69" s="84"/>
      <c r="CE69" s="84"/>
      <c r="CF69" s="84"/>
      <c r="CG69" s="84"/>
      <c r="CH69" s="84"/>
    </row>
    <row r="70" spans="53:86">
      <c r="BA70" t="s">
        <v>748</v>
      </c>
      <c r="BB70" s="84"/>
      <c r="BC70" s="84"/>
      <c r="BD70" s="84"/>
      <c r="BE70" s="84"/>
      <c r="BF70" s="84"/>
      <c r="BG70" s="84"/>
      <c r="BH70" s="84"/>
      <c r="BI70" s="84"/>
      <c r="BJ70" s="84"/>
      <c r="BK70" s="84"/>
      <c r="BL70" s="84"/>
      <c r="BM70" s="590" t="s">
        <v>521</v>
      </c>
      <c r="BN70" s="84"/>
      <c r="BO70" s="84"/>
      <c r="BP70" s="84"/>
      <c r="BQ70" s="84"/>
      <c r="BR70" s="84"/>
      <c r="BS70" s="84"/>
      <c r="BT70" s="84"/>
      <c r="BU70" s="84"/>
      <c r="BV70" s="84"/>
      <c r="BW70" s="84"/>
      <c r="BX70" s="84"/>
      <c r="BY70" s="84"/>
      <c r="BZ70" s="84"/>
      <c r="CA70" s="84"/>
      <c r="CB70" s="84"/>
      <c r="CC70" s="84"/>
      <c r="CD70" s="84"/>
      <c r="CE70" s="84"/>
      <c r="CF70" s="84"/>
      <c r="CG70" s="84"/>
      <c r="CH70" s="84"/>
    </row>
    <row r="71" spans="53:86">
      <c r="BA71" t="s">
        <v>749</v>
      </c>
      <c r="BB71" s="84"/>
      <c r="BC71" s="84"/>
      <c r="BD71" s="84"/>
      <c r="BE71" s="84"/>
      <c r="BF71" s="84"/>
      <c r="BG71" s="84"/>
      <c r="BH71" s="84"/>
      <c r="BI71" s="84"/>
      <c r="BJ71" s="84"/>
      <c r="BK71" s="84"/>
      <c r="BL71" s="84"/>
      <c r="BM71" s="590" t="s">
        <v>522</v>
      </c>
      <c r="BN71" s="84"/>
      <c r="BO71" s="84"/>
      <c r="BP71" s="84"/>
      <c r="BQ71" s="84"/>
      <c r="BR71" s="84"/>
      <c r="BS71" s="84"/>
      <c r="BT71" s="84"/>
      <c r="BU71" s="84"/>
      <c r="BV71" s="84"/>
      <c r="BW71" s="84"/>
      <c r="BX71" s="84"/>
      <c r="BY71" s="84"/>
      <c r="BZ71" s="84"/>
      <c r="CA71" s="84"/>
      <c r="CB71" s="84"/>
      <c r="CC71" s="84"/>
      <c r="CD71" s="84"/>
      <c r="CE71" s="84"/>
      <c r="CF71" s="84"/>
      <c r="CG71" s="84"/>
      <c r="CH71" s="84"/>
    </row>
    <row r="72" spans="53:86">
      <c r="BA72" t="s">
        <v>750</v>
      </c>
      <c r="BB72" s="84"/>
      <c r="BC72" s="84"/>
      <c r="BD72" s="84"/>
      <c r="BE72" s="84"/>
      <c r="BF72" s="84"/>
      <c r="BG72" s="84"/>
      <c r="BH72" s="84"/>
      <c r="BI72" s="84"/>
      <c r="BJ72" s="84"/>
      <c r="BK72" s="84"/>
      <c r="BL72" s="84"/>
      <c r="BM72" s="590" t="s">
        <v>523</v>
      </c>
      <c r="BN72" s="84"/>
      <c r="BO72" s="84"/>
      <c r="BP72" s="84"/>
      <c r="BQ72" s="84"/>
      <c r="BR72" s="84"/>
      <c r="BS72" s="84"/>
      <c r="BT72" s="84"/>
      <c r="BU72" s="84"/>
      <c r="BV72" s="84"/>
      <c r="BW72" s="84"/>
      <c r="BX72" s="84"/>
      <c r="BY72" s="84"/>
      <c r="BZ72" s="84"/>
      <c r="CA72" s="84"/>
      <c r="CB72" s="84"/>
      <c r="CC72" s="84"/>
      <c r="CD72" s="84"/>
      <c r="CE72" s="84"/>
      <c r="CF72" s="84"/>
      <c r="CG72" s="84"/>
      <c r="CH72" s="84"/>
    </row>
    <row r="73" spans="53:86">
      <c r="BA73" t="s">
        <v>751</v>
      </c>
      <c r="BB73" s="84"/>
      <c r="BC73" s="84"/>
      <c r="BD73" s="84"/>
      <c r="BE73" s="84"/>
      <c r="BF73" s="84"/>
      <c r="BG73" s="84"/>
      <c r="BH73" s="84"/>
      <c r="BI73" s="84"/>
      <c r="BJ73" s="84"/>
      <c r="BK73" s="84"/>
      <c r="BL73" s="84"/>
      <c r="BM73" s="590" t="s">
        <v>524</v>
      </c>
      <c r="BN73" s="84"/>
      <c r="BO73" s="84"/>
      <c r="BP73" s="84"/>
      <c r="BQ73" s="84"/>
      <c r="BR73" s="84"/>
      <c r="BS73" s="84"/>
      <c r="BT73" s="84"/>
      <c r="BU73" s="84"/>
      <c r="BV73" s="84"/>
      <c r="BW73" s="84"/>
      <c r="BX73" s="84"/>
      <c r="BY73" s="84"/>
      <c r="BZ73" s="84"/>
      <c r="CA73" s="84"/>
      <c r="CB73" s="84"/>
      <c r="CC73" s="84"/>
      <c r="CD73" s="84"/>
      <c r="CE73" s="84"/>
      <c r="CF73" s="84"/>
      <c r="CG73" s="84"/>
      <c r="CH73" s="84"/>
    </row>
    <row r="74" spans="53:86">
      <c r="BA74" t="s">
        <v>752</v>
      </c>
      <c r="BB74" s="84"/>
      <c r="BC74" s="84"/>
      <c r="BD74" s="84"/>
      <c r="BE74" s="84"/>
      <c r="BF74" s="84"/>
      <c r="BG74" s="84"/>
      <c r="BH74" s="84"/>
      <c r="BI74" s="84"/>
      <c r="BJ74" s="84"/>
      <c r="BK74" s="84"/>
      <c r="BL74" s="84"/>
      <c r="BM74" s="590" t="s">
        <v>525</v>
      </c>
      <c r="BN74" s="84"/>
      <c r="BO74" s="84"/>
      <c r="BP74" s="84"/>
      <c r="BQ74" s="84"/>
      <c r="BR74" s="84"/>
      <c r="BS74" s="84"/>
      <c r="BT74" s="84"/>
      <c r="BU74" s="84"/>
      <c r="BV74" s="84"/>
      <c r="BW74" s="84"/>
      <c r="BX74" s="84"/>
      <c r="BY74" s="84"/>
      <c r="BZ74" s="84"/>
      <c r="CA74" s="84"/>
      <c r="CB74" s="84"/>
      <c r="CC74" s="84"/>
      <c r="CD74" s="84"/>
      <c r="CE74" s="84"/>
      <c r="CF74" s="84"/>
      <c r="CG74" s="84"/>
      <c r="CH74" s="84"/>
    </row>
    <row r="75" spans="53:86">
      <c r="BA75" t="s">
        <v>753</v>
      </c>
      <c r="BB75" s="84"/>
      <c r="BC75" s="84"/>
      <c r="BD75" s="84"/>
      <c r="BE75" s="84"/>
      <c r="BF75" s="84"/>
      <c r="BG75" s="84"/>
      <c r="BH75" s="84"/>
      <c r="BI75" s="84"/>
      <c r="BJ75" s="84"/>
      <c r="BK75" s="84"/>
      <c r="BL75" s="84"/>
      <c r="BM75" s="590" t="s">
        <v>526</v>
      </c>
      <c r="BN75" s="84"/>
      <c r="BO75" s="84"/>
      <c r="BP75" s="84"/>
      <c r="BQ75" s="84"/>
      <c r="BR75" s="84"/>
      <c r="BS75" s="84"/>
      <c r="BT75" s="84"/>
      <c r="BU75" s="84"/>
      <c r="BV75" s="84"/>
      <c r="BW75" s="84"/>
      <c r="BX75" s="84"/>
      <c r="BY75" s="84"/>
      <c r="BZ75" s="84"/>
      <c r="CA75" s="84"/>
      <c r="CB75" s="84"/>
      <c r="CC75" s="84"/>
      <c r="CD75" s="84"/>
      <c r="CE75" s="84"/>
      <c r="CF75" s="84"/>
      <c r="CG75" s="84"/>
      <c r="CH75" s="84"/>
    </row>
    <row r="76" spans="53:86">
      <c r="BA76" t="s">
        <v>754</v>
      </c>
      <c r="BB76" s="84"/>
      <c r="BC76" s="84"/>
      <c r="BD76" s="84"/>
      <c r="BE76" s="84"/>
      <c r="BF76" s="84"/>
      <c r="BG76" s="84"/>
      <c r="BH76" s="84"/>
      <c r="BI76" s="84"/>
      <c r="BJ76" s="84"/>
      <c r="BK76" s="84"/>
      <c r="BL76" s="84"/>
      <c r="BM76" s="590" t="s">
        <v>527</v>
      </c>
      <c r="BN76" s="84"/>
      <c r="BO76" s="84"/>
      <c r="BP76" s="84"/>
      <c r="BQ76" s="84"/>
      <c r="BR76" s="84"/>
      <c r="BS76" s="84"/>
      <c r="BT76" s="84"/>
      <c r="BU76" s="84"/>
      <c r="BV76" s="84"/>
      <c r="BW76" s="84"/>
      <c r="BX76" s="84"/>
      <c r="BY76" s="84"/>
      <c r="BZ76" s="84"/>
      <c r="CA76" s="84"/>
      <c r="CB76" s="84"/>
      <c r="CC76" s="84"/>
      <c r="CD76" s="84"/>
      <c r="CE76" s="84"/>
      <c r="CF76" s="84"/>
      <c r="CG76" s="84"/>
      <c r="CH76" s="84"/>
    </row>
    <row r="77" spans="53:86">
      <c r="BA77" t="s">
        <v>755</v>
      </c>
      <c r="BB77" s="84"/>
      <c r="BC77" s="84"/>
      <c r="BD77" s="84"/>
      <c r="BE77" s="84"/>
      <c r="BF77" s="84"/>
      <c r="BG77" s="84"/>
      <c r="BH77" s="84"/>
      <c r="BI77" s="84"/>
      <c r="BJ77" s="84"/>
      <c r="BK77" s="84"/>
      <c r="BL77" s="84"/>
      <c r="BM77" s="590" t="s">
        <v>528</v>
      </c>
      <c r="BN77" s="84"/>
      <c r="BO77" s="84"/>
      <c r="BP77" s="84"/>
      <c r="BQ77" s="84"/>
      <c r="BR77" s="84"/>
      <c r="BS77" s="84"/>
      <c r="BT77" s="84"/>
      <c r="BU77" s="84"/>
      <c r="BV77" s="84"/>
      <c r="BW77" s="84"/>
      <c r="BX77" s="84"/>
      <c r="BY77" s="84"/>
      <c r="BZ77" s="84"/>
      <c r="CA77" s="84"/>
      <c r="CB77" s="84"/>
      <c r="CC77" s="84"/>
      <c r="CD77" s="84"/>
      <c r="CE77" s="84"/>
      <c r="CF77" s="84"/>
      <c r="CG77" s="84"/>
      <c r="CH77" s="84"/>
    </row>
    <row r="78" spans="53:86">
      <c r="BA78" t="s">
        <v>756</v>
      </c>
      <c r="BB78" s="84"/>
      <c r="BC78" s="84"/>
      <c r="BD78" s="84"/>
      <c r="BE78" s="84"/>
      <c r="BF78" s="84"/>
      <c r="BG78" s="84"/>
      <c r="BH78" s="84"/>
      <c r="BI78" s="84"/>
      <c r="BJ78" s="84"/>
      <c r="BK78" s="84"/>
      <c r="BL78" s="84"/>
      <c r="BM78" s="590" t="s">
        <v>529</v>
      </c>
      <c r="BN78" s="84"/>
      <c r="BO78" s="84"/>
      <c r="BP78" s="84"/>
      <c r="BQ78" s="84"/>
      <c r="BR78" s="84"/>
      <c r="BS78" s="84"/>
      <c r="BT78" s="84"/>
      <c r="BU78" s="84"/>
      <c r="BV78" s="84"/>
      <c r="BW78" s="84"/>
      <c r="BX78" s="84"/>
      <c r="BY78" s="84"/>
      <c r="BZ78" s="84"/>
      <c r="CA78" s="84"/>
      <c r="CB78" s="84"/>
      <c r="CC78" s="84"/>
      <c r="CD78" s="84"/>
      <c r="CE78" s="84"/>
      <c r="CF78" s="84"/>
      <c r="CG78" s="84"/>
      <c r="CH78" s="84"/>
    </row>
    <row r="79" spans="53:86" ht="15">
      <c r="BA79" s="246" t="s">
        <v>799</v>
      </c>
      <c r="BB79" s="84"/>
      <c r="BC79" s="84"/>
      <c r="BD79" s="84"/>
      <c r="BE79" s="84"/>
      <c r="BF79" s="84"/>
      <c r="BG79" s="84"/>
      <c r="BH79" s="84"/>
      <c r="BI79" s="84"/>
      <c r="BJ79" s="84"/>
      <c r="BK79" s="84"/>
      <c r="BL79" s="84"/>
      <c r="BM79" s="590"/>
      <c r="BN79" s="84"/>
      <c r="BO79" s="84"/>
      <c r="BP79" s="84"/>
      <c r="BQ79" s="84"/>
      <c r="BR79" s="84"/>
      <c r="BS79" s="84"/>
      <c r="BT79" s="84"/>
      <c r="BU79" s="84"/>
      <c r="BV79" s="84"/>
      <c r="BW79" s="84"/>
      <c r="BX79" s="84"/>
      <c r="BY79" s="84"/>
      <c r="BZ79" s="84"/>
      <c r="CA79" s="84"/>
      <c r="CB79" s="84"/>
      <c r="CC79" s="84"/>
      <c r="CD79" s="84"/>
      <c r="CE79" s="84"/>
      <c r="CF79" s="84"/>
      <c r="CG79" s="84"/>
      <c r="CH79" s="84"/>
    </row>
    <row r="80" spans="53:86">
      <c r="BA80" t="s">
        <v>796</v>
      </c>
      <c r="BB80" s="84"/>
      <c r="BC80" s="84"/>
      <c r="BD80" s="84"/>
      <c r="BE80" s="84"/>
      <c r="BF80" s="84"/>
      <c r="BG80" s="84"/>
      <c r="BH80" s="84"/>
      <c r="BI80" s="84"/>
      <c r="BJ80" s="84"/>
      <c r="BK80" s="84"/>
      <c r="BL80" s="84"/>
      <c r="BM80" s="590"/>
      <c r="BN80" s="84"/>
      <c r="BO80" s="84"/>
      <c r="BP80" s="84"/>
      <c r="BQ80" s="84"/>
      <c r="BR80" s="84"/>
      <c r="BS80" s="84"/>
      <c r="BT80" s="84"/>
      <c r="BU80" s="84"/>
      <c r="BV80" s="84"/>
      <c r="BW80" s="84"/>
      <c r="BX80" s="84"/>
      <c r="BY80" s="84"/>
      <c r="BZ80" s="84"/>
      <c r="CA80" s="84"/>
      <c r="CB80" s="84"/>
      <c r="CC80" s="84"/>
      <c r="CD80" s="84"/>
      <c r="CE80" s="84"/>
      <c r="CF80" s="84"/>
      <c r="CG80" s="84"/>
      <c r="CH80" s="84"/>
    </row>
    <row r="81" spans="53:86">
      <c r="BA81" t="s">
        <v>797</v>
      </c>
      <c r="BB81" s="84"/>
      <c r="BC81" s="84"/>
      <c r="BD81" s="84"/>
      <c r="BE81" s="84"/>
      <c r="BF81" s="84"/>
      <c r="BG81" s="84"/>
      <c r="BH81" s="84"/>
      <c r="BI81" s="84"/>
      <c r="BJ81" s="84"/>
      <c r="BK81" s="84"/>
      <c r="BL81" s="84"/>
      <c r="BM81" s="590"/>
      <c r="BN81" s="84"/>
      <c r="BO81" s="84"/>
      <c r="BP81" s="84"/>
      <c r="BQ81" s="84"/>
      <c r="BR81" s="84"/>
      <c r="BS81" s="84"/>
      <c r="BT81" s="84"/>
      <c r="BU81" s="84"/>
      <c r="BV81" s="84"/>
      <c r="BW81" s="84"/>
      <c r="BX81" s="84"/>
      <c r="BY81" s="84"/>
      <c r="BZ81" s="84"/>
      <c r="CA81" s="84"/>
      <c r="CB81" s="84"/>
      <c r="CC81" s="84"/>
      <c r="CD81" s="84"/>
      <c r="CE81" s="84"/>
      <c r="CF81" s="84"/>
      <c r="CG81" s="84"/>
      <c r="CH81" s="84"/>
    </row>
    <row r="82" spans="53:86">
      <c r="BA82" t="s">
        <v>798</v>
      </c>
      <c r="BB82" s="84"/>
      <c r="BC82" s="84"/>
      <c r="BD82" s="84"/>
      <c r="BE82" s="84"/>
      <c r="BF82" s="84"/>
      <c r="BG82" s="84"/>
      <c r="BH82" s="84"/>
      <c r="BI82" s="84"/>
      <c r="BJ82" s="84"/>
      <c r="BK82" s="84"/>
      <c r="BL82" s="84"/>
      <c r="BM82" s="590"/>
      <c r="BN82" s="84"/>
      <c r="BO82" s="84"/>
      <c r="BP82" s="84"/>
      <c r="BQ82" s="84"/>
      <c r="BR82" s="84"/>
      <c r="BS82" s="84"/>
      <c r="BT82" s="84"/>
      <c r="BU82" s="84"/>
      <c r="BV82" s="84"/>
      <c r="BW82" s="84"/>
      <c r="BX82" s="84"/>
      <c r="BY82" s="84"/>
      <c r="BZ82" s="84"/>
      <c r="CA82" s="84"/>
      <c r="CB82" s="84"/>
      <c r="CC82" s="84"/>
      <c r="CD82" s="84"/>
      <c r="CE82" s="84"/>
      <c r="CF82" s="84"/>
      <c r="CG82" s="84"/>
      <c r="CH82" s="84"/>
    </row>
    <row r="83" spans="53:86" ht="15">
      <c r="BA83" s="246" t="s">
        <v>757</v>
      </c>
      <c r="BB83" s="84"/>
      <c r="BC83" s="84"/>
      <c r="BD83" s="84"/>
      <c r="BE83" s="84"/>
      <c r="BF83" s="84"/>
      <c r="BG83" s="84"/>
      <c r="BH83" s="84"/>
      <c r="BI83" s="84"/>
      <c r="BJ83" s="84"/>
      <c r="BK83" s="84"/>
      <c r="BL83" s="84"/>
      <c r="BM83" s="606" t="s">
        <v>530</v>
      </c>
      <c r="BN83" s="84"/>
      <c r="BO83" s="84"/>
      <c r="BP83" s="84"/>
      <c r="BQ83" s="84"/>
      <c r="BR83" s="84"/>
      <c r="BS83" s="84"/>
      <c r="BT83" s="84"/>
      <c r="BU83" s="84"/>
      <c r="BV83" s="84"/>
      <c r="BW83" s="84"/>
      <c r="BX83" s="84"/>
      <c r="BY83" s="84"/>
      <c r="BZ83" s="84"/>
      <c r="CA83" s="84"/>
      <c r="CB83" s="84"/>
      <c r="CC83" s="84"/>
      <c r="CD83" s="84"/>
      <c r="CE83" s="84"/>
      <c r="CF83" s="84"/>
      <c r="CG83" s="84"/>
      <c r="CH83" s="84"/>
    </row>
    <row r="84" spans="53:86">
      <c r="BA84" t="s">
        <v>758</v>
      </c>
      <c r="BB84" s="84"/>
      <c r="BC84" s="84"/>
      <c r="BD84" s="84"/>
      <c r="BE84" s="84"/>
      <c r="BF84" s="84"/>
      <c r="BG84" s="84"/>
      <c r="BH84" s="84"/>
      <c r="BI84" s="84"/>
      <c r="BJ84" s="84"/>
      <c r="BK84" s="84"/>
      <c r="BL84" s="84"/>
      <c r="BM84" s="590" t="s">
        <v>531</v>
      </c>
      <c r="BN84" s="84"/>
      <c r="BO84" s="84"/>
      <c r="BP84" s="84"/>
      <c r="BQ84" s="84"/>
      <c r="BR84" s="84"/>
      <c r="BS84" s="84"/>
      <c r="BT84" s="84"/>
      <c r="BU84" s="84"/>
      <c r="BV84" s="84"/>
      <c r="BW84" s="84"/>
      <c r="BX84" s="84"/>
      <c r="BY84" s="84"/>
      <c r="BZ84" s="84"/>
      <c r="CA84" s="84"/>
      <c r="CB84" s="84"/>
      <c r="CC84" s="84"/>
      <c r="CD84" s="84"/>
      <c r="CE84" s="84"/>
      <c r="CF84" s="84"/>
      <c r="CG84" s="84"/>
      <c r="CH84" s="84"/>
    </row>
    <row r="85" spans="53:86">
      <c r="BA85" t="s">
        <v>759</v>
      </c>
      <c r="BB85" s="84"/>
      <c r="BC85" s="84"/>
      <c r="BD85" s="84"/>
      <c r="BE85" s="84"/>
      <c r="BF85" s="84"/>
      <c r="BG85" s="84"/>
      <c r="BH85" s="84"/>
      <c r="BI85" s="84"/>
      <c r="BJ85" s="84"/>
      <c r="BK85" s="84"/>
      <c r="BL85" s="84"/>
      <c r="BM85" s="590" t="s">
        <v>532</v>
      </c>
      <c r="BN85" s="84"/>
      <c r="BO85" s="84"/>
      <c r="BP85" s="84"/>
      <c r="BQ85" s="84"/>
      <c r="BR85" s="84"/>
      <c r="BS85" s="84"/>
      <c r="BT85" s="84"/>
      <c r="BU85" s="84"/>
      <c r="BV85" s="84"/>
      <c r="BW85" s="84"/>
      <c r="BX85" s="84"/>
      <c r="BY85" s="84"/>
      <c r="BZ85" s="84"/>
      <c r="CA85" s="84"/>
      <c r="CB85" s="84"/>
      <c r="CC85" s="84"/>
      <c r="CD85" s="84"/>
      <c r="CE85" s="84"/>
      <c r="CF85" s="84"/>
      <c r="CG85" s="84"/>
      <c r="CH85" s="84"/>
    </row>
    <row r="86" spans="53:86">
      <c r="BA86" t="s">
        <v>760</v>
      </c>
      <c r="BB86" s="84"/>
      <c r="BC86" s="84"/>
      <c r="BD86" s="84"/>
      <c r="BE86" s="84"/>
      <c r="BF86" s="84"/>
      <c r="BG86" s="84"/>
      <c r="BH86" s="84"/>
      <c r="BI86" s="84"/>
      <c r="BJ86" s="84"/>
      <c r="BK86" s="84"/>
      <c r="BL86" s="84"/>
      <c r="BM86" s="590" t="s">
        <v>533</v>
      </c>
      <c r="BN86" s="84"/>
      <c r="BO86" s="84"/>
      <c r="BP86" s="84"/>
      <c r="BQ86" s="84"/>
      <c r="BR86" s="84"/>
      <c r="BS86" s="84"/>
      <c r="BT86" s="84"/>
      <c r="BU86" s="84"/>
      <c r="BV86" s="84"/>
      <c r="BW86" s="84"/>
      <c r="BX86" s="84"/>
      <c r="BY86" s="84"/>
      <c r="BZ86" s="84"/>
      <c r="CA86" s="84"/>
      <c r="CB86" s="84"/>
      <c r="CC86" s="84"/>
      <c r="CD86" s="84"/>
      <c r="CE86" s="84"/>
      <c r="CF86" s="84"/>
      <c r="CG86" s="84"/>
      <c r="CH86" s="84"/>
    </row>
    <row r="87" spans="53:86">
      <c r="BA87" t="s">
        <v>761</v>
      </c>
      <c r="BB87" s="84"/>
      <c r="BC87" s="84"/>
      <c r="BD87" s="84"/>
      <c r="BE87" s="84"/>
      <c r="BF87" s="84"/>
      <c r="BG87" s="84"/>
      <c r="BH87" s="84"/>
      <c r="BI87" s="84"/>
      <c r="BJ87" s="84"/>
      <c r="BK87" s="84"/>
      <c r="BL87" s="84"/>
      <c r="BM87" s="590" t="s">
        <v>534</v>
      </c>
      <c r="BN87" s="84"/>
      <c r="BO87" s="84"/>
      <c r="BP87" s="84"/>
      <c r="BQ87" s="84"/>
      <c r="BR87" s="84"/>
      <c r="BS87" s="84"/>
      <c r="BT87" s="84"/>
      <c r="BU87" s="84"/>
      <c r="BV87" s="84"/>
      <c r="BW87" s="84"/>
      <c r="BX87" s="84"/>
      <c r="BY87" s="84"/>
      <c r="BZ87" s="84"/>
      <c r="CA87" s="84"/>
      <c r="CB87" s="84"/>
      <c r="CC87" s="84"/>
      <c r="CD87" s="84"/>
      <c r="CE87" s="84"/>
      <c r="CF87" s="84"/>
      <c r="CG87" s="84"/>
      <c r="CH87" s="84"/>
    </row>
    <row r="88" spans="53:86">
      <c r="BA88" t="s">
        <v>82</v>
      </c>
      <c r="BB88" s="84"/>
      <c r="BC88" s="84"/>
      <c r="BD88" s="84"/>
      <c r="BE88" s="84"/>
      <c r="BF88" s="84"/>
      <c r="BG88" s="84"/>
      <c r="BH88" s="84"/>
      <c r="BI88" s="84"/>
      <c r="BJ88" s="84"/>
      <c r="BK88" s="84"/>
      <c r="BL88" s="84"/>
      <c r="BM88" s="590" t="s">
        <v>97</v>
      </c>
      <c r="BN88" s="84"/>
      <c r="BO88" s="84"/>
      <c r="BP88" s="84"/>
      <c r="BQ88" s="84"/>
      <c r="BR88" s="84"/>
      <c r="BS88" s="84"/>
      <c r="BT88" s="84"/>
      <c r="BU88" s="84"/>
      <c r="BV88" s="84"/>
      <c r="BW88" s="84"/>
      <c r="BX88" s="84"/>
      <c r="BY88" s="84"/>
      <c r="BZ88" s="84"/>
      <c r="CA88" s="84"/>
      <c r="CB88" s="84"/>
      <c r="CC88" s="84"/>
      <c r="CD88" s="84"/>
      <c r="CE88" s="84"/>
      <c r="CF88" s="84"/>
      <c r="CG88" s="84"/>
      <c r="CH88" s="84"/>
    </row>
    <row r="89" spans="53:86">
      <c r="BA89" t="s">
        <v>762</v>
      </c>
      <c r="BB89" s="84"/>
      <c r="BC89" s="84"/>
      <c r="BD89" s="84"/>
      <c r="BE89" s="84"/>
      <c r="BF89" s="84"/>
      <c r="BG89" s="84"/>
      <c r="BH89" s="84"/>
      <c r="BI89" s="84"/>
      <c r="BJ89" s="84"/>
      <c r="BK89" s="84"/>
      <c r="BL89" s="84"/>
      <c r="BM89" s="590" t="s">
        <v>829</v>
      </c>
      <c r="BN89" s="84"/>
      <c r="BO89" s="84"/>
      <c r="BP89" s="84"/>
      <c r="BQ89" s="84"/>
      <c r="BR89" s="84"/>
      <c r="BS89" s="84"/>
      <c r="BT89" s="84"/>
      <c r="BU89" s="84"/>
      <c r="BV89" s="84"/>
      <c r="BW89" s="84"/>
      <c r="BX89" s="84"/>
      <c r="BY89" s="84"/>
      <c r="BZ89" s="84"/>
      <c r="CA89" s="84"/>
      <c r="CB89" s="84"/>
      <c r="CC89" s="84"/>
      <c r="CD89" s="84"/>
      <c r="CE89" s="84"/>
      <c r="CF89" s="84"/>
      <c r="CG89" s="84"/>
      <c r="CH89" s="84"/>
    </row>
    <row r="90" spans="53:86">
      <c r="BA90" t="s">
        <v>763</v>
      </c>
      <c r="BB90" s="84"/>
      <c r="BC90" s="84"/>
      <c r="BD90" s="84"/>
      <c r="BE90" s="84"/>
      <c r="BF90" s="84"/>
      <c r="BG90" s="84"/>
      <c r="BH90" s="84"/>
      <c r="BI90" s="84"/>
      <c r="BJ90" s="84"/>
      <c r="BK90" s="84"/>
      <c r="BL90" s="84"/>
      <c r="BM90" s="590" t="s">
        <v>535</v>
      </c>
      <c r="BN90" s="84"/>
      <c r="BO90" s="84"/>
      <c r="BP90" s="84"/>
      <c r="BQ90" s="84"/>
      <c r="BR90" s="84"/>
      <c r="BS90" s="84"/>
      <c r="BT90" s="84"/>
      <c r="BU90" s="84"/>
      <c r="BV90" s="84"/>
      <c r="BW90" s="84"/>
      <c r="BX90" s="84"/>
      <c r="BY90" s="84"/>
      <c r="BZ90" s="84"/>
      <c r="CA90" s="84"/>
      <c r="CB90" s="84"/>
      <c r="CC90" s="84"/>
      <c r="CD90" s="84"/>
      <c r="CE90" s="84"/>
      <c r="CF90" s="84"/>
      <c r="CG90" s="84"/>
      <c r="CH90" s="84"/>
    </row>
    <row r="91" spans="53:86">
      <c r="BA91" t="s">
        <v>764</v>
      </c>
      <c r="BB91" s="84"/>
      <c r="BC91" s="84"/>
      <c r="BD91" s="84"/>
      <c r="BE91" s="84"/>
      <c r="BF91" s="84"/>
      <c r="BG91" s="84"/>
      <c r="BH91" s="84"/>
      <c r="BI91" s="84"/>
      <c r="BJ91" s="84"/>
      <c r="BK91" s="84"/>
      <c r="BL91" s="84"/>
      <c r="BM91" s="590" t="s">
        <v>536</v>
      </c>
      <c r="BN91" s="84"/>
      <c r="BO91" s="84"/>
      <c r="BP91" s="84"/>
      <c r="BQ91" s="84"/>
      <c r="BR91" s="84"/>
      <c r="BS91" s="84"/>
      <c r="BT91" s="84"/>
      <c r="BU91" s="84"/>
      <c r="BV91" s="84"/>
      <c r="BW91" s="84"/>
      <c r="BX91" s="84"/>
      <c r="BY91" s="84"/>
      <c r="BZ91" s="84"/>
      <c r="CA91" s="84"/>
      <c r="CB91" s="84"/>
      <c r="CC91" s="84"/>
      <c r="CD91" s="84"/>
      <c r="CE91" s="84"/>
      <c r="CF91" s="84"/>
      <c r="CG91" s="84"/>
      <c r="CH91" s="84"/>
    </row>
    <row r="92" spans="53:86">
      <c r="BA92" t="s">
        <v>765</v>
      </c>
      <c r="BB92" s="84"/>
      <c r="BC92" s="84"/>
      <c r="BD92" s="84"/>
      <c r="BE92" s="84"/>
      <c r="BF92" s="84"/>
      <c r="BG92" s="84"/>
      <c r="BH92" s="84"/>
      <c r="BI92" s="84"/>
      <c r="BJ92" s="84"/>
      <c r="BK92" s="84"/>
      <c r="BL92" s="84"/>
      <c r="BM92" s="590" t="s">
        <v>537</v>
      </c>
      <c r="BN92" s="84"/>
      <c r="BO92" s="84"/>
      <c r="BP92" s="84"/>
      <c r="BQ92" s="84"/>
      <c r="BR92" s="84"/>
      <c r="BS92" s="84"/>
      <c r="BT92" s="84"/>
      <c r="BU92" s="84"/>
      <c r="BV92" s="84"/>
      <c r="BW92" s="84"/>
      <c r="BX92" s="84"/>
      <c r="BY92" s="84"/>
      <c r="BZ92" s="84"/>
      <c r="CA92" s="84"/>
      <c r="CB92" s="84"/>
      <c r="CC92" s="84"/>
      <c r="CD92" s="84"/>
      <c r="CE92" s="84"/>
      <c r="CF92" s="84"/>
      <c r="CG92" s="84"/>
      <c r="CH92" s="84"/>
    </row>
    <row r="93" spans="53:86">
      <c r="BA93" t="s">
        <v>766</v>
      </c>
      <c r="BB93" s="84"/>
      <c r="BC93" s="84"/>
      <c r="BD93" s="84"/>
      <c r="BE93" s="84"/>
      <c r="BF93" s="84"/>
      <c r="BG93" s="84"/>
      <c r="BH93" s="84"/>
      <c r="BI93" s="84"/>
      <c r="BJ93" s="84"/>
      <c r="BK93" s="84"/>
      <c r="BL93" s="84"/>
      <c r="BM93" s="590" t="s">
        <v>538</v>
      </c>
      <c r="BN93" s="84"/>
      <c r="BO93" s="84"/>
      <c r="BP93" s="84"/>
      <c r="BQ93" s="84"/>
      <c r="BR93" s="84"/>
      <c r="BS93" s="84"/>
      <c r="BT93" s="84"/>
      <c r="BU93" s="84"/>
      <c r="BV93" s="84"/>
      <c r="BW93" s="84"/>
      <c r="BX93" s="84"/>
      <c r="BY93" s="84"/>
      <c r="BZ93" s="84"/>
      <c r="CA93" s="84"/>
      <c r="CB93" s="84"/>
      <c r="CC93" s="84"/>
      <c r="CD93" s="84"/>
      <c r="CE93" s="84"/>
      <c r="CF93" s="84"/>
      <c r="CG93" s="84"/>
      <c r="CH93" s="84"/>
    </row>
    <row r="94" spans="53:86">
      <c r="BA94" t="s">
        <v>767</v>
      </c>
      <c r="BB94" s="84"/>
      <c r="BC94" s="84"/>
      <c r="BD94" s="84"/>
      <c r="BE94" s="84"/>
      <c r="BF94" s="84"/>
      <c r="BG94" s="84"/>
      <c r="BH94" s="84"/>
      <c r="BI94" s="84"/>
      <c r="BJ94" s="84"/>
      <c r="BK94" s="84"/>
      <c r="BL94" s="84"/>
      <c r="BM94" s="590" t="s">
        <v>539</v>
      </c>
      <c r="BN94" s="84"/>
      <c r="BO94" s="84"/>
      <c r="BP94" s="84"/>
      <c r="BQ94" s="84"/>
      <c r="BR94" s="84"/>
      <c r="BS94" s="84"/>
      <c r="BT94" s="84"/>
      <c r="BU94" s="84"/>
      <c r="BV94" s="84"/>
      <c r="BW94" s="84"/>
      <c r="BX94" s="84"/>
      <c r="BY94" s="84"/>
      <c r="BZ94" s="84"/>
      <c r="CA94" s="84"/>
      <c r="CB94" s="84"/>
      <c r="CC94" s="84"/>
      <c r="CD94" s="84"/>
      <c r="CE94" s="84"/>
      <c r="CF94" s="84"/>
      <c r="CG94" s="84"/>
      <c r="CH94" s="84"/>
    </row>
    <row r="95" spans="53:86">
      <c r="BA95" t="s">
        <v>768</v>
      </c>
      <c r="BB95" s="84"/>
      <c r="BC95" s="84"/>
      <c r="BD95" s="84"/>
      <c r="BE95" s="84"/>
      <c r="BF95" s="84"/>
      <c r="BG95" s="84"/>
      <c r="BH95" s="84"/>
      <c r="BI95" s="84"/>
      <c r="BJ95" s="84"/>
      <c r="BK95" s="84"/>
      <c r="BL95" s="84"/>
      <c r="BM95" s="606" t="s">
        <v>540</v>
      </c>
      <c r="BN95" s="84"/>
      <c r="BO95" s="84"/>
      <c r="BP95" s="84"/>
      <c r="BQ95" s="84"/>
      <c r="BR95" s="84"/>
      <c r="BS95" s="84"/>
      <c r="BT95" s="84"/>
      <c r="BU95" s="84"/>
      <c r="BV95" s="84"/>
      <c r="BW95" s="84"/>
      <c r="BX95" s="84"/>
      <c r="BY95" s="84"/>
      <c r="BZ95" s="84"/>
      <c r="CA95" s="84"/>
      <c r="CB95" s="84"/>
      <c r="CC95" s="84"/>
      <c r="CD95" s="84"/>
      <c r="CE95" s="84"/>
      <c r="CF95" s="84"/>
      <c r="CG95" s="84"/>
      <c r="CH95" s="84"/>
    </row>
    <row r="96" spans="53:86">
      <c r="BA96" t="s">
        <v>769</v>
      </c>
      <c r="BB96" s="84"/>
      <c r="BC96" s="84"/>
      <c r="BD96" s="84"/>
      <c r="BE96" s="84"/>
      <c r="BF96" s="84"/>
      <c r="BG96" s="84"/>
      <c r="BH96" s="84"/>
      <c r="BI96" s="84"/>
      <c r="BJ96" s="84"/>
      <c r="BK96" s="84"/>
      <c r="BL96" s="84"/>
      <c r="BM96" s="590" t="s">
        <v>541</v>
      </c>
      <c r="BN96" s="84"/>
      <c r="BO96" s="84"/>
      <c r="BP96" s="84"/>
      <c r="BQ96" s="84"/>
      <c r="BR96" s="84"/>
      <c r="BS96" s="84"/>
      <c r="BT96" s="84"/>
      <c r="BU96" s="84"/>
      <c r="BV96" s="84"/>
      <c r="BW96" s="84"/>
      <c r="BX96" s="84"/>
      <c r="BY96" s="84"/>
      <c r="BZ96" s="84"/>
      <c r="CA96" s="84"/>
      <c r="CB96" s="84"/>
      <c r="CC96" s="84"/>
      <c r="CD96" s="84"/>
      <c r="CE96" s="84"/>
      <c r="CF96" s="84"/>
      <c r="CG96" s="84"/>
      <c r="CH96" s="84"/>
    </row>
    <row r="97" spans="53:86">
      <c r="BA97" t="s">
        <v>770</v>
      </c>
      <c r="BB97" s="84"/>
      <c r="BC97" s="84"/>
      <c r="BD97" s="84"/>
      <c r="BE97" s="84"/>
      <c r="BF97" s="84"/>
      <c r="BG97" s="84"/>
      <c r="BH97" s="84"/>
      <c r="BI97" s="84"/>
      <c r="BJ97" s="84"/>
      <c r="BK97" s="84"/>
      <c r="BL97" s="84"/>
      <c r="BM97" s="590" t="s">
        <v>542</v>
      </c>
      <c r="BN97" s="84"/>
      <c r="BO97" s="84"/>
      <c r="BP97" s="84"/>
      <c r="BQ97" s="84"/>
      <c r="BR97" s="84"/>
      <c r="BS97" s="84"/>
      <c r="BT97" s="84"/>
      <c r="BU97" s="84"/>
      <c r="BV97" s="84"/>
      <c r="BW97" s="84"/>
      <c r="BX97" s="84"/>
      <c r="BY97" s="84"/>
      <c r="BZ97" s="84"/>
      <c r="CA97" s="84"/>
      <c r="CB97" s="84"/>
      <c r="CC97" s="84"/>
      <c r="CD97" s="84"/>
      <c r="CE97" s="84"/>
      <c r="CF97" s="84"/>
      <c r="CG97" s="84"/>
      <c r="CH97" s="84"/>
    </row>
    <row r="98" spans="53:86">
      <c r="BA98" t="s">
        <v>771</v>
      </c>
      <c r="BB98" s="84"/>
      <c r="BC98" s="84"/>
      <c r="BD98" s="84"/>
      <c r="BE98" s="84"/>
      <c r="BF98" s="84"/>
      <c r="BG98" s="84"/>
      <c r="BH98" s="84"/>
      <c r="BI98" s="84"/>
      <c r="BJ98" s="84"/>
      <c r="BK98" s="84"/>
      <c r="BL98" s="84"/>
      <c r="BM98" s="590" t="s">
        <v>543</v>
      </c>
      <c r="BN98" s="84"/>
      <c r="BO98" s="84"/>
      <c r="BP98" s="84"/>
      <c r="BQ98" s="84"/>
      <c r="BR98" s="84"/>
      <c r="BS98" s="84"/>
      <c r="BT98" s="84"/>
      <c r="BU98" s="84"/>
      <c r="BV98" s="84"/>
      <c r="BW98" s="84"/>
      <c r="BX98" s="84"/>
      <c r="BY98" s="84"/>
      <c r="BZ98" s="84"/>
      <c r="CA98" s="84"/>
      <c r="CB98" s="84"/>
      <c r="CC98" s="84"/>
      <c r="CD98" s="84"/>
      <c r="CE98" s="84"/>
      <c r="CF98" s="84"/>
      <c r="CG98" s="84"/>
      <c r="CH98" s="84"/>
    </row>
    <row r="99" spans="53:86">
      <c r="BA99" t="s">
        <v>772</v>
      </c>
      <c r="BB99" s="84"/>
      <c r="BC99" s="84"/>
      <c r="BD99" s="84"/>
      <c r="BE99" s="84"/>
      <c r="BF99" s="84"/>
      <c r="BG99" s="84"/>
      <c r="BH99" s="84"/>
      <c r="BI99" s="84"/>
      <c r="BJ99" s="84"/>
      <c r="BK99" s="84"/>
      <c r="BL99" s="84"/>
      <c r="BM99" s="590" t="s">
        <v>544</v>
      </c>
      <c r="BN99" s="84"/>
      <c r="BO99" s="84"/>
      <c r="BP99" s="84"/>
      <c r="BQ99" s="84"/>
      <c r="BR99" s="84"/>
      <c r="BS99" s="84"/>
      <c r="BT99" s="84"/>
      <c r="BU99" s="84"/>
      <c r="BV99" s="84"/>
      <c r="BW99" s="84"/>
      <c r="BX99" s="84"/>
      <c r="BY99" s="84"/>
      <c r="BZ99" s="84"/>
      <c r="CA99" s="84"/>
      <c r="CB99" s="84"/>
      <c r="CC99" s="84"/>
      <c r="CD99" s="84"/>
      <c r="CE99" s="84"/>
      <c r="CF99" s="84"/>
      <c r="CG99" s="84"/>
      <c r="CH99" s="84"/>
    </row>
    <row r="100" spans="53:86">
      <c r="BA100" t="s">
        <v>773</v>
      </c>
      <c r="BB100" s="84"/>
      <c r="BC100" s="84"/>
      <c r="BD100" s="84"/>
      <c r="BE100" s="84"/>
      <c r="BF100" s="84"/>
      <c r="BG100" s="84"/>
      <c r="BH100" s="84"/>
      <c r="BI100" s="84"/>
      <c r="BJ100" s="84"/>
      <c r="BK100" s="84"/>
      <c r="BL100" s="84"/>
      <c r="BM100" s="590" t="s">
        <v>545</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c r="BA101" t="s">
        <v>774</v>
      </c>
      <c r="BB101" s="84"/>
      <c r="BC101" s="84"/>
      <c r="BD101" s="84"/>
      <c r="BE101" s="84"/>
      <c r="BF101" s="84"/>
      <c r="BG101" s="84"/>
      <c r="BH101" s="84"/>
      <c r="BI101" s="84"/>
      <c r="BJ101" s="84"/>
      <c r="BK101" s="84"/>
      <c r="BL101" s="84"/>
      <c r="BM101" s="590" t="s">
        <v>830</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c r="BA102" t="s">
        <v>775</v>
      </c>
      <c r="BB102" s="84"/>
      <c r="BC102" s="84"/>
      <c r="BD102" s="84"/>
      <c r="BE102" s="84"/>
      <c r="BF102" s="84"/>
      <c r="BG102" s="84"/>
      <c r="BH102" s="84"/>
      <c r="BI102" s="84"/>
      <c r="BJ102" s="84"/>
      <c r="BK102" s="84"/>
      <c r="BL102" s="84"/>
      <c r="BM102" s="590" t="s">
        <v>546</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ht="15">
      <c r="BA103" s="246" t="s">
        <v>776</v>
      </c>
      <c r="BB103" s="84"/>
      <c r="BC103" s="84"/>
      <c r="BD103" s="84"/>
      <c r="BE103" s="84"/>
      <c r="BF103" s="84"/>
      <c r="BG103" s="84"/>
      <c r="BH103" s="84"/>
      <c r="BI103" s="84"/>
      <c r="BJ103" s="84"/>
      <c r="BK103" s="84"/>
      <c r="BL103" s="84"/>
      <c r="BM103" s="590" t="s">
        <v>93</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A104" t="s">
        <v>800</v>
      </c>
      <c r="BB104" s="84"/>
      <c r="BC104" s="84"/>
      <c r="BD104" s="84"/>
      <c r="BE104" s="84"/>
      <c r="BF104" s="84"/>
      <c r="BG104" s="84"/>
      <c r="BH104" s="84"/>
      <c r="BI104" s="84"/>
      <c r="BJ104" s="84"/>
      <c r="BK104" s="84"/>
      <c r="BL104" s="84"/>
      <c r="BM104" s="590" t="s">
        <v>547</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A105" t="s">
        <v>801</v>
      </c>
      <c r="BB105" s="84"/>
      <c r="BC105" s="84"/>
      <c r="BD105" s="84"/>
      <c r="BE105" s="84"/>
      <c r="BF105" s="84"/>
      <c r="BG105" s="84"/>
      <c r="BH105" s="84"/>
      <c r="BI105" s="84"/>
      <c r="BJ105" s="84"/>
      <c r="BK105" s="84"/>
      <c r="BL105" s="84"/>
      <c r="BM105" s="590" t="s">
        <v>548</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c r="BA106" t="s">
        <v>802</v>
      </c>
      <c r="BB106" s="84"/>
      <c r="BC106" s="84"/>
      <c r="BD106" s="84"/>
      <c r="BE106" s="84"/>
      <c r="BF106" s="84"/>
      <c r="BG106" s="84"/>
      <c r="BH106" s="84"/>
      <c r="BI106" s="84"/>
      <c r="BJ106" s="84"/>
      <c r="BK106" s="84"/>
      <c r="BL106" s="84"/>
      <c r="BM106" s="590" t="s">
        <v>549</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ht="15">
      <c r="BA107" s="246" t="s">
        <v>777</v>
      </c>
      <c r="BB107" s="84"/>
      <c r="BC107" s="84"/>
      <c r="BD107" s="84"/>
      <c r="BE107" s="84"/>
      <c r="BF107" s="84"/>
      <c r="BG107" s="84"/>
      <c r="BH107" s="84"/>
      <c r="BI107" s="84"/>
      <c r="BJ107" s="84"/>
      <c r="BK107" s="84"/>
      <c r="BL107" s="84"/>
      <c r="BM107" s="590" t="s">
        <v>550</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c r="BA108" t="s">
        <v>778</v>
      </c>
      <c r="BB108" s="84"/>
      <c r="BC108" s="84"/>
      <c r="BD108" s="84"/>
      <c r="BE108" s="84"/>
      <c r="BF108" s="84"/>
      <c r="BG108" s="84"/>
      <c r="BH108" s="84"/>
      <c r="BI108" s="84"/>
      <c r="BJ108" s="84"/>
      <c r="BK108" s="84"/>
      <c r="BL108" s="84"/>
      <c r="BM108" s="590" t="s">
        <v>551</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ht="15">
      <c r="BA109" s="246" t="s">
        <v>779</v>
      </c>
      <c r="BB109" s="84"/>
      <c r="BC109" s="84"/>
      <c r="BD109" s="84"/>
      <c r="BE109" s="84"/>
      <c r="BF109" s="84"/>
      <c r="BG109" s="84"/>
      <c r="BH109" s="84"/>
      <c r="BI109" s="84"/>
      <c r="BJ109" s="84"/>
      <c r="BK109" s="84"/>
      <c r="BL109" s="84"/>
      <c r="BM109" s="590" t="s">
        <v>552</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A110" t="s">
        <v>780</v>
      </c>
      <c r="BB110" s="84"/>
      <c r="BC110" s="84"/>
      <c r="BD110" s="84"/>
      <c r="BE110" s="84"/>
      <c r="BF110" s="84"/>
      <c r="BG110" s="84"/>
      <c r="BH110" s="84"/>
      <c r="BI110" s="84"/>
      <c r="BJ110" s="84"/>
      <c r="BK110" s="84"/>
      <c r="BL110" s="84"/>
      <c r="BM110" s="590" t="s">
        <v>831</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A111" t="s">
        <v>781</v>
      </c>
      <c r="BB111" s="84"/>
      <c r="BC111" s="84"/>
      <c r="BD111" s="84"/>
      <c r="BE111" s="84"/>
      <c r="BF111" s="84"/>
      <c r="BG111" s="84"/>
      <c r="BH111" s="84"/>
      <c r="BI111" s="84"/>
      <c r="BJ111" s="84"/>
      <c r="BK111" s="84"/>
      <c r="BL111" s="84"/>
      <c r="BM111" s="590" t="s">
        <v>83</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A112" t="s">
        <v>782</v>
      </c>
      <c r="BB112" s="84"/>
      <c r="BC112" s="84"/>
      <c r="BD112" s="84"/>
      <c r="BE112" s="84"/>
      <c r="BF112" s="84"/>
      <c r="BG112" s="84"/>
      <c r="BH112" s="84"/>
      <c r="BI112" s="84"/>
      <c r="BJ112" s="84"/>
      <c r="BK112" s="84"/>
      <c r="BL112" s="84"/>
      <c r="BM112" s="590" t="s">
        <v>553</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c r="BA113" t="s">
        <v>783</v>
      </c>
      <c r="BB113" s="84"/>
      <c r="BC113" s="84"/>
      <c r="BD113" s="84"/>
      <c r="BE113" s="84"/>
      <c r="BF113" s="84"/>
      <c r="BG113" s="84"/>
      <c r="BH113" s="84"/>
      <c r="BI113" s="84"/>
      <c r="BJ113" s="84"/>
      <c r="BK113" s="84"/>
      <c r="BL113" s="84"/>
      <c r="BM113" s="590" t="s">
        <v>554</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ht="15">
      <c r="BA114" s="246" t="s">
        <v>784</v>
      </c>
      <c r="BB114" s="84"/>
      <c r="BC114" s="84"/>
      <c r="BD114" s="84"/>
      <c r="BE114" s="84"/>
      <c r="BF114" s="84"/>
      <c r="BG114" s="84"/>
      <c r="BH114" s="84"/>
      <c r="BI114" s="84"/>
      <c r="BJ114" s="84"/>
      <c r="BK114" s="84"/>
      <c r="BL114" s="84"/>
      <c r="BM114" s="590" t="s">
        <v>555</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c r="BA115" t="s">
        <v>785</v>
      </c>
      <c r="BB115" s="84"/>
      <c r="BC115" s="84"/>
      <c r="BD115" s="84"/>
      <c r="BE115" s="84"/>
      <c r="BF115" s="84"/>
      <c r="BG115" s="84"/>
      <c r="BH115" s="84"/>
      <c r="BI115" s="84"/>
      <c r="BJ115" s="84"/>
      <c r="BK115" s="84"/>
      <c r="BL115" s="84"/>
      <c r="BM115" s="590" t="s">
        <v>556</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A116" t="s">
        <v>786</v>
      </c>
      <c r="BB116" s="84"/>
      <c r="BC116" s="84"/>
      <c r="BD116" s="84"/>
      <c r="BE116" s="84"/>
      <c r="BF116" s="84"/>
      <c r="BG116" s="84"/>
      <c r="BH116" s="84"/>
      <c r="BI116" s="84"/>
      <c r="BJ116" s="84"/>
      <c r="BK116" s="84"/>
      <c r="BL116" s="84"/>
      <c r="BM116" s="590" t="s">
        <v>557</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t="s">
        <v>787</v>
      </c>
      <c r="BB117" s="84"/>
      <c r="BC117" s="84"/>
      <c r="BD117" s="84"/>
      <c r="BE117" s="84"/>
      <c r="BF117" s="84"/>
      <c r="BG117" s="84"/>
      <c r="BH117" s="84"/>
      <c r="BI117" s="84"/>
      <c r="BJ117" s="84"/>
      <c r="BK117" s="84"/>
      <c r="BL117" s="84"/>
      <c r="BM117" s="590" t="s">
        <v>558</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t="s">
        <v>788</v>
      </c>
      <c r="BB118" s="84"/>
      <c r="BC118" s="84"/>
      <c r="BD118" s="84"/>
      <c r="BE118" s="84"/>
      <c r="BF118" s="84"/>
      <c r="BG118" s="84"/>
      <c r="BH118" s="84"/>
      <c r="BI118" s="84"/>
      <c r="BJ118" s="84"/>
      <c r="BK118" s="84"/>
      <c r="BL118" s="84"/>
      <c r="BM118" s="590" t="s">
        <v>559</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t="s">
        <v>789</v>
      </c>
      <c r="BB119" s="84"/>
      <c r="BC119" s="84"/>
      <c r="BD119" s="84"/>
      <c r="BE119" s="84"/>
      <c r="BF119" s="84"/>
      <c r="BG119" s="84"/>
      <c r="BH119" s="84"/>
      <c r="BI119" s="84"/>
      <c r="BJ119" s="84"/>
      <c r="BK119" s="84"/>
      <c r="BL119" s="84"/>
      <c r="BM119" s="590" t="s">
        <v>84</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c r="BA120" t="s">
        <v>790</v>
      </c>
      <c r="BB120" s="84"/>
      <c r="BC120" s="84"/>
      <c r="BD120" s="84"/>
      <c r="BE120" s="84"/>
      <c r="BF120" s="84"/>
      <c r="BG120" s="84"/>
      <c r="BH120" s="84"/>
      <c r="BI120" s="84"/>
      <c r="BJ120" s="84"/>
      <c r="BK120" s="84"/>
      <c r="BL120" s="84"/>
      <c r="BM120" s="590" t="s">
        <v>560</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ht="15">
      <c r="BA121" s="246" t="s">
        <v>791</v>
      </c>
      <c r="BB121" s="84"/>
      <c r="BC121" s="84"/>
      <c r="BD121" s="84"/>
      <c r="BE121" s="84"/>
      <c r="BF121" s="84"/>
      <c r="BG121" s="84"/>
      <c r="BH121" s="84"/>
      <c r="BI121" s="84"/>
      <c r="BJ121" s="84"/>
      <c r="BK121" s="84"/>
      <c r="BL121" s="84"/>
      <c r="BM121" s="590" t="s">
        <v>561</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t="s">
        <v>792</v>
      </c>
      <c r="BB122" s="84"/>
      <c r="BC122" s="84"/>
      <c r="BD122" s="84"/>
      <c r="BE122" s="84"/>
      <c r="BF122" s="84"/>
      <c r="BG122" s="84"/>
      <c r="BH122" s="84"/>
      <c r="BI122" s="84"/>
      <c r="BJ122" s="84"/>
      <c r="BK122" s="84"/>
      <c r="BL122" s="84"/>
      <c r="BM122" s="590" t="s">
        <v>562</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ht="15">
      <c r="BA123" s="246" t="s">
        <v>793</v>
      </c>
      <c r="BB123" s="84"/>
      <c r="BC123" s="84"/>
      <c r="BD123" s="84"/>
      <c r="BE123" s="84"/>
      <c r="BF123" s="84"/>
      <c r="BG123" s="84"/>
      <c r="BH123" s="84"/>
      <c r="BI123" s="84"/>
      <c r="BJ123" s="84"/>
      <c r="BK123" s="84"/>
      <c r="BL123" s="84"/>
      <c r="BM123" s="590" t="s">
        <v>563</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c r="BA124" t="s">
        <v>794</v>
      </c>
      <c r="BB124" s="84"/>
      <c r="BC124" s="84"/>
      <c r="BD124" s="84"/>
      <c r="BE124" s="84"/>
      <c r="BF124" s="84"/>
      <c r="BG124" s="84"/>
      <c r="BH124" s="84"/>
      <c r="BI124" s="84"/>
      <c r="BJ124" s="84"/>
      <c r="BK124" s="84"/>
      <c r="BL124" s="84"/>
      <c r="BM124" s="590" t="s">
        <v>564</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s="84"/>
      <c r="BB125" s="84"/>
      <c r="BC125" s="84"/>
      <c r="BD125" s="84"/>
      <c r="BE125" s="84"/>
      <c r="BF125" s="84"/>
      <c r="BG125" s="84"/>
      <c r="BH125" s="84"/>
      <c r="BI125" s="84"/>
      <c r="BJ125" s="84"/>
      <c r="BK125" s="84"/>
      <c r="BL125" s="84"/>
      <c r="BM125" s="590" t="s">
        <v>565</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c r="BA126" s="84"/>
      <c r="BB126" s="84"/>
      <c r="BC126" s="84"/>
      <c r="BD126" s="84"/>
      <c r="BE126" s="84"/>
      <c r="BF126" s="84"/>
      <c r="BG126" s="84"/>
      <c r="BH126" s="84"/>
      <c r="BI126" s="84"/>
      <c r="BJ126" s="84"/>
      <c r="BK126" s="84"/>
      <c r="BL126" s="84"/>
      <c r="BM126" s="590" t="s">
        <v>566</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s="84"/>
      <c r="BB127" s="84"/>
      <c r="BC127" s="84"/>
      <c r="BD127" s="84"/>
      <c r="BE127" s="84"/>
      <c r="BF127" s="84"/>
      <c r="BG127" s="84"/>
      <c r="BH127" s="84"/>
      <c r="BI127" s="84"/>
      <c r="BJ127" s="84"/>
      <c r="BK127" s="84"/>
      <c r="BL127" s="84"/>
      <c r="BM127" s="590" t="s">
        <v>567</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s="84"/>
      <c r="BB128" s="84"/>
      <c r="BC128" s="84"/>
      <c r="BD128" s="84"/>
      <c r="BE128" s="84"/>
      <c r="BF128" s="84"/>
      <c r="BG128" s="84"/>
      <c r="BH128" s="84"/>
      <c r="BI128" s="84"/>
      <c r="BJ128" s="84"/>
      <c r="BK128" s="84"/>
      <c r="BL128" s="84"/>
      <c r="BM128" s="590" t="s">
        <v>568</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s="84"/>
      <c r="BB129" s="84"/>
      <c r="BC129" s="84"/>
      <c r="BD129" s="84"/>
      <c r="BE129" s="84"/>
      <c r="BF129" s="84"/>
      <c r="BG129" s="84"/>
      <c r="BH129" s="84"/>
      <c r="BI129" s="84"/>
      <c r="BJ129" s="84"/>
      <c r="BK129" s="84"/>
      <c r="BL129" s="84"/>
      <c r="BM129" s="590" t="s">
        <v>569</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s="84"/>
      <c r="BB130" s="84"/>
      <c r="BC130" s="84"/>
      <c r="BD130" s="84"/>
      <c r="BE130" s="84"/>
      <c r="BF130" s="84"/>
      <c r="BG130" s="84"/>
      <c r="BH130" s="84"/>
      <c r="BI130" s="84"/>
      <c r="BJ130" s="84"/>
      <c r="BK130" s="84"/>
      <c r="BL130" s="84"/>
      <c r="BM130" s="590" t="s">
        <v>570</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c r="BA131" s="84"/>
      <c r="BB131" s="84"/>
      <c r="BC131" s="84"/>
      <c r="BD131" s="84"/>
      <c r="BE131" s="84"/>
      <c r="BF131" s="84"/>
      <c r="BG131" s="84"/>
      <c r="BH131" s="84"/>
      <c r="BI131" s="84"/>
      <c r="BJ131" s="84"/>
      <c r="BK131" s="84"/>
      <c r="BL131" s="84"/>
      <c r="BM131" s="590" t="s">
        <v>571</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s="84"/>
      <c r="BB132" s="84"/>
      <c r="BC132" s="84"/>
      <c r="BD132" s="84"/>
      <c r="BE132" s="84"/>
      <c r="BF132" s="84"/>
      <c r="BG132" s="84"/>
      <c r="BH132" s="84"/>
      <c r="BI132" s="84"/>
      <c r="BJ132" s="84"/>
      <c r="BK132" s="84"/>
      <c r="BL132" s="84"/>
      <c r="BM132" s="590" t="s">
        <v>572</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s="84"/>
      <c r="BB133" s="84"/>
      <c r="BC133" s="84"/>
      <c r="BD133" s="84"/>
      <c r="BE133" s="84"/>
      <c r="BF133" s="84"/>
      <c r="BG133" s="84"/>
      <c r="BH133" s="84"/>
      <c r="BI133" s="84"/>
      <c r="BJ133" s="84"/>
      <c r="BK133" s="84"/>
      <c r="BL133" s="84"/>
      <c r="BM133" s="590" t="s">
        <v>573</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s="84"/>
      <c r="BB134" s="84"/>
      <c r="BC134" s="84"/>
      <c r="BD134" s="84"/>
      <c r="BE134" s="84"/>
      <c r="BF134" s="84"/>
      <c r="BG134" s="84"/>
      <c r="BH134" s="84"/>
      <c r="BI134" s="84"/>
      <c r="BJ134" s="84"/>
      <c r="BK134" s="84"/>
      <c r="BL134" s="84"/>
      <c r="BM134" s="590" t="s">
        <v>574</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s="84"/>
      <c r="BB135" s="84"/>
      <c r="BC135" s="84"/>
      <c r="BD135" s="84"/>
      <c r="BE135" s="84"/>
      <c r="BF135" s="84"/>
      <c r="BG135" s="84"/>
      <c r="BH135" s="84"/>
      <c r="BI135" s="84"/>
      <c r="BJ135" s="84"/>
      <c r="BK135" s="84"/>
      <c r="BL135" s="84"/>
      <c r="BM135" s="590" t="s">
        <v>575</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s="84"/>
      <c r="BB136" s="84"/>
      <c r="BC136" s="84"/>
      <c r="BD136" s="84"/>
      <c r="BE136" s="84"/>
      <c r="BF136" s="84"/>
      <c r="BG136" s="84"/>
      <c r="BH136" s="84"/>
      <c r="BI136" s="84"/>
      <c r="BJ136" s="84"/>
      <c r="BK136" s="84"/>
      <c r="BL136" s="84"/>
      <c r="BM136" s="590" t="s">
        <v>576</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s="84"/>
      <c r="BB137" s="84"/>
      <c r="BC137" s="84"/>
      <c r="BD137" s="84"/>
      <c r="BE137" s="84"/>
      <c r="BF137" s="84"/>
      <c r="BG137" s="84"/>
      <c r="BH137" s="84"/>
      <c r="BI137" s="84"/>
      <c r="BJ137" s="84"/>
      <c r="BK137" s="84"/>
      <c r="BL137" s="84"/>
      <c r="BM137" s="590" t="s">
        <v>832</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c r="BA138" s="84"/>
      <c r="BB138" s="84"/>
      <c r="BC138" s="84"/>
      <c r="BD138" s="84"/>
      <c r="BE138" s="84"/>
      <c r="BF138" s="84"/>
      <c r="BG138" s="84"/>
      <c r="BH138" s="84"/>
      <c r="BI138" s="84"/>
      <c r="BJ138" s="84"/>
      <c r="BK138" s="84"/>
      <c r="BL138" s="84"/>
      <c r="BM138" s="590" t="s">
        <v>577</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s="84"/>
      <c r="BB139" s="84"/>
      <c r="BC139" s="84"/>
      <c r="BD139" s="84"/>
      <c r="BE139" s="84"/>
      <c r="BF139" s="84"/>
      <c r="BG139" s="84"/>
      <c r="BH139" s="84"/>
      <c r="BI139" s="84"/>
      <c r="BJ139" s="84"/>
      <c r="BK139" s="84"/>
      <c r="BL139" s="84"/>
      <c r="BM139" s="606" t="s">
        <v>578</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c r="BA140" s="84"/>
      <c r="BB140" s="84"/>
      <c r="BC140" s="84"/>
      <c r="BD140" s="84"/>
      <c r="BE140" s="84"/>
      <c r="BF140" s="84"/>
      <c r="BG140" s="84"/>
      <c r="BH140" s="84"/>
      <c r="BI140" s="84"/>
      <c r="BJ140" s="84"/>
      <c r="BK140" s="84"/>
      <c r="BL140" s="84"/>
      <c r="BM140" s="590" t="s">
        <v>579</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s="84"/>
      <c r="BB141" s="84"/>
      <c r="BC141" s="84"/>
      <c r="BD141" s="84"/>
      <c r="BE141" s="84"/>
      <c r="BF141" s="84"/>
      <c r="BG141" s="84"/>
      <c r="BH141" s="84"/>
      <c r="BI141" s="84"/>
      <c r="BJ141" s="84"/>
      <c r="BK141" s="84"/>
      <c r="BL141" s="84"/>
      <c r="BM141" s="590" t="s">
        <v>580</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590" t="s">
        <v>581</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590" t="s">
        <v>582</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590" t="s">
        <v>583</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590" t="s">
        <v>584</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590" t="s">
        <v>585</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590" t="s">
        <v>586</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590" t="s">
        <v>587</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590" t="s">
        <v>588</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590" t="s">
        <v>589</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590" t="s">
        <v>590</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590" t="s">
        <v>591</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590" t="s">
        <v>833</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590" t="s">
        <v>592</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590" t="s">
        <v>593</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590" t="s">
        <v>594</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590" t="s">
        <v>595</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590" t="s">
        <v>596</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590" t="s">
        <v>834</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590" t="s">
        <v>597</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590" t="s">
        <v>598</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606" t="s">
        <v>599</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590" t="s">
        <v>81</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606" t="s">
        <v>600</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590" t="s">
        <v>601</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590" t="s">
        <v>602</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590" t="s">
        <v>603</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590" t="s">
        <v>604</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590" t="s">
        <v>605</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590" t="s">
        <v>606</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590" t="s">
        <v>607</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606" t="s">
        <v>608</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590" t="s">
        <v>609</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c r="BA174" s="84"/>
      <c r="BB174" s="84"/>
      <c r="BC174" s="84"/>
      <c r="BD174" s="84"/>
      <c r="BE174" s="84"/>
      <c r="BF174" s="84"/>
      <c r="BG174" s="84"/>
      <c r="BH174" s="84"/>
      <c r="BI174" s="84"/>
      <c r="BJ174" s="84"/>
      <c r="BK174" s="84"/>
      <c r="BL174" s="84"/>
      <c r="BM174" s="590" t="s">
        <v>610</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c r="BA175" s="84"/>
      <c r="BB175" s="84"/>
      <c r="BC175" s="84"/>
      <c r="BD175" s="84"/>
      <c r="BE175" s="84"/>
      <c r="BF175" s="84"/>
      <c r="BG175" s="84"/>
      <c r="BH175" s="84"/>
      <c r="BI175" s="84"/>
      <c r="BJ175" s="84"/>
      <c r="BK175" s="84"/>
      <c r="BL175" s="84"/>
      <c r="BM175" s="590" t="s">
        <v>611</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c r="BA176" s="84"/>
      <c r="BB176" s="84"/>
      <c r="BC176" s="84"/>
      <c r="BD176" s="84"/>
      <c r="BE176" s="84"/>
      <c r="BF176" s="84"/>
      <c r="BG176" s="84"/>
      <c r="BH176" s="84"/>
      <c r="BI176" s="84"/>
      <c r="BJ176" s="84"/>
      <c r="BK176" s="84"/>
      <c r="BL176" s="84"/>
      <c r="BM176" s="590" t="s">
        <v>612</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c r="BA177" s="84"/>
      <c r="BB177" s="84"/>
      <c r="BC177" s="84"/>
      <c r="BD177" s="84"/>
      <c r="BE177" s="84"/>
      <c r="BF177" s="84"/>
      <c r="BG177" s="84"/>
      <c r="BH177" s="84"/>
      <c r="BI177" s="84"/>
      <c r="BJ177" s="84"/>
      <c r="BK177" s="84"/>
      <c r="BL177" s="84"/>
      <c r="BM177" s="590" t="s">
        <v>613</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c r="BA178" s="84"/>
      <c r="BB178" s="84"/>
      <c r="BC178" s="84"/>
      <c r="BD178" s="84"/>
      <c r="BE178" s="84"/>
      <c r="BF178" s="84"/>
      <c r="BG178" s="84"/>
      <c r="BH178" s="84"/>
      <c r="BI178" s="84"/>
      <c r="BJ178" s="84"/>
      <c r="BK178" s="84"/>
      <c r="BL178" s="84"/>
      <c r="BM178" s="590" t="s">
        <v>614</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c r="BA179" s="84"/>
      <c r="BB179" s="84"/>
      <c r="BC179" s="84"/>
      <c r="BD179" s="84"/>
      <c r="BE179" s="84"/>
      <c r="BF179" s="84"/>
      <c r="BG179" s="84"/>
      <c r="BH179" s="84"/>
      <c r="BI179" s="84"/>
      <c r="BJ179" s="84"/>
      <c r="BK179" s="84"/>
      <c r="BL179" s="84"/>
      <c r="BM179" s="590" t="s">
        <v>615</v>
      </c>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c r="BA180" s="84"/>
      <c r="BB180" s="84"/>
      <c r="BC180" s="84"/>
      <c r="BD180" s="84"/>
      <c r="BE180" s="84"/>
      <c r="BF180" s="84"/>
      <c r="BG180" s="84"/>
      <c r="BH180" s="84"/>
      <c r="BI180" s="84"/>
      <c r="BJ180" s="84"/>
      <c r="BK180" s="84"/>
      <c r="BL180" s="84"/>
      <c r="BM180" s="590" t="s">
        <v>616</v>
      </c>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c r="BA181" s="84"/>
      <c r="BB181" s="84"/>
      <c r="BC181" s="84"/>
      <c r="BD181" s="84"/>
      <c r="BE181" s="84"/>
      <c r="BF181" s="84"/>
      <c r="BG181" s="84"/>
      <c r="BH181" s="84"/>
      <c r="BI181" s="84"/>
      <c r="BJ181" s="84"/>
      <c r="BK181" s="84"/>
      <c r="BL181" s="84"/>
      <c r="BM181" s="590" t="s">
        <v>617</v>
      </c>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c r="BA182" s="84"/>
      <c r="BB182" s="84"/>
      <c r="BC182" s="84"/>
      <c r="BD182" s="84"/>
      <c r="BE182" s="84"/>
      <c r="BF182" s="84"/>
      <c r="BG182" s="84"/>
      <c r="BH182" s="84"/>
      <c r="BI182" s="84"/>
      <c r="BJ182" s="84"/>
      <c r="BK182" s="84"/>
      <c r="BL182" s="84"/>
      <c r="BM182" s="590" t="s">
        <v>618</v>
      </c>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c r="BA183" s="84"/>
      <c r="BB183" s="84"/>
      <c r="BC183" s="84"/>
      <c r="BD183" s="84"/>
      <c r="BE183" s="84"/>
      <c r="BF183" s="84"/>
      <c r="BG183" s="84"/>
      <c r="BH183" s="84"/>
      <c r="BI183" s="84"/>
      <c r="BJ183" s="84"/>
      <c r="BK183" s="84"/>
      <c r="BL183" s="84"/>
      <c r="BM183" s="590" t="s">
        <v>619</v>
      </c>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c r="BA184" s="84"/>
      <c r="BB184" s="84"/>
      <c r="BC184" s="84"/>
      <c r="BD184" s="84"/>
      <c r="BE184" s="84"/>
      <c r="BF184" s="84"/>
      <c r="BG184" s="84"/>
      <c r="BH184" s="84"/>
      <c r="BI184" s="84"/>
      <c r="BJ184" s="84"/>
      <c r="BK184" s="84"/>
      <c r="BL184" s="84"/>
      <c r="BM184" s="590" t="s">
        <v>620</v>
      </c>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c r="BA185" s="84"/>
      <c r="BB185" s="84"/>
      <c r="BC185" s="84"/>
      <c r="BD185" s="84"/>
      <c r="BE185" s="84"/>
      <c r="BF185" s="84"/>
      <c r="BG185" s="84"/>
      <c r="BH185" s="84"/>
      <c r="BI185" s="84"/>
      <c r="BJ185" s="84"/>
      <c r="BK185" s="84"/>
      <c r="BL185" s="84"/>
      <c r="BM185" s="590" t="s">
        <v>621</v>
      </c>
      <c r="BN185" s="84"/>
      <c r="BO185" s="84"/>
      <c r="BP185" s="84"/>
      <c r="BQ185" s="84"/>
      <c r="BR185" s="84"/>
      <c r="BS185" s="84"/>
      <c r="BT185" s="84"/>
      <c r="BU185" s="84"/>
      <c r="BV185" s="84"/>
      <c r="BW185" s="84"/>
      <c r="BX185" s="84"/>
      <c r="BY185" s="84"/>
      <c r="BZ185" s="84"/>
      <c r="CA185" s="84"/>
      <c r="CB185" s="84"/>
      <c r="CC185" s="84"/>
      <c r="CD185" s="84"/>
      <c r="CE185" s="84"/>
      <c r="CF185" s="84"/>
      <c r="CG185" s="84"/>
      <c r="CH185" s="84"/>
    </row>
    <row r="186" spans="53:86">
      <c r="BA186" s="84"/>
      <c r="BB186" s="84"/>
      <c r="BC186" s="84"/>
      <c r="BD186" s="84"/>
      <c r="BE186" s="84"/>
      <c r="BF186" s="84"/>
      <c r="BG186" s="84"/>
      <c r="BH186" s="84"/>
      <c r="BI186" s="84"/>
      <c r="BJ186" s="84"/>
      <c r="BK186" s="84"/>
      <c r="BL186" s="84"/>
      <c r="BM186" s="590" t="s">
        <v>835</v>
      </c>
      <c r="BN186" s="84"/>
      <c r="BO186" s="84"/>
      <c r="BP186" s="84"/>
      <c r="BQ186" s="84"/>
      <c r="BR186" s="84"/>
      <c r="BS186" s="84"/>
      <c r="BT186" s="84"/>
      <c r="BU186" s="84"/>
      <c r="BV186" s="84"/>
      <c r="BW186" s="84"/>
      <c r="BX186" s="84"/>
      <c r="BY186" s="84"/>
      <c r="BZ186" s="84"/>
      <c r="CA186" s="84"/>
      <c r="CB186" s="84"/>
      <c r="CC186" s="84"/>
      <c r="CD186" s="84"/>
      <c r="CE186" s="84"/>
      <c r="CF186" s="84"/>
      <c r="CG186" s="84"/>
      <c r="CH186" s="84"/>
    </row>
    <row r="187" spans="53:86">
      <c r="BA187" s="84"/>
      <c r="BB187" s="84"/>
      <c r="BC187" s="84"/>
      <c r="BD187" s="84"/>
      <c r="BE187" s="84"/>
      <c r="BF187" s="84"/>
      <c r="BG187" s="84"/>
      <c r="BH187" s="84"/>
      <c r="BI187" s="84"/>
      <c r="BJ187" s="84"/>
      <c r="BK187" s="84"/>
      <c r="BL187" s="84"/>
      <c r="BM187" s="590" t="s">
        <v>622</v>
      </c>
      <c r="BN187" s="84"/>
      <c r="BO187" s="84"/>
      <c r="BP187" s="84"/>
      <c r="BQ187" s="84"/>
      <c r="BR187" s="84"/>
      <c r="BS187" s="84"/>
      <c r="BT187" s="84"/>
      <c r="BU187" s="84"/>
      <c r="BV187" s="84"/>
      <c r="BW187" s="84"/>
      <c r="BX187" s="84"/>
      <c r="BY187" s="84"/>
      <c r="BZ187" s="84"/>
      <c r="CA187" s="84"/>
      <c r="CB187" s="84"/>
      <c r="CC187" s="84"/>
      <c r="CD187" s="84"/>
      <c r="CE187" s="84"/>
      <c r="CF187" s="84"/>
      <c r="CG187" s="84"/>
      <c r="CH187" s="84"/>
    </row>
    <row r="188" spans="53:86">
      <c r="BA188" s="84"/>
      <c r="BB188" s="84"/>
      <c r="BC188" s="84"/>
      <c r="BD188" s="84"/>
      <c r="BE188" s="84"/>
      <c r="BF188" s="84"/>
      <c r="BG188" s="84"/>
      <c r="BH188" s="84"/>
      <c r="BI188" s="84"/>
      <c r="BJ188" s="84"/>
      <c r="BK188" s="84"/>
      <c r="BL188" s="84"/>
      <c r="BM188" s="590" t="s">
        <v>623</v>
      </c>
      <c r="BN188" s="84"/>
      <c r="BO188" s="84"/>
      <c r="BP188" s="84"/>
      <c r="BQ188" s="84"/>
      <c r="BR188" s="84"/>
      <c r="BS188" s="84"/>
      <c r="BT188" s="84"/>
      <c r="BU188" s="84"/>
      <c r="BV188" s="84"/>
      <c r="BW188" s="84"/>
      <c r="BX188" s="84"/>
      <c r="BY188" s="84"/>
      <c r="BZ188" s="84"/>
      <c r="CA188" s="84"/>
      <c r="CB188" s="84"/>
      <c r="CC188" s="84"/>
      <c r="CD188" s="84"/>
      <c r="CE188" s="84"/>
      <c r="CF188" s="84"/>
      <c r="CG188" s="84"/>
      <c r="CH188" s="84"/>
    </row>
    <row r="189" spans="53:86">
      <c r="BA189" s="84"/>
      <c r="BB189" s="84"/>
      <c r="BC189" s="84"/>
      <c r="BD189" s="84"/>
      <c r="BE189" s="84"/>
      <c r="BF189" s="84"/>
      <c r="BG189" s="84"/>
      <c r="BH189" s="84"/>
      <c r="BI189" s="84"/>
      <c r="BJ189" s="84"/>
      <c r="BK189" s="84"/>
      <c r="BL189" s="84"/>
      <c r="BM189" s="590" t="s">
        <v>624</v>
      </c>
      <c r="BN189" s="84"/>
      <c r="BO189" s="84"/>
      <c r="BP189" s="84"/>
      <c r="BQ189" s="84"/>
      <c r="BR189" s="84"/>
      <c r="BS189" s="84"/>
      <c r="BT189" s="84"/>
      <c r="BU189" s="84"/>
      <c r="BV189" s="84"/>
      <c r="BW189" s="84"/>
      <c r="BX189" s="84"/>
      <c r="BY189" s="84"/>
      <c r="BZ189" s="84"/>
      <c r="CA189" s="84"/>
      <c r="CB189" s="84"/>
      <c r="CC189" s="84"/>
      <c r="CD189" s="84"/>
      <c r="CE189" s="84"/>
      <c r="CF189" s="84"/>
      <c r="CG189" s="84"/>
      <c r="CH189" s="84"/>
    </row>
    <row r="190" spans="53:86">
      <c r="BA190" s="84"/>
      <c r="BB190" s="84"/>
      <c r="BC190" s="84"/>
      <c r="BD190" s="84"/>
      <c r="BE190" s="84"/>
      <c r="BF190" s="84"/>
      <c r="BG190" s="84"/>
      <c r="BH190" s="84"/>
      <c r="BI190" s="84"/>
      <c r="BJ190" s="84"/>
      <c r="BK190" s="84"/>
      <c r="BL190" s="84"/>
      <c r="BM190" s="590" t="s">
        <v>836</v>
      </c>
      <c r="BN190" s="84"/>
      <c r="BO190" s="84"/>
      <c r="BP190" s="84"/>
      <c r="BQ190" s="84"/>
      <c r="BR190" s="84"/>
      <c r="BS190" s="84"/>
      <c r="BT190" s="84"/>
      <c r="BU190" s="84"/>
      <c r="BV190" s="84"/>
      <c r="BW190" s="84"/>
      <c r="BX190" s="84"/>
      <c r="BY190" s="84"/>
      <c r="BZ190" s="84"/>
      <c r="CA190" s="84"/>
      <c r="CB190" s="84"/>
      <c r="CC190" s="84"/>
      <c r="CD190" s="84"/>
      <c r="CE190" s="84"/>
      <c r="CF190" s="84"/>
      <c r="CG190" s="84"/>
      <c r="CH190" s="84"/>
    </row>
    <row r="191" spans="53:86">
      <c r="BA191" s="84"/>
      <c r="BB191" s="84"/>
      <c r="BC191" s="84"/>
      <c r="BD191" s="84"/>
      <c r="BE191" s="84"/>
      <c r="BF191" s="84"/>
      <c r="BG191" s="84"/>
      <c r="BH191" s="84"/>
      <c r="BI191" s="84"/>
      <c r="BJ191" s="84"/>
      <c r="BK191" s="84"/>
      <c r="BL191" s="84"/>
      <c r="BM191" s="606" t="s">
        <v>625</v>
      </c>
      <c r="BN191" s="84"/>
      <c r="BO191" s="84"/>
      <c r="BP191" s="84"/>
      <c r="BQ191" s="84"/>
      <c r="BR191" s="84"/>
      <c r="BS191" s="84"/>
      <c r="BT191" s="84"/>
      <c r="BU191" s="84"/>
      <c r="BV191" s="84"/>
      <c r="BW191" s="84"/>
      <c r="BX191" s="84"/>
      <c r="BY191" s="84"/>
      <c r="BZ191" s="84"/>
      <c r="CA191" s="84"/>
      <c r="CB191" s="84"/>
      <c r="CC191" s="84"/>
      <c r="CD191" s="84"/>
      <c r="CE191" s="84"/>
      <c r="CF191" s="84"/>
      <c r="CG191" s="84"/>
      <c r="CH191" s="84"/>
    </row>
    <row r="192" spans="53:86">
      <c r="BA192" s="84"/>
      <c r="BB192" s="84"/>
      <c r="BC192" s="84"/>
      <c r="BD192" s="84"/>
      <c r="BE192" s="84"/>
      <c r="BF192" s="84"/>
      <c r="BG192" s="84"/>
      <c r="BH192" s="84"/>
      <c r="BI192" s="84"/>
      <c r="BJ192" s="84"/>
      <c r="BK192" s="84"/>
      <c r="BL192" s="84"/>
      <c r="BM192" s="590" t="s">
        <v>626</v>
      </c>
      <c r="BN192" s="84"/>
      <c r="BO192" s="84"/>
      <c r="BP192" s="84"/>
      <c r="BQ192" s="84"/>
      <c r="BR192" s="84"/>
      <c r="BS192" s="84"/>
      <c r="BT192" s="84"/>
      <c r="BU192" s="84"/>
      <c r="BV192" s="84"/>
      <c r="BW192" s="84"/>
      <c r="BX192" s="84"/>
      <c r="BY192" s="84"/>
      <c r="BZ192" s="84"/>
      <c r="CA192" s="84"/>
      <c r="CB192" s="84"/>
      <c r="CC192" s="84"/>
      <c r="CD192" s="84"/>
      <c r="CE192" s="84"/>
      <c r="CF192" s="84"/>
      <c r="CG192" s="84"/>
      <c r="CH192" s="84"/>
    </row>
    <row r="193" spans="53:86">
      <c r="BA193" s="84"/>
      <c r="BB193" s="84"/>
      <c r="BC193" s="84"/>
      <c r="BD193" s="84"/>
      <c r="BE193" s="84"/>
      <c r="BF193" s="84"/>
      <c r="BG193" s="84"/>
      <c r="BH193" s="84"/>
      <c r="BI193" s="84"/>
      <c r="BJ193" s="84"/>
      <c r="BK193" s="84"/>
      <c r="BL193" s="84"/>
      <c r="BM193" s="590" t="s">
        <v>627</v>
      </c>
      <c r="BN193" s="84"/>
      <c r="BO193" s="84"/>
      <c r="BP193" s="84"/>
      <c r="BQ193" s="84"/>
      <c r="BR193" s="84"/>
      <c r="BS193" s="84"/>
      <c r="BT193" s="84"/>
      <c r="BU193" s="84"/>
      <c r="BV193" s="84"/>
      <c r="BW193" s="84"/>
      <c r="BX193" s="84"/>
      <c r="BY193" s="84"/>
      <c r="BZ193" s="84"/>
      <c r="CA193" s="84"/>
      <c r="CB193" s="84"/>
      <c r="CC193" s="84"/>
      <c r="CD193" s="84"/>
      <c r="CE193" s="84"/>
      <c r="CF193" s="84"/>
      <c r="CG193" s="84"/>
      <c r="CH193" s="84"/>
    </row>
    <row r="194" spans="53:86">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row>
    <row r="195" spans="53:86">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row>
    <row r="196" spans="53:86">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row>
    <row r="197" spans="53:86">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row>
    <row r="198" spans="53:86">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row>
    <row r="199" spans="53:86">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row>
    <row r="200" spans="53:86">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row>
  </sheetData>
  <dataValidations count="2">
    <dataValidation type="list" allowBlank="1" showInputMessage="1" showErrorMessage="1" sqref="A4:A5">
      <formula1>$BB$2:$BB$30</formula1>
    </dataValidation>
    <dataValidation type="list" allowBlank="1" showInputMessage="1" showErrorMessage="1" sqref="E4:E5">
      <formula1>$BA$33:$BA$38</formula1>
    </dataValidation>
  </dataValidations>
  <pageMargins left="0.7" right="0.7" top="0.75" bottom="0.75" header="0.3" footer="0.3"/>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Custom_lists!$B$2:$B$29</xm:f>
          </x14:formula1>
          <xm:sqref>A4:A5</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pageSetUpPr fitToPage="1"/>
  </sheetPr>
  <dimension ref="A1:CL200"/>
  <sheetViews>
    <sheetView topLeftCell="E1" zoomScaleSheetLayoutView="100" workbookViewId="0">
      <selection activeCell="P18" sqref="P18"/>
    </sheetView>
  </sheetViews>
  <sheetFormatPr defaultColWidth="11.42578125" defaultRowHeight="12.75"/>
  <cols>
    <col min="1" max="1" width="8.7109375" style="84" customWidth="1"/>
    <col min="2" max="2" width="27.42578125" style="84" customWidth="1"/>
    <col min="3" max="9" width="11.42578125" style="84" customWidth="1"/>
    <col min="10" max="10" width="12.140625" style="84" customWidth="1"/>
    <col min="11" max="11" width="45.42578125" customWidth="1"/>
    <col min="12" max="12" width="11.42578125" customWidth="1"/>
    <col min="13" max="13" width="11.85546875" customWidth="1"/>
    <col min="14" max="14" width="11.28515625" customWidth="1"/>
    <col min="15" max="52" width="11.42578125" customWidth="1"/>
    <col min="53" max="90" width="11.42578125" style="348"/>
  </cols>
  <sheetData>
    <row r="1" spans="1:86" ht="15" customHeight="1" thickBot="1">
      <c r="A1" s="336" t="s">
        <v>131</v>
      </c>
      <c r="B1" s="89"/>
      <c r="C1" s="89"/>
      <c r="D1" s="89"/>
      <c r="E1" s="89"/>
      <c r="F1" s="89"/>
      <c r="G1" s="89"/>
      <c r="H1" s="89"/>
      <c r="I1" s="89"/>
      <c r="J1" s="176" t="s">
        <v>0</v>
      </c>
      <c r="K1" s="697" t="s">
        <v>837</v>
      </c>
      <c r="BA1" s="228" t="s">
        <v>401</v>
      </c>
      <c r="BB1" s="399" t="s">
        <v>814</v>
      </c>
      <c r="BC1" s="78"/>
      <c r="BD1" s="347" t="s">
        <v>413</v>
      </c>
      <c r="BE1" s="344"/>
      <c r="BF1" s="344"/>
      <c r="BG1" s="78"/>
      <c r="BH1" s="78" t="s">
        <v>448</v>
      </c>
      <c r="BI1" s="78"/>
      <c r="BJ1" s="78"/>
      <c r="BK1" s="78"/>
      <c r="BL1" s="78"/>
      <c r="BM1" s="347" t="s">
        <v>628</v>
      </c>
      <c r="BN1" s="78"/>
      <c r="BO1" s="78" t="s">
        <v>651</v>
      </c>
      <c r="BP1" s="78"/>
      <c r="BQ1" s="78"/>
      <c r="BR1" s="78"/>
      <c r="BS1" s="78"/>
      <c r="BT1" s="78"/>
      <c r="BU1" s="347" t="s">
        <v>688</v>
      </c>
      <c r="BV1" s="78"/>
      <c r="BW1" s="78"/>
      <c r="BX1" s="78"/>
      <c r="BY1" s="78"/>
      <c r="BZ1" s="78" t="s">
        <v>705</v>
      </c>
      <c r="CA1" s="78"/>
      <c r="CB1" s="78"/>
      <c r="CC1" s="78" t="s">
        <v>733</v>
      </c>
      <c r="CD1" s="78"/>
      <c r="CE1" s="78"/>
      <c r="CF1" s="78"/>
      <c r="CG1" s="78"/>
      <c r="CH1" s="78"/>
    </row>
    <row r="2" spans="1:86" ht="16.5" thickBot="1">
      <c r="A2" s="90"/>
      <c r="B2" s="90"/>
      <c r="C2" s="90"/>
      <c r="D2" s="90"/>
      <c r="E2" s="90"/>
      <c r="F2" s="90"/>
      <c r="G2" s="90"/>
      <c r="H2" s="90"/>
      <c r="I2" s="90"/>
      <c r="J2" s="178" t="s">
        <v>240</v>
      </c>
      <c r="K2" s="698" t="s">
        <v>854</v>
      </c>
      <c r="BA2" s="230" t="s">
        <v>325</v>
      </c>
      <c r="BB2" s="230" t="s">
        <v>326</v>
      </c>
      <c r="BC2" s="78"/>
      <c r="BD2" s="78" t="s">
        <v>418</v>
      </c>
      <c r="BE2" s="344"/>
      <c r="BF2" s="344"/>
      <c r="BG2" s="78"/>
      <c r="BH2" s="78" t="s">
        <v>447</v>
      </c>
      <c r="BI2" s="78"/>
      <c r="BJ2" s="78"/>
      <c r="BK2" s="78"/>
      <c r="BL2" s="78"/>
      <c r="BM2" s="346" t="s">
        <v>460</v>
      </c>
      <c r="BN2" s="78"/>
      <c r="BO2" s="78" t="s">
        <v>106</v>
      </c>
      <c r="BP2" s="78"/>
      <c r="BQ2" s="78"/>
      <c r="BR2" s="78"/>
      <c r="BS2" s="78"/>
      <c r="BT2" s="78"/>
      <c r="BU2" s="78" t="s">
        <v>691</v>
      </c>
      <c r="BV2" s="78"/>
      <c r="BW2" s="78"/>
      <c r="BX2" s="78"/>
      <c r="BY2" s="78"/>
      <c r="BZ2" s="78" t="s">
        <v>164</v>
      </c>
      <c r="CA2" s="78"/>
      <c r="CB2" s="78"/>
      <c r="CC2" s="78" t="s">
        <v>255</v>
      </c>
      <c r="CD2" s="78"/>
      <c r="CE2" s="78"/>
      <c r="CF2" s="78"/>
      <c r="CG2" s="78"/>
      <c r="CH2" s="78"/>
    </row>
    <row r="3" spans="1:86" s="354" customFormat="1" ht="13.35" customHeight="1" thickBot="1">
      <c r="A3" s="371"/>
      <c r="B3" s="1078" t="s">
        <v>76</v>
      </c>
      <c r="C3" s="1079" t="s">
        <v>132</v>
      </c>
      <c r="D3" s="1079"/>
      <c r="E3" s="1079"/>
      <c r="F3" s="1079"/>
      <c r="G3" s="1079" t="s">
        <v>133</v>
      </c>
      <c r="H3" s="1079"/>
      <c r="I3" s="1079"/>
      <c r="J3" s="1080"/>
      <c r="K3" s="420"/>
      <c r="BA3" s="230" t="s">
        <v>327</v>
      </c>
      <c r="BB3" s="230" t="s">
        <v>328</v>
      </c>
      <c r="BC3" s="332"/>
      <c r="BD3" s="332" t="s">
        <v>207</v>
      </c>
      <c r="BE3" s="350"/>
      <c r="BF3" s="350"/>
      <c r="BG3" s="332"/>
      <c r="BH3" s="332" t="s">
        <v>449</v>
      </c>
      <c r="BI3" s="332"/>
      <c r="BJ3" s="332"/>
      <c r="BK3" s="332"/>
      <c r="BL3" s="332"/>
      <c r="BM3" s="352" t="s">
        <v>461</v>
      </c>
      <c r="BN3" s="332"/>
      <c r="BO3" s="332" t="s">
        <v>108</v>
      </c>
      <c r="BP3" s="332"/>
      <c r="BQ3" s="332"/>
      <c r="BR3" s="332"/>
      <c r="BS3" s="332"/>
      <c r="BT3" s="332"/>
      <c r="BU3" s="332" t="s">
        <v>692</v>
      </c>
      <c r="BV3" s="332"/>
      <c r="BW3" s="332"/>
      <c r="BX3" s="332"/>
      <c r="BY3" s="332"/>
      <c r="BZ3" s="332" t="s">
        <v>717</v>
      </c>
      <c r="CA3" s="332"/>
      <c r="CB3" s="332"/>
      <c r="CC3" s="332" t="s">
        <v>256</v>
      </c>
      <c r="CD3" s="332"/>
      <c r="CE3" s="332"/>
      <c r="CF3" s="332"/>
      <c r="CG3" s="332"/>
      <c r="CH3" s="332"/>
    </row>
    <row r="4" spans="1:86" s="354" customFormat="1" ht="13.35" customHeight="1" thickBot="1">
      <c r="A4" s="372"/>
      <c r="B4" s="1078"/>
      <c r="C4" s="1081" t="s">
        <v>134</v>
      </c>
      <c r="D4" s="1081"/>
      <c r="E4" s="1081"/>
      <c r="F4" s="373" t="s">
        <v>135</v>
      </c>
      <c r="G4" s="1079"/>
      <c r="H4" s="1079"/>
      <c r="I4" s="1079"/>
      <c r="J4" s="1080"/>
      <c r="K4" s="421"/>
      <c r="BA4" s="230" t="s">
        <v>329</v>
      </c>
      <c r="BB4" s="230" t="s">
        <v>330</v>
      </c>
      <c r="BC4" s="332"/>
      <c r="BD4" s="332" t="s">
        <v>419</v>
      </c>
      <c r="BE4" s="350"/>
      <c r="BF4" s="350"/>
      <c r="BG4" s="332"/>
      <c r="BH4" s="332" t="s">
        <v>454</v>
      </c>
      <c r="BI4" s="332"/>
      <c r="BJ4" s="332"/>
      <c r="BK4" s="332"/>
      <c r="BL4" s="332"/>
      <c r="BM4" s="352" t="s">
        <v>462</v>
      </c>
      <c r="BN4" s="332"/>
      <c r="BO4" s="332" t="s">
        <v>112</v>
      </c>
      <c r="BP4" s="332"/>
      <c r="BQ4" s="332"/>
      <c r="BR4" s="332"/>
      <c r="BS4" s="332"/>
      <c r="BT4" s="332"/>
      <c r="BU4" s="332" t="s">
        <v>693</v>
      </c>
      <c r="BV4" s="332"/>
      <c r="BW4" s="332"/>
      <c r="BX4" s="332"/>
      <c r="BY4" s="332"/>
      <c r="BZ4" s="332" t="s">
        <v>56</v>
      </c>
      <c r="CA4" s="332"/>
      <c r="CB4" s="332"/>
      <c r="CC4" s="332" t="s">
        <v>257</v>
      </c>
      <c r="CD4" s="332"/>
      <c r="CE4" s="332"/>
      <c r="CF4" s="332"/>
      <c r="CG4" s="332"/>
      <c r="CH4" s="332"/>
    </row>
    <row r="5" spans="1:86" s="354" customFormat="1" ht="39" thickBot="1">
      <c r="A5" s="63" t="s">
        <v>1</v>
      </c>
      <c r="B5" s="1078"/>
      <c r="C5" s="374" t="s">
        <v>136</v>
      </c>
      <c r="D5" s="374" t="s">
        <v>137</v>
      </c>
      <c r="E5" s="374" t="s">
        <v>138</v>
      </c>
      <c r="F5" s="374" t="s">
        <v>135</v>
      </c>
      <c r="G5" s="374" t="s">
        <v>139</v>
      </c>
      <c r="H5" s="374" t="s">
        <v>140</v>
      </c>
      <c r="I5" s="374" t="s">
        <v>141</v>
      </c>
      <c r="J5" s="374" t="s">
        <v>142</v>
      </c>
      <c r="K5" s="419" t="s">
        <v>293</v>
      </c>
      <c r="BA5" s="230" t="s">
        <v>333</v>
      </c>
      <c r="BB5" s="230" t="s">
        <v>334</v>
      </c>
      <c r="BC5" s="332"/>
      <c r="BD5" s="332" t="s">
        <v>211</v>
      </c>
      <c r="BE5" s="350"/>
      <c r="BF5" s="350"/>
      <c r="BG5" s="332"/>
      <c r="BH5" s="332" t="s">
        <v>446</v>
      </c>
      <c r="BI5" s="332"/>
      <c r="BJ5" s="332"/>
      <c r="BK5" s="332"/>
      <c r="BL5" s="332"/>
      <c r="BM5" s="351" t="s">
        <v>463</v>
      </c>
      <c r="BN5" s="332"/>
      <c r="BO5" s="332"/>
      <c r="BP5" s="332"/>
      <c r="BQ5" s="332"/>
      <c r="BR5" s="332"/>
      <c r="BS5" s="332"/>
      <c r="BT5" s="332"/>
      <c r="BU5" s="332" t="s">
        <v>667</v>
      </c>
      <c r="BV5" s="332"/>
      <c r="BW5" s="332"/>
      <c r="BX5" s="332"/>
      <c r="BY5" s="332"/>
      <c r="BZ5" s="332" t="s">
        <v>718</v>
      </c>
      <c r="CA5" s="332"/>
      <c r="CB5" s="332"/>
      <c r="CC5" s="332" t="s">
        <v>258</v>
      </c>
      <c r="CD5" s="332"/>
      <c r="CE5" s="332"/>
      <c r="CF5" s="332"/>
      <c r="CG5" s="332"/>
      <c r="CH5" s="332"/>
    </row>
    <row r="6" spans="1:86" s="354" customFormat="1" ht="25.5">
      <c r="A6" s="456" t="s">
        <v>323</v>
      </c>
      <c r="B6" s="381" t="s">
        <v>143</v>
      </c>
      <c r="C6" s="513" t="s">
        <v>744</v>
      </c>
      <c r="D6" s="513" t="s">
        <v>65</v>
      </c>
      <c r="E6" s="513" t="s">
        <v>65</v>
      </c>
      <c r="F6" s="513" t="s">
        <v>744</v>
      </c>
      <c r="G6" s="18"/>
      <c r="H6" s="18"/>
      <c r="I6" s="18"/>
      <c r="J6" s="18"/>
      <c r="K6" s="694" t="s">
        <v>978</v>
      </c>
      <c r="M6" s="699"/>
      <c r="BA6" s="230" t="s">
        <v>335</v>
      </c>
      <c r="BB6" s="230" t="s">
        <v>336</v>
      </c>
      <c r="BC6" s="332"/>
      <c r="BD6" s="332" t="s">
        <v>414</v>
      </c>
      <c r="BE6" s="350"/>
      <c r="BF6" s="350"/>
      <c r="BG6" s="332"/>
      <c r="BH6" s="332" t="s">
        <v>450</v>
      </c>
      <c r="BI6" s="332"/>
      <c r="BJ6" s="332"/>
      <c r="BK6" s="332"/>
      <c r="BL6" s="332"/>
      <c r="BM6" s="352" t="s">
        <v>638</v>
      </c>
      <c r="BN6" s="332"/>
      <c r="BO6" s="332"/>
      <c r="BP6" s="332"/>
      <c r="BQ6" s="332"/>
      <c r="BR6" s="332"/>
      <c r="BS6" s="332"/>
      <c r="BT6" s="332"/>
      <c r="BU6" s="332" t="s">
        <v>668</v>
      </c>
      <c r="BV6" s="332"/>
      <c r="BW6" s="332"/>
      <c r="BX6" s="332"/>
      <c r="BY6" s="332"/>
      <c r="BZ6" s="332" t="s">
        <v>716</v>
      </c>
      <c r="CA6" s="332"/>
      <c r="CB6" s="332"/>
      <c r="CC6" s="332" t="s">
        <v>730</v>
      </c>
      <c r="CD6" s="332"/>
      <c r="CE6" s="332"/>
      <c r="CF6" s="332"/>
      <c r="CG6" s="332"/>
      <c r="CH6" s="332"/>
    </row>
    <row r="7" spans="1:86" s="354" customFormat="1">
      <c r="A7" s="456" t="s">
        <v>323</v>
      </c>
      <c r="B7" s="381" t="s">
        <v>144</v>
      </c>
      <c r="C7" s="513" t="s">
        <v>744</v>
      </c>
      <c r="D7" s="513" t="s">
        <v>65</v>
      </c>
      <c r="E7" s="513" t="s">
        <v>744</v>
      </c>
      <c r="F7" s="513" t="s">
        <v>744</v>
      </c>
      <c r="G7" s="18"/>
      <c r="H7" s="18"/>
      <c r="I7" s="18"/>
      <c r="J7" s="18"/>
      <c r="K7" s="694" t="s">
        <v>978</v>
      </c>
      <c r="BA7" s="230" t="s">
        <v>342</v>
      </c>
      <c r="BB7" s="230" t="s">
        <v>324</v>
      </c>
      <c r="BC7" s="332"/>
      <c r="BD7" s="332" t="s">
        <v>415</v>
      </c>
      <c r="BE7" s="350"/>
      <c r="BF7" s="350"/>
      <c r="BG7" s="332"/>
      <c r="BH7" s="332" t="s">
        <v>451</v>
      </c>
      <c r="BI7" s="332"/>
      <c r="BJ7" s="332"/>
      <c r="BK7" s="332"/>
      <c r="BL7" s="332"/>
      <c r="BM7" s="352" t="s">
        <v>464</v>
      </c>
      <c r="BN7" s="332"/>
      <c r="BO7" s="332" t="s">
        <v>652</v>
      </c>
      <c r="BP7" s="332"/>
      <c r="BQ7" s="332"/>
      <c r="BR7" s="332"/>
      <c r="BS7" s="332"/>
      <c r="BT7" s="332"/>
      <c r="BU7" s="332" t="s">
        <v>694</v>
      </c>
      <c r="BV7" s="332"/>
      <c r="BW7" s="332"/>
      <c r="BX7" s="332"/>
      <c r="BY7" s="332"/>
      <c r="BZ7" s="332" t="s">
        <v>165</v>
      </c>
      <c r="CA7" s="332"/>
      <c r="CB7" s="332"/>
      <c r="CC7" s="332" t="s">
        <v>731</v>
      </c>
      <c r="CD7" s="332"/>
      <c r="CE7" s="332"/>
      <c r="CF7" s="332"/>
      <c r="CG7" s="332"/>
      <c r="CH7" s="332"/>
    </row>
    <row r="8" spans="1:86" s="354" customFormat="1">
      <c r="A8" s="456" t="s">
        <v>323</v>
      </c>
      <c r="B8" s="381" t="s">
        <v>145</v>
      </c>
      <c r="C8" s="513" t="s">
        <v>65</v>
      </c>
      <c r="D8" s="513" t="s">
        <v>65</v>
      </c>
      <c r="E8" s="513" t="s">
        <v>65</v>
      </c>
      <c r="F8" s="513" t="s">
        <v>65</v>
      </c>
      <c r="G8" s="18"/>
      <c r="H8" s="18"/>
      <c r="I8" s="18"/>
      <c r="J8" s="18"/>
      <c r="K8" s="695"/>
      <c r="BA8" s="230" t="s">
        <v>337</v>
      </c>
      <c r="BB8" s="230" t="s">
        <v>320</v>
      </c>
      <c r="BC8" s="332"/>
      <c r="BD8" s="332" t="s">
        <v>416</v>
      </c>
      <c r="BE8" s="350"/>
      <c r="BF8" s="350"/>
      <c r="BG8" s="332"/>
      <c r="BH8" s="332" t="s">
        <v>452</v>
      </c>
      <c r="BI8" s="332"/>
      <c r="BJ8" s="332"/>
      <c r="BK8" s="332"/>
      <c r="BL8" s="332"/>
      <c r="BM8" s="352" t="s">
        <v>465</v>
      </c>
      <c r="BN8" s="332"/>
      <c r="BO8" s="332" t="s">
        <v>107</v>
      </c>
      <c r="BP8" s="332"/>
      <c r="BQ8" s="332"/>
      <c r="BR8" s="332"/>
      <c r="BS8" s="332"/>
      <c r="BT8" s="332"/>
      <c r="BU8" s="332" t="s">
        <v>669</v>
      </c>
      <c r="BV8" s="332"/>
      <c r="BW8" s="332"/>
      <c r="BX8" s="332"/>
      <c r="BY8" s="332"/>
      <c r="BZ8" s="332" t="s">
        <v>706</v>
      </c>
      <c r="CA8" s="332"/>
      <c r="CB8" s="332"/>
      <c r="CC8" s="332" t="s">
        <v>732</v>
      </c>
      <c r="CD8" s="332"/>
      <c r="CE8" s="332"/>
      <c r="CF8" s="332"/>
      <c r="CG8" s="332"/>
      <c r="CH8" s="332"/>
    </row>
    <row r="9" spans="1:86" s="354" customFormat="1">
      <c r="A9" s="456" t="s">
        <v>323</v>
      </c>
      <c r="B9" s="381" t="s">
        <v>146</v>
      </c>
      <c r="C9" s="513" t="s">
        <v>65</v>
      </c>
      <c r="D9" s="513" t="s">
        <v>65</v>
      </c>
      <c r="E9" s="513" t="s">
        <v>65</v>
      </c>
      <c r="F9" s="513" t="s">
        <v>65</v>
      </c>
      <c r="G9" s="18"/>
      <c r="H9" s="18"/>
      <c r="I9" s="18"/>
      <c r="J9" s="18"/>
      <c r="K9" s="695"/>
      <c r="BA9" s="230" t="s">
        <v>367</v>
      </c>
      <c r="BB9" s="230" t="s">
        <v>39</v>
      </c>
      <c r="BC9" s="332"/>
      <c r="BD9" s="332" t="s">
        <v>417</v>
      </c>
      <c r="BE9" s="350"/>
      <c r="BF9" s="350"/>
      <c r="BG9" s="332"/>
      <c r="BH9" s="332" t="s">
        <v>453</v>
      </c>
      <c r="BI9" s="332"/>
      <c r="BJ9" s="332"/>
      <c r="BK9" s="332"/>
      <c r="BL9" s="332"/>
      <c r="BM9" s="352" t="s">
        <v>639</v>
      </c>
      <c r="BN9" s="332"/>
      <c r="BO9" s="332" t="s">
        <v>655</v>
      </c>
      <c r="BP9" s="332"/>
      <c r="BQ9" s="332"/>
      <c r="BR9" s="332"/>
      <c r="BS9" s="332"/>
      <c r="BT9" s="332"/>
      <c r="BU9" s="332" t="s">
        <v>128</v>
      </c>
      <c r="BV9" s="332"/>
      <c r="BW9" s="332"/>
      <c r="BX9" s="332"/>
      <c r="BY9" s="332"/>
      <c r="BZ9" s="332" t="s">
        <v>707</v>
      </c>
      <c r="CA9" s="332"/>
      <c r="CB9" s="332"/>
      <c r="CC9" s="332" t="s">
        <v>184</v>
      </c>
      <c r="CD9" s="332"/>
      <c r="CE9" s="332"/>
      <c r="CF9" s="332"/>
      <c r="CG9" s="332"/>
      <c r="CH9" s="332"/>
    </row>
    <row r="10" spans="1:86" s="354" customFormat="1">
      <c r="A10" s="456" t="s">
        <v>323</v>
      </c>
      <c r="B10" s="324" t="s">
        <v>809</v>
      </c>
      <c r="C10" s="513" t="s">
        <v>744</v>
      </c>
      <c r="D10" s="513" t="s">
        <v>744</v>
      </c>
      <c r="E10" s="513" t="s">
        <v>744</v>
      </c>
      <c r="F10" s="513" t="s">
        <v>65</v>
      </c>
      <c r="G10" s="18"/>
      <c r="H10" s="18"/>
      <c r="I10" s="18"/>
      <c r="J10" s="18"/>
      <c r="K10" s="694" t="s">
        <v>978</v>
      </c>
      <c r="BA10" s="230" t="s">
        <v>338</v>
      </c>
      <c r="BB10" s="230" t="s">
        <v>339</v>
      </c>
      <c r="BC10" s="332"/>
      <c r="BD10" s="332"/>
      <c r="BE10" s="350"/>
      <c r="BF10" s="350"/>
      <c r="BG10" s="332"/>
      <c r="BH10" s="332"/>
      <c r="BI10" s="332"/>
      <c r="BJ10" s="332"/>
      <c r="BK10" s="332"/>
      <c r="BL10" s="332"/>
      <c r="BM10" s="352" t="s">
        <v>640</v>
      </c>
      <c r="BN10" s="332"/>
      <c r="BO10" s="332" t="s">
        <v>107</v>
      </c>
      <c r="BP10" s="332"/>
      <c r="BQ10" s="332"/>
      <c r="BR10" s="332"/>
      <c r="BS10" s="332"/>
      <c r="BT10" s="332"/>
      <c r="BU10" s="332" t="s">
        <v>670</v>
      </c>
      <c r="BV10" s="332"/>
      <c r="BW10" s="332"/>
      <c r="BX10" s="332"/>
      <c r="BY10" s="332"/>
      <c r="BZ10" s="332" t="s">
        <v>708</v>
      </c>
      <c r="CA10" s="332"/>
      <c r="CB10" s="332"/>
      <c r="CC10" s="332" t="s">
        <v>188</v>
      </c>
      <c r="CD10" s="332"/>
      <c r="CE10" s="332"/>
      <c r="CF10" s="332"/>
      <c r="CG10" s="332"/>
      <c r="CH10" s="332"/>
    </row>
    <row r="11" spans="1:86" s="354" customFormat="1">
      <c r="A11" s="456" t="s">
        <v>323</v>
      </c>
      <c r="B11" s="324" t="s">
        <v>808</v>
      </c>
      <c r="C11" s="513" t="s">
        <v>744</v>
      </c>
      <c r="D11" s="513" t="s">
        <v>744</v>
      </c>
      <c r="E11" s="513" t="s">
        <v>744</v>
      </c>
      <c r="F11" s="513" t="s">
        <v>744</v>
      </c>
      <c r="G11" s="18"/>
      <c r="H11" s="18"/>
      <c r="I11" s="18"/>
      <c r="J11" s="18"/>
      <c r="K11" s="695"/>
      <c r="BA11" s="230" t="s">
        <v>340</v>
      </c>
      <c r="BB11" s="230" t="s">
        <v>113</v>
      </c>
      <c r="BC11" s="332"/>
      <c r="BD11" s="332"/>
      <c r="BE11" s="350"/>
      <c r="BF11" s="350"/>
      <c r="BG11" s="332"/>
      <c r="BH11" s="332"/>
      <c r="BI11" s="332"/>
      <c r="BJ11" s="332"/>
      <c r="BK11" s="332"/>
      <c r="BL11" s="332"/>
      <c r="BM11" s="352" t="s">
        <v>466</v>
      </c>
      <c r="BN11" s="332"/>
      <c r="BO11" s="332" t="s">
        <v>109</v>
      </c>
      <c r="BP11" s="332"/>
      <c r="BQ11" s="332"/>
      <c r="BR11" s="332"/>
      <c r="BS11" s="332"/>
      <c r="BT11" s="332"/>
      <c r="BU11" s="332" t="s">
        <v>671</v>
      </c>
      <c r="BV11" s="332"/>
      <c r="BW11" s="332"/>
      <c r="BX11" s="332"/>
      <c r="BY11" s="332"/>
      <c r="BZ11" s="332" t="s">
        <v>175</v>
      </c>
      <c r="CA11" s="332"/>
      <c r="CB11" s="332"/>
      <c r="CC11" s="332"/>
      <c r="CD11" s="332"/>
      <c r="CE11" s="332"/>
      <c r="CF11" s="332"/>
      <c r="CG11" s="332"/>
      <c r="CH11" s="332"/>
    </row>
    <row r="12" spans="1:86" s="354" customFormat="1">
      <c r="A12" s="456" t="s">
        <v>323</v>
      </c>
      <c r="B12" s="324" t="s">
        <v>810</v>
      </c>
      <c r="C12" s="513" t="s">
        <v>744</v>
      </c>
      <c r="D12" s="513" t="s">
        <v>744</v>
      </c>
      <c r="E12" s="513" t="s">
        <v>744</v>
      </c>
      <c r="F12" s="513" t="s">
        <v>744</v>
      </c>
      <c r="G12" s="18"/>
      <c r="H12" s="18"/>
      <c r="I12" s="18"/>
      <c r="J12" s="18"/>
      <c r="K12" s="695"/>
      <c r="BA12" s="230" t="s">
        <v>341</v>
      </c>
      <c r="BB12" s="230" t="s">
        <v>48</v>
      </c>
      <c r="BC12" s="332"/>
      <c r="BD12" s="353" t="s">
        <v>421</v>
      </c>
      <c r="BE12" s="350"/>
      <c r="BF12" s="350"/>
      <c r="BG12" s="332"/>
      <c r="BH12" s="353" t="s">
        <v>73</v>
      </c>
      <c r="BI12" s="332"/>
      <c r="BJ12" s="332"/>
      <c r="BK12" s="353" t="s">
        <v>806</v>
      </c>
      <c r="BL12" s="332"/>
      <c r="BM12" s="352" t="s">
        <v>467</v>
      </c>
      <c r="BN12" s="332"/>
      <c r="BO12" s="332" t="s">
        <v>110</v>
      </c>
      <c r="BP12" s="332"/>
      <c r="BQ12" s="332"/>
      <c r="BR12" s="332"/>
      <c r="BS12" s="332"/>
      <c r="BT12" s="332"/>
      <c r="BU12" s="332" t="s">
        <v>695</v>
      </c>
      <c r="BV12" s="332"/>
      <c r="BW12" s="332"/>
      <c r="BX12" s="332"/>
      <c r="BY12" s="332"/>
      <c r="BZ12" s="332" t="s">
        <v>709</v>
      </c>
      <c r="CA12" s="332"/>
      <c r="CB12" s="332"/>
      <c r="CC12" s="332"/>
      <c r="CD12" s="332"/>
      <c r="CE12" s="332"/>
      <c r="CF12" s="332"/>
      <c r="CG12" s="332"/>
      <c r="CH12" s="332"/>
    </row>
    <row r="13" spans="1:86" s="354" customFormat="1">
      <c r="A13" s="456" t="s">
        <v>323</v>
      </c>
      <c r="B13" s="324" t="s">
        <v>811</v>
      </c>
      <c r="C13" s="450" t="s">
        <v>744</v>
      </c>
      <c r="D13" s="450" t="s">
        <v>744</v>
      </c>
      <c r="E13" s="450" t="s">
        <v>744</v>
      </c>
      <c r="F13" s="450" t="s">
        <v>744</v>
      </c>
      <c r="G13" s="418"/>
      <c r="H13" s="418"/>
      <c r="I13" s="418"/>
      <c r="J13" s="418"/>
      <c r="K13" s="695"/>
      <c r="BA13" s="408" t="s">
        <v>369</v>
      </c>
      <c r="BB13" s="408" t="s">
        <v>321</v>
      </c>
      <c r="BC13" s="332"/>
      <c r="BD13" s="332" t="s">
        <v>54</v>
      </c>
      <c r="BE13" s="350"/>
      <c r="BF13" s="350"/>
      <c r="BG13" s="332"/>
      <c r="BH13" s="332" t="s">
        <v>65</v>
      </c>
      <c r="BI13" s="332"/>
      <c r="BJ13" s="332"/>
      <c r="BK13" s="354" t="s">
        <v>65</v>
      </c>
      <c r="BL13" s="332"/>
      <c r="BM13" s="352" t="s">
        <v>468</v>
      </c>
      <c r="BN13" s="332"/>
      <c r="BO13" s="332" t="s">
        <v>111</v>
      </c>
      <c r="BP13" s="332"/>
      <c r="BQ13" s="332"/>
      <c r="BR13" s="332"/>
      <c r="BS13" s="332"/>
      <c r="BT13" s="332"/>
      <c r="BU13" s="332" t="s">
        <v>672</v>
      </c>
      <c r="BV13" s="332"/>
      <c r="BW13" s="332"/>
      <c r="BX13" s="332"/>
      <c r="BY13" s="332"/>
      <c r="BZ13" s="332" t="s">
        <v>719</v>
      </c>
      <c r="CA13" s="332"/>
      <c r="CB13" s="332"/>
      <c r="CC13" s="332"/>
      <c r="CD13" s="332"/>
      <c r="CE13" s="332"/>
      <c r="CF13" s="332"/>
      <c r="CG13" s="332"/>
      <c r="CH13" s="332"/>
    </row>
    <row r="14" spans="1:86" s="354" customFormat="1" ht="76.5">
      <c r="A14" s="456" t="s">
        <v>323</v>
      </c>
      <c r="B14" s="381" t="s">
        <v>147</v>
      </c>
      <c r="C14" s="513" t="s">
        <v>744</v>
      </c>
      <c r="D14" s="513" t="s">
        <v>744</v>
      </c>
      <c r="E14" s="513" t="s">
        <v>744</v>
      </c>
      <c r="F14" s="513" t="s">
        <v>744</v>
      </c>
      <c r="G14" s="513" t="s">
        <v>65</v>
      </c>
      <c r="H14" s="513" t="s">
        <v>65</v>
      </c>
      <c r="I14" s="513" t="s">
        <v>744</v>
      </c>
      <c r="J14" s="513" t="s">
        <v>744</v>
      </c>
      <c r="K14" s="938" t="s">
        <v>1400</v>
      </c>
      <c r="BA14" s="230" t="s">
        <v>343</v>
      </c>
      <c r="BB14" s="230" t="s">
        <v>344</v>
      </c>
      <c r="BC14" s="332"/>
      <c r="BD14" s="332" t="s">
        <v>422</v>
      </c>
      <c r="BE14" s="350"/>
      <c r="BF14" s="350"/>
      <c r="BG14" s="332"/>
      <c r="BH14" s="332" t="s">
        <v>74</v>
      </c>
      <c r="BI14" s="332"/>
      <c r="BJ14" s="332"/>
      <c r="BK14" s="354" t="s">
        <v>744</v>
      </c>
      <c r="BL14" s="332"/>
      <c r="BM14" s="352" t="s">
        <v>469</v>
      </c>
      <c r="BN14" s="332"/>
      <c r="BO14" s="332" t="s">
        <v>657</v>
      </c>
      <c r="BP14" s="332"/>
      <c r="BQ14" s="332"/>
      <c r="BR14" s="332"/>
      <c r="BS14" s="332"/>
      <c r="BT14" s="332"/>
      <c r="BU14" s="332" t="s">
        <v>696</v>
      </c>
      <c r="BV14" s="332"/>
      <c r="BW14" s="332"/>
      <c r="BX14" s="332"/>
      <c r="BY14" s="332"/>
      <c r="BZ14" s="332" t="s">
        <v>710</v>
      </c>
      <c r="CA14" s="332"/>
      <c r="CB14" s="332"/>
      <c r="CC14" s="332"/>
      <c r="CD14" s="332"/>
      <c r="CE14" s="332"/>
      <c r="CF14" s="332"/>
      <c r="CG14" s="332"/>
      <c r="CH14" s="332"/>
    </row>
    <row r="15" spans="1:86" s="354" customFormat="1" ht="76.5">
      <c r="A15" s="456" t="s">
        <v>323</v>
      </c>
      <c r="B15" s="381" t="s">
        <v>148</v>
      </c>
      <c r="C15" s="513" t="s">
        <v>744</v>
      </c>
      <c r="D15" s="513" t="s">
        <v>744</v>
      </c>
      <c r="E15" s="513" t="s">
        <v>744</v>
      </c>
      <c r="F15" s="513" t="s">
        <v>744</v>
      </c>
      <c r="G15" s="513" t="s">
        <v>744</v>
      </c>
      <c r="H15" s="513" t="s">
        <v>65</v>
      </c>
      <c r="I15" s="513" t="s">
        <v>744</v>
      </c>
      <c r="J15" s="513" t="s">
        <v>744</v>
      </c>
      <c r="K15" s="1038" t="s">
        <v>1399</v>
      </c>
      <c r="BA15" s="230" t="s">
        <v>331</v>
      </c>
      <c r="BB15" s="230" t="s">
        <v>332</v>
      </c>
      <c r="BC15" s="332"/>
      <c r="BD15" s="332" t="s">
        <v>165</v>
      </c>
      <c r="BE15" s="350"/>
      <c r="BF15" s="350"/>
      <c r="BG15" s="332"/>
      <c r="BH15" s="332" t="s">
        <v>735</v>
      </c>
      <c r="BI15" s="332"/>
      <c r="BJ15" s="332"/>
      <c r="BK15" s="332"/>
      <c r="BL15" s="332"/>
      <c r="BM15" s="352" t="s">
        <v>470</v>
      </c>
      <c r="BN15" s="332"/>
      <c r="BO15" s="332" t="s">
        <v>656</v>
      </c>
      <c r="BP15" s="332"/>
      <c r="BQ15" s="332"/>
      <c r="BR15" s="332"/>
      <c r="BS15" s="332"/>
      <c r="BT15" s="332"/>
      <c r="BU15" s="332" t="s">
        <v>673</v>
      </c>
      <c r="BV15" s="332"/>
      <c r="BW15" s="332"/>
      <c r="BX15" s="332"/>
      <c r="BY15" s="332"/>
      <c r="BZ15" s="332" t="s">
        <v>711</v>
      </c>
      <c r="CA15" s="332"/>
      <c r="CB15" s="332"/>
      <c r="CC15" s="332"/>
      <c r="CD15" s="332"/>
      <c r="CE15" s="332"/>
      <c r="CF15" s="332"/>
      <c r="CG15" s="332"/>
      <c r="CH15" s="332"/>
    </row>
    <row r="16" spans="1:86" s="354" customFormat="1">
      <c r="A16" s="456" t="s">
        <v>323</v>
      </c>
      <c r="B16" s="381" t="s">
        <v>149</v>
      </c>
      <c r="C16" s="513" t="s">
        <v>744</v>
      </c>
      <c r="D16" s="513" t="s">
        <v>744</v>
      </c>
      <c r="E16" s="513" t="s">
        <v>744</v>
      </c>
      <c r="F16" s="513" t="s">
        <v>744</v>
      </c>
      <c r="G16" s="513" t="s">
        <v>744</v>
      </c>
      <c r="H16" s="513" t="s">
        <v>744</v>
      </c>
      <c r="I16" s="513" t="s">
        <v>744</v>
      </c>
      <c r="J16" s="513" t="s">
        <v>744</v>
      </c>
      <c r="K16" s="695"/>
      <c r="BA16" s="230" t="s">
        <v>345</v>
      </c>
      <c r="BB16" s="230" t="s">
        <v>346</v>
      </c>
      <c r="BC16" s="332"/>
      <c r="BD16" s="332" t="s">
        <v>423</v>
      </c>
      <c r="BE16" s="350"/>
      <c r="BF16" s="350"/>
      <c r="BG16" s="332"/>
      <c r="BH16" s="332"/>
      <c r="BI16" s="332"/>
      <c r="BJ16" s="332"/>
      <c r="BK16" s="332"/>
      <c r="BL16" s="332"/>
      <c r="BM16" s="352" t="s">
        <v>641</v>
      </c>
      <c r="BN16" s="332"/>
      <c r="BO16" s="332" t="s">
        <v>658</v>
      </c>
      <c r="BP16" s="332"/>
      <c r="BQ16" s="332"/>
      <c r="BR16" s="332"/>
      <c r="BS16" s="332"/>
      <c r="BT16" s="332"/>
      <c r="BU16" s="332" t="s">
        <v>130</v>
      </c>
      <c r="BV16" s="332"/>
      <c r="BW16" s="332"/>
      <c r="BX16" s="332"/>
      <c r="BY16" s="332"/>
      <c r="BZ16" s="332" t="s">
        <v>722</v>
      </c>
      <c r="CA16" s="332"/>
      <c r="CB16" s="332"/>
      <c r="CC16" s="332"/>
      <c r="CD16" s="332"/>
      <c r="CE16" s="332"/>
      <c r="CF16" s="332"/>
      <c r="CG16" s="332"/>
      <c r="CH16" s="332"/>
    </row>
    <row r="17" spans="1:90" s="354" customFormat="1">
      <c r="A17" s="456" t="s">
        <v>323</v>
      </c>
      <c r="B17" s="381" t="s">
        <v>150</v>
      </c>
      <c r="C17" s="513" t="s">
        <v>744</v>
      </c>
      <c r="D17" s="513" t="s">
        <v>744</v>
      </c>
      <c r="E17" s="513" t="s">
        <v>744</v>
      </c>
      <c r="F17" s="513" t="s">
        <v>744</v>
      </c>
      <c r="G17" s="513" t="s">
        <v>744</v>
      </c>
      <c r="H17" s="513" t="s">
        <v>744</v>
      </c>
      <c r="I17" s="513" t="s">
        <v>744</v>
      </c>
      <c r="J17" s="513" t="s">
        <v>744</v>
      </c>
      <c r="K17" s="695"/>
      <c r="BA17" s="230" t="s">
        <v>347</v>
      </c>
      <c r="BB17" s="230" t="s">
        <v>348</v>
      </c>
      <c r="BC17" s="332"/>
      <c r="BD17" s="332" t="s">
        <v>175</v>
      </c>
      <c r="BE17" s="350"/>
      <c r="BF17" s="350"/>
      <c r="BG17" s="332"/>
      <c r="BH17" s="332"/>
      <c r="BI17" s="332"/>
      <c r="BJ17" s="332"/>
      <c r="BK17" s="332"/>
      <c r="BL17" s="332"/>
      <c r="BM17" s="352" t="s">
        <v>95</v>
      </c>
      <c r="BN17" s="332"/>
      <c r="BO17" s="332" t="s">
        <v>659</v>
      </c>
      <c r="BP17" s="332"/>
      <c r="BQ17" s="332"/>
      <c r="BR17" s="332"/>
      <c r="BS17" s="332"/>
      <c r="BT17" s="332"/>
      <c r="BU17" s="332" t="s">
        <v>697</v>
      </c>
      <c r="BV17" s="332"/>
      <c r="BW17" s="332"/>
      <c r="BX17" s="332"/>
      <c r="BY17" s="332"/>
      <c r="BZ17" s="332" t="s">
        <v>712</v>
      </c>
      <c r="CA17" s="332"/>
      <c r="CB17" s="332"/>
      <c r="CC17" s="332"/>
      <c r="CD17" s="332"/>
      <c r="CE17" s="332"/>
      <c r="CF17" s="332"/>
      <c r="CG17" s="332"/>
      <c r="CH17" s="332"/>
    </row>
    <row r="18" spans="1:90" s="354" customFormat="1" ht="51">
      <c r="A18" s="456" t="s">
        <v>323</v>
      </c>
      <c r="B18" s="381" t="s">
        <v>151</v>
      </c>
      <c r="C18" s="513" t="s">
        <v>65</v>
      </c>
      <c r="D18" s="513" t="s">
        <v>65</v>
      </c>
      <c r="E18" s="513" t="s">
        <v>65</v>
      </c>
      <c r="F18" s="513" t="s">
        <v>744</v>
      </c>
      <c r="G18" s="18"/>
      <c r="H18" s="18"/>
      <c r="I18" s="18"/>
      <c r="J18" s="18"/>
      <c r="K18" s="695" t="s">
        <v>1401</v>
      </c>
      <c r="M18" s="1037"/>
      <c r="BA18" s="230" t="s">
        <v>349</v>
      </c>
      <c r="BB18" s="230" t="s">
        <v>94</v>
      </c>
      <c r="BC18" s="332"/>
      <c r="BD18" s="332" t="s">
        <v>424</v>
      </c>
      <c r="BE18" s="350"/>
      <c r="BF18" s="350"/>
      <c r="BG18" s="332"/>
      <c r="BH18" s="332"/>
      <c r="BI18" s="332"/>
      <c r="BJ18" s="332"/>
      <c r="BK18" s="332"/>
      <c r="BL18" s="332"/>
      <c r="BM18" s="352" t="s">
        <v>471</v>
      </c>
      <c r="BN18" s="332"/>
      <c r="BO18" s="332" t="s">
        <v>660</v>
      </c>
      <c r="BP18" s="332"/>
      <c r="BQ18" s="332"/>
      <c r="BR18" s="332"/>
      <c r="BS18" s="332"/>
      <c r="BT18" s="332"/>
      <c r="BU18" s="332" t="s">
        <v>726</v>
      </c>
      <c r="BV18" s="332"/>
      <c r="BW18" s="332"/>
      <c r="BX18" s="332"/>
      <c r="BY18" s="332"/>
      <c r="BZ18" s="332" t="s">
        <v>713</v>
      </c>
      <c r="CA18" s="332"/>
      <c r="CB18" s="332"/>
      <c r="CC18" s="332"/>
      <c r="CD18" s="332"/>
      <c r="CE18" s="332"/>
      <c r="CF18" s="332"/>
      <c r="CG18" s="332"/>
      <c r="CH18" s="332"/>
    </row>
    <row r="19" spans="1:90" s="354" customFormat="1" ht="89.25" customHeight="1">
      <c r="A19" s="456" t="s">
        <v>323</v>
      </c>
      <c r="B19" s="381" t="s">
        <v>812</v>
      </c>
      <c r="C19" s="513" t="s">
        <v>65</v>
      </c>
      <c r="D19" s="513" t="s">
        <v>65</v>
      </c>
      <c r="E19" s="513" t="s">
        <v>65</v>
      </c>
      <c r="F19" s="513" t="s">
        <v>744</v>
      </c>
      <c r="G19" s="18"/>
      <c r="H19" s="18"/>
      <c r="I19" s="18"/>
      <c r="J19" s="18"/>
      <c r="K19" s="1028" t="s">
        <v>1398</v>
      </c>
      <c r="BA19" s="230" t="s">
        <v>351</v>
      </c>
      <c r="BB19" s="230" t="s">
        <v>323</v>
      </c>
      <c r="BC19" s="332"/>
      <c r="BD19" s="332" t="s">
        <v>425</v>
      </c>
      <c r="BE19" s="350"/>
      <c r="BF19" s="350"/>
      <c r="BG19" s="332"/>
      <c r="BH19" s="332"/>
      <c r="BI19" s="332"/>
      <c r="BJ19" s="332"/>
      <c r="BK19" s="332"/>
      <c r="BL19" s="332"/>
      <c r="BM19" s="352" t="s">
        <v>472</v>
      </c>
      <c r="BN19" s="332"/>
      <c r="BO19" s="332" t="s">
        <v>661</v>
      </c>
      <c r="BP19" s="332"/>
      <c r="BQ19" s="332"/>
      <c r="BR19" s="332"/>
      <c r="BS19" s="332"/>
      <c r="BT19" s="332"/>
      <c r="BU19" s="332" t="s">
        <v>727</v>
      </c>
      <c r="BV19" s="332"/>
      <c r="BW19" s="332"/>
      <c r="BX19" s="332"/>
      <c r="BY19" s="332"/>
      <c r="BZ19" s="332" t="s">
        <v>721</v>
      </c>
      <c r="CA19" s="332"/>
      <c r="CB19" s="332"/>
      <c r="CC19" s="332"/>
      <c r="CD19" s="332"/>
      <c r="CE19" s="332"/>
      <c r="CF19" s="332"/>
      <c r="CG19" s="332"/>
      <c r="CH19" s="332"/>
    </row>
    <row r="20" spans="1:90" s="354" customFormat="1">
      <c r="A20" s="456" t="s">
        <v>323</v>
      </c>
      <c r="B20" s="381" t="s">
        <v>152</v>
      </c>
      <c r="C20" s="513" t="s">
        <v>65</v>
      </c>
      <c r="D20" s="513" t="s">
        <v>65</v>
      </c>
      <c r="E20" s="513" t="s">
        <v>65</v>
      </c>
      <c r="F20" s="513" t="s">
        <v>744</v>
      </c>
      <c r="G20" s="18"/>
      <c r="H20" s="18"/>
      <c r="I20" s="18"/>
      <c r="J20" s="18"/>
      <c r="K20" s="694" t="s">
        <v>978</v>
      </c>
      <c r="BA20" s="230" t="s">
        <v>352</v>
      </c>
      <c r="BB20" s="230" t="s">
        <v>353</v>
      </c>
      <c r="BC20" s="332"/>
      <c r="BD20" s="332" t="s">
        <v>426</v>
      </c>
      <c r="BE20" s="350"/>
      <c r="BF20" s="350"/>
      <c r="BG20" s="332"/>
      <c r="BH20" s="332"/>
      <c r="BI20" s="332"/>
      <c r="BJ20" s="332"/>
      <c r="BK20" s="332"/>
      <c r="BL20" s="332"/>
      <c r="BM20" s="352" t="s">
        <v>473</v>
      </c>
      <c r="BN20" s="332"/>
      <c r="BO20" s="332" t="s">
        <v>662</v>
      </c>
      <c r="BP20" s="332"/>
      <c r="BQ20" s="332"/>
      <c r="BR20" s="332"/>
      <c r="BS20" s="332"/>
      <c r="BT20" s="332"/>
      <c r="BU20" s="332" t="s">
        <v>728</v>
      </c>
      <c r="BV20" s="332"/>
      <c r="BW20" s="332"/>
      <c r="BX20" s="332"/>
      <c r="BY20" s="332"/>
      <c r="BZ20" s="332" t="s">
        <v>720</v>
      </c>
      <c r="CA20" s="332"/>
      <c r="CB20" s="332"/>
      <c r="CC20" s="332"/>
      <c r="CD20" s="332"/>
      <c r="CE20" s="332"/>
      <c r="CF20" s="332"/>
      <c r="CG20" s="332"/>
      <c r="CH20" s="332"/>
    </row>
    <row r="21" spans="1:90" s="85" customFormat="1">
      <c r="A21" s="382" t="s">
        <v>153</v>
      </c>
      <c r="B21" s="41"/>
      <c r="C21" s="41"/>
      <c r="D21" s="41"/>
      <c r="E21" s="41"/>
      <c r="F21" s="41"/>
      <c r="G21" s="41"/>
      <c r="H21" s="41"/>
      <c r="I21" s="41"/>
      <c r="J21" s="41"/>
      <c r="BA21" s="230" t="s">
        <v>350</v>
      </c>
      <c r="BB21" s="230" t="s">
        <v>319</v>
      </c>
      <c r="BC21" s="78"/>
      <c r="BD21" s="78" t="s">
        <v>427</v>
      </c>
      <c r="BE21" s="344"/>
      <c r="BF21" s="344"/>
      <c r="BG21" s="78"/>
      <c r="BH21" s="349" t="s">
        <v>741</v>
      </c>
      <c r="BI21" s="348" t="s">
        <v>795</v>
      </c>
      <c r="BJ21" s="78"/>
      <c r="BK21" s="78"/>
      <c r="BL21" s="78"/>
      <c r="BM21" s="346" t="s">
        <v>474</v>
      </c>
      <c r="BN21" s="78"/>
      <c r="BO21" s="78" t="s">
        <v>663</v>
      </c>
      <c r="BP21" s="78"/>
      <c r="BQ21" s="78"/>
      <c r="BR21" s="78"/>
      <c r="BS21" s="78"/>
      <c r="BT21" s="78"/>
      <c r="BU21" s="78" t="s">
        <v>729</v>
      </c>
      <c r="BV21" s="78"/>
      <c r="BW21" s="78"/>
      <c r="BX21" s="78"/>
      <c r="BY21" s="78"/>
      <c r="BZ21" s="78" t="s">
        <v>714</v>
      </c>
      <c r="CA21" s="78"/>
      <c r="CB21" s="78"/>
      <c r="CC21" s="78"/>
      <c r="CD21" s="78"/>
      <c r="CE21" s="78"/>
      <c r="CF21" s="78"/>
      <c r="CG21" s="78"/>
      <c r="CH21" s="78"/>
      <c r="CI21" s="375"/>
      <c r="CJ21" s="375"/>
      <c r="CK21" s="375"/>
      <c r="CL21" s="375"/>
    </row>
    <row r="22" spans="1:90" s="85" customFormat="1">
      <c r="A22" s="41" t="s">
        <v>309</v>
      </c>
      <c r="B22" s="41"/>
      <c r="C22" s="41"/>
      <c r="D22" s="41"/>
      <c r="E22" s="41"/>
      <c r="F22" s="41"/>
      <c r="G22" s="41"/>
      <c r="H22" s="41"/>
      <c r="I22" s="41"/>
      <c r="J22" s="41"/>
      <c r="BA22" s="230" t="s">
        <v>354</v>
      </c>
      <c r="BB22" s="230" t="s">
        <v>355</v>
      </c>
      <c r="BC22" s="78"/>
      <c r="BD22" s="78" t="s">
        <v>108</v>
      </c>
      <c r="BE22" s="344"/>
      <c r="BF22" s="344"/>
      <c r="BG22" s="78"/>
      <c r="BH22" s="78"/>
      <c r="BI22" s="78"/>
      <c r="BJ22" s="78"/>
      <c r="BK22" s="78"/>
      <c r="BL22" s="78"/>
      <c r="BM22" s="346" t="s">
        <v>475</v>
      </c>
      <c r="BN22" s="78"/>
      <c r="BO22" s="78" t="s">
        <v>664</v>
      </c>
      <c r="BP22" s="78"/>
      <c r="BQ22" s="78"/>
      <c r="BR22" s="78"/>
      <c r="BS22" s="78"/>
      <c r="BT22" s="78"/>
      <c r="BU22" s="78" t="s">
        <v>674</v>
      </c>
      <c r="BV22" s="78"/>
      <c r="BW22" s="78"/>
      <c r="BX22" s="78"/>
      <c r="BY22" s="78"/>
      <c r="BZ22" s="78" t="s">
        <v>440</v>
      </c>
      <c r="CA22" s="78"/>
      <c r="CB22" s="78"/>
      <c r="CC22" s="78"/>
      <c r="CD22" s="78"/>
      <c r="CE22" s="78"/>
      <c r="CF22" s="78"/>
      <c r="CG22" s="78"/>
      <c r="CH22" s="78"/>
      <c r="CI22" s="375"/>
      <c r="CJ22" s="375"/>
      <c r="CK22" s="375"/>
      <c r="CL22" s="375"/>
    </row>
    <row r="23" spans="1:90" s="85" customFormat="1">
      <c r="A23" s="85" t="s">
        <v>311</v>
      </c>
      <c r="BA23" s="230" t="s">
        <v>356</v>
      </c>
      <c r="BB23" s="230" t="s">
        <v>322</v>
      </c>
      <c r="BC23" s="78"/>
      <c r="BD23" s="78" t="s">
        <v>428</v>
      </c>
      <c r="BE23" s="344"/>
      <c r="BF23" s="344"/>
      <c r="BG23" s="78"/>
      <c r="BH23" s="78"/>
      <c r="BI23" s="78"/>
      <c r="BJ23" s="78"/>
      <c r="BK23" s="78"/>
      <c r="BL23" s="78"/>
      <c r="BM23" s="346" t="s">
        <v>476</v>
      </c>
      <c r="BN23" s="78"/>
      <c r="BO23" s="78" t="s">
        <v>665</v>
      </c>
      <c r="BP23" s="78"/>
      <c r="BQ23" s="78"/>
      <c r="BR23" s="78"/>
      <c r="BS23" s="78"/>
      <c r="BT23" s="78"/>
      <c r="BU23" s="78" t="s">
        <v>675</v>
      </c>
      <c r="BV23" s="78"/>
      <c r="BW23" s="78"/>
      <c r="BX23" s="78"/>
      <c r="BY23" s="78"/>
      <c r="BZ23" s="78" t="s">
        <v>715</v>
      </c>
      <c r="CA23" s="78"/>
      <c r="CB23" s="78"/>
      <c r="CC23" s="78"/>
      <c r="CD23" s="78"/>
      <c r="CE23" s="78"/>
      <c r="CF23" s="78"/>
      <c r="CG23" s="78"/>
      <c r="CH23" s="78"/>
      <c r="CI23" s="375"/>
      <c r="CJ23" s="375"/>
      <c r="CK23" s="375"/>
      <c r="CL23" s="375"/>
    </row>
    <row r="24" spans="1:90" s="85" customFormat="1">
      <c r="A24" s="41" t="s">
        <v>154</v>
      </c>
      <c r="B24" s="41"/>
      <c r="C24" s="41"/>
      <c r="D24" s="41"/>
      <c r="E24" s="41"/>
      <c r="F24" s="41"/>
      <c r="G24" s="41"/>
      <c r="H24" s="41"/>
      <c r="I24" s="41"/>
      <c r="J24" s="41"/>
      <c r="K24" s="700"/>
      <c r="BA24" s="230" t="s">
        <v>357</v>
      </c>
      <c r="BB24" s="230" t="s">
        <v>358</v>
      </c>
      <c r="BC24" s="78"/>
      <c r="BD24" s="78"/>
      <c r="BE24" s="344"/>
      <c r="BF24" s="344"/>
      <c r="BG24" s="78"/>
      <c r="BH24" s="78"/>
      <c r="BI24" s="78"/>
      <c r="BJ24" s="78"/>
      <c r="BK24" s="78"/>
      <c r="BL24" s="78"/>
      <c r="BM24" s="346" t="s">
        <v>477</v>
      </c>
      <c r="BN24" s="78"/>
      <c r="BO24" s="78" t="s">
        <v>653</v>
      </c>
      <c r="BP24" s="78"/>
      <c r="BQ24" s="78"/>
      <c r="BR24" s="78"/>
      <c r="BS24" s="78"/>
      <c r="BT24" s="78"/>
      <c r="BU24" s="78" t="s">
        <v>676</v>
      </c>
      <c r="BV24" s="78"/>
      <c r="BW24" s="78"/>
      <c r="BX24" s="78"/>
      <c r="BY24" s="78"/>
      <c r="BZ24" s="78"/>
      <c r="CA24" s="78"/>
      <c r="CB24" s="78"/>
      <c r="CC24" s="78"/>
      <c r="CD24" s="78"/>
      <c r="CE24" s="78"/>
      <c r="CF24" s="78"/>
      <c r="CG24" s="78"/>
      <c r="CH24" s="78"/>
      <c r="CI24" s="375"/>
      <c r="CJ24" s="375"/>
      <c r="CK24" s="375"/>
      <c r="CL24" s="375"/>
    </row>
    <row r="25" spans="1:90" s="85" customFormat="1">
      <c r="A25" s="41" t="s">
        <v>310</v>
      </c>
      <c r="B25" s="41"/>
      <c r="C25" s="41"/>
      <c r="D25" s="41"/>
      <c r="E25" s="41"/>
      <c r="F25" s="41"/>
      <c r="G25" s="41"/>
      <c r="H25" s="41"/>
      <c r="I25" s="41"/>
      <c r="J25" s="41"/>
      <c r="BA25" s="230" t="s">
        <v>359</v>
      </c>
      <c r="BB25" s="230" t="s">
        <v>360</v>
      </c>
      <c r="BC25" s="78"/>
      <c r="BD25" s="78"/>
      <c r="BE25" s="344"/>
      <c r="BF25" s="344"/>
      <c r="BG25" s="78"/>
      <c r="BH25" s="78"/>
      <c r="BI25" s="78"/>
      <c r="BJ25" s="78"/>
      <c r="BK25" s="78"/>
      <c r="BL25" s="78"/>
      <c r="BM25" s="346" t="s">
        <v>478</v>
      </c>
      <c r="BN25" s="78"/>
      <c r="BO25" s="78" t="s">
        <v>666</v>
      </c>
      <c r="BP25" s="78"/>
      <c r="BQ25" s="78"/>
      <c r="BR25" s="78"/>
      <c r="BS25" s="78"/>
      <c r="BT25" s="78"/>
      <c r="BU25" s="78" t="s">
        <v>677</v>
      </c>
      <c r="BV25" s="78"/>
      <c r="BW25" s="78"/>
      <c r="BX25" s="78"/>
      <c r="BY25" s="78"/>
      <c r="BZ25" s="78"/>
      <c r="CA25" s="78"/>
      <c r="CB25" s="78"/>
      <c r="CC25" s="78"/>
      <c r="CD25" s="78"/>
      <c r="CE25" s="78"/>
      <c r="CF25" s="78"/>
      <c r="CG25" s="78"/>
      <c r="CH25" s="78"/>
      <c r="CI25" s="375"/>
      <c r="CJ25" s="375"/>
      <c r="CK25" s="375"/>
      <c r="CL25" s="375"/>
    </row>
    <row r="26" spans="1:90" s="85" customFormat="1">
      <c r="A26" s="41" t="s">
        <v>312</v>
      </c>
      <c r="B26" s="41"/>
      <c r="C26" s="41"/>
      <c r="D26" s="41"/>
      <c r="E26" s="41"/>
      <c r="F26" s="41"/>
      <c r="G26" s="41"/>
      <c r="H26" s="41"/>
      <c r="I26" s="41"/>
      <c r="J26" s="41"/>
      <c r="BA26" s="230" t="s">
        <v>361</v>
      </c>
      <c r="BB26" s="230" t="s">
        <v>362</v>
      </c>
      <c r="BC26" s="78"/>
      <c r="BD26" s="347" t="s">
        <v>420</v>
      </c>
      <c r="BE26" s="344"/>
      <c r="BF26" s="344"/>
      <c r="BG26" s="78"/>
      <c r="BH26" s="347" t="s">
        <v>459</v>
      </c>
      <c r="BI26" s="78"/>
      <c r="BJ26" s="78"/>
      <c r="BK26" s="78"/>
      <c r="BL26" s="78"/>
      <c r="BM26" s="346" t="s">
        <v>479</v>
      </c>
      <c r="BN26" s="78"/>
      <c r="BO26" s="78" t="s">
        <v>654</v>
      </c>
      <c r="BP26" s="78"/>
      <c r="BQ26" s="78"/>
      <c r="BR26" s="78"/>
      <c r="BS26" s="78"/>
      <c r="BT26" s="78"/>
      <c r="BU26" s="78" t="s">
        <v>698</v>
      </c>
      <c r="BV26" s="78"/>
      <c r="BW26" s="78"/>
      <c r="BX26" s="78"/>
      <c r="BY26" s="78"/>
      <c r="BZ26" s="78" t="s">
        <v>723</v>
      </c>
      <c r="CA26" s="78"/>
      <c r="CB26" s="78"/>
      <c r="CC26" s="78"/>
      <c r="CD26" s="376" t="s">
        <v>204</v>
      </c>
      <c r="CE26" s="377"/>
      <c r="CF26" s="376" t="s">
        <v>205</v>
      </c>
      <c r="CG26" s="378"/>
      <c r="CH26" s="378"/>
      <c r="CI26" s="375"/>
      <c r="CJ26" s="375"/>
      <c r="CK26" s="375"/>
      <c r="CL26" s="375"/>
    </row>
    <row r="27" spans="1:90" s="85" customFormat="1">
      <c r="A27" s="41" t="s">
        <v>313</v>
      </c>
      <c r="B27" s="41"/>
      <c r="C27" s="41"/>
      <c r="D27" s="41"/>
      <c r="E27" s="41"/>
      <c r="F27" s="41"/>
      <c r="G27" s="41"/>
      <c r="H27" s="41"/>
      <c r="I27" s="41"/>
      <c r="J27" s="41"/>
      <c r="BA27" s="230" t="s">
        <v>363</v>
      </c>
      <c r="BB27" s="230" t="s">
        <v>364</v>
      </c>
      <c r="BC27" s="78"/>
      <c r="BD27" s="78" t="s">
        <v>429</v>
      </c>
      <c r="BE27" s="344"/>
      <c r="BF27" s="344"/>
      <c r="BG27" s="78"/>
      <c r="BH27" s="78" t="s">
        <v>458</v>
      </c>
      <c r="BI27" s="78"/>
      <c r="BJ27" s="78"/>
      <c r="BK27" s="78"/>
      <c r="BL27" s="78"/>
      <c r="BM27" s="346" t="s">
        <v>480</v>
      </c>
      <c r="BN27" s="78"/>
      <c r="BO27" s="78"/>
      <c r="BP27" s="78"/>
      <c r="BQ27" s="78"/>
      <c r="BR27" s="78"/>
      <c r="BS27" s="78"/>
      <c r="BT27" s="78"/>
      <c r="BU27" s="78" t="s">
        <v>678</v>
      </c>
      <c r="BV27" s="78"/>
      <c r="BW27" s="78"/>
      <c r="BX27" s="78"/>
      <c r="BY27" s="78"/>
      <c r="BZ27" s="78" t="s">
        <v>164</v>
      </c>
      <c r="CA27" s="78"/>
      <c r="CB27" s="78"/>
      <c r="CC27" s="78"/>
      <c r="CD27" s="377" t="s">
        <v>206</v>
      </c>
      <c r="CE27" s="377"/>
      <c r="CF27" s="377" t="s">
        <v>207</v>
      </c>
      <c r="CG27" s="378"/>
      <c r="CH27" s="378"/>
      <c r="CI27" s="375"/>
      <c r="CJ27" s="375"/>
      <c r="CK27" s="375"/>
      <c r="CL27" s="375"/>
    </row>
    <row r="28" spans="1:90" s="85" customFormat="1">
      <c r="A28" s="41" t="s">
        <v>314</v>
      </c>
      <c r="B28" s="41"/>
      <c r="C28" s="41"/>
      <c r="D28" s="41"/>
      <c r="E28" s="41"/>
      <c r="F28" s="41"/>
      <c r="G28" s="41"/>
      <c r="H28" s="41"/>
      <c r="I28" s="41"/>
      <c r="J28" s="41"/>
      <c r="BA28" s="230" t="s">
        <v>365</v>
      </c>
      <c r="BB28" s="230" t="s">
        <v>366</v>
      </c>
      <c r="BC28" s="78"/>
      <c r="BD28" s="78" t="s">
        <v>430</v>
      </c>
      <c r="BE28" s="344"/>
      <c r="BF28" s="344"/>
      <c r="BG28" s="78"/>
      <c r="BH28" s="78" t="s">
        <v>268</v>
      </c>
      <c r="BI28" s="78"/>
      <c r="BJ28" s="78"/>
      <c r="BK28" s="78"/>
      <c r="BL28" s="78"/>
      <c r="BM28" s="346" t="s">
        <v>481</v>
      </c>
      <c r="BN28" s="78"/>
      <c r="BO28" s="78"/>
      <c r="BP28" s="78"/>
      <c r="BQ28" s="78"/>
      <c r="BR28" s="78"/>
      <c r="BS28" s="78"/>
      <c r="BT28" s="78"/>
      <c r="BU28" s="78" t="s">
        <v>679</v>
      </c>
      <c r="BV28" s="78"/>
      <c r="BW28" s="78"/>
      <c r="BX28" s="78"/>
      <c r="BY28" s="78"/>
      <c r="BZ28" s="78" t="s">
        <v>717</v>
      </c>
      <c r="CA28" s="78"/>
      <c r="CB28" s="78"/>
      <c r="CC28" s="78"/>
      <c r="CD28" s="377" t="s">
        <v>208</v>
      </c>
      <c r="CE28" s="377"/>
      <c r="CF28" s="377" t="s">
        <v>209</v>
      </c>
      <c r="CG28" s="378"/>
      <c r="CH28" s="378"/>
      <c r="CI28" s="375"/>
      <c r="CJ28" s="375"/>
      <c r="CK28" s="375"/>
      <c r="CL28" s="375"/>
    </row>
    <row r="29" spans="1:90" s="85" customFormat="1">
      <c r="A29" s="41" t="s">
        <v>315</v>
      </c>
      <c r="B29" s="41"/>
      <c r="C29" s="41"/>
      <c r="D29" s="41"/>
      <c r="E29" s="41"/>
      <c r="F29" s="41"/>
      <c r="G29" s="41"/>
      <c r="H29" s="41"/>
      <c r="I29" s="41"/>
      <c r="J29" s="41"/>
      <c r="BA29" s="230" t="s">
        <v>368</v>
      </c>
      <c r="BB29" s="230" t="s">
        <v>4</v>
      </c>
      <c r="BC29" s="78"/>
      <c r="BD29" s="78" t="s">
        <v>56</v>
      </c>
      <c r="BE29" s="344"/>
      <c r="BF29" s="344"/>
      <c r="BG29" s="78"/>
      <c r="BH29" s="78" t="s">
        <v>457</v>
      </c>
      <c r="BI29" s="78"/>
      <c r="BJ29" s="78"/>
      <c r="BK29" s="78"/>
      <c r="BL29" s="78"/>
      <c r="BM29" s="346" t="s">
        <v>482</v>
      </c>
      <c r="BN29" s="78"/>
      <c r="BO29" s="78"/>
      <c r="BP29" s="78"/>
      <c r="BQ29" s="78"/>
      <c r="BR29" s="78"/>
      <c r="BS29" s="78"/>
      <c r="BT29" s="78"/>
      <c r="BU29" s="78" t="s">
        <v>680</v>
      </c>
      <c r="BV29" s="78"/>
      <c r="BW29" s="78"/>
      <c r="BX29" s="78"/>
      <c r="BY29" s="78"/>
      <c r="BZ29" s="78" t="s">
        <v>56</v>
      </c>
      <c r="CA29" s="78"/>
      <c r="CB29" s="78"/>
      <c r="CC29" s="78"/>
      <c r="CD29" s="377" t="s">
        <v>210</v>
      </c>
      <c r="CE29" s="377"/>
      <c r="CF29" s="377" t="s">
        <v>211</v>
      </c>
      <c r="CG29" s="378"/>
      <c r="CH29" s="378"/>
      <c r="CI29" s="375"/>
      <c r="CJ29" s="375"/>
      <c r="CK29" s="375"/>
      <c r="CL29" s="375"/>
    </row>
    <row r="30" spans="1:90" s="85" customFormat="1">
      <c r="A30" s="41" t="s">
        <v>316</v>
      </c>
      <c r="B30" s="41"/>
      <c r="C30" s="41"/>
      <c r="D30" s="41"/>
      <c r="E30" s="41"/>
      <c r="F30" s="41"/>
      <c r="G30" s="41"/>
      <c r="H30" s="41"/>
      <c r="I30" s="41"/>
      <c r="J30" s="41"/>
      <c r="BA30" s="78"/>
      <c r="BB30" s="78"/>
      <c r="BC30" s="78"/>
      <c r="BD30" s="78" t="s">
        <v>431</v>
      </c>
      <c r="BE30" s="78"/>
      <c r="BF30" s="78"/>
      <c r="BG30" s="78"/>
      <c r="BH30" s="78" t="s">
        <v>455</v>
      </c>
      <c r="BI30" s="78"/>
      <c r="BJ30" s="78"/>
      <c r="BK30" s="78"/>
      <c r="BL30" s="78"/>
      <c r="BM30" s="346" t="s">
        <v>483</v>
      </c>
      <c r="BN30" s="78"/>
      <c r="BO30" s="78"/>
      <c r="BP30" s="78"/>
      <c r="BQ30" s="78"/>
      <c r="BR30" s="78"/>
      <c r="BS30" s="78"/>
      <c r="BT30" s="78"/>
      <c r="BU30" s="78" t="s">
        <v>681</v>
      </c>
      <c r="BV30" s="78"/>
      <c r="BW30" s="78"/>
      <c r="BX30" s="78"/>
      <c r="BY30" s="78"/>
      <c r="BZ30" s="78" t="s">
        <v>725</v>
      </c>
      <c r="CA30" s="78"/>
      <c r="CB30" s="78"/>
      <c r="CC30" s="78"/>
      <c r="CD30" s="377" t="s">
        <v>212</v>
      </c>
      <c r="CE30" s="377"/>
      <c r="CF30" s="377" t="s">
        <v>213</v>
      </c>
      <c r="CG30" s="378"/>
      <c r="CH30" s="378"/>
      <c r="CI30" s="375"/>
      <c r="CJ30" s="375"/>
      <c r="CK30" s="375"/>
      <c r="CL30" s="375"/>
    </row>
    <row r="31" spans="1:90" s="85" customFormat="1">
      <c r="A31" s="41" t="s">
        <v>317</v>
      </c>
      <c r="B31" s="41"/>
      <c r="C31" s="41"/>
      <c r="D31" s="41"/>
      <c r="E31" s="41"/>
      <c r="F31" s="41"/>
      <c r="G31" s="41"/>
      <c r="H31" s="41"/>
      <c r="I31" s="41"/>
      <c r="J31" s="41"/>
      <c r="BA31" s="78"/>
      <c r="BB31" s="78"/>
      <c r="BC31" s="78"/>
      <c r="BD31" s="78" t="s">
        <v>432</v>
      </c>
      <c r="BE31" s="78"/>
      <c r="BF31" s="78"/>
      <c r="BG31" s="78"/>
      <c r="BH31" s="78" t="s">
        <v>456</v>
      </c>
      <c r="BI31" s="78"/>
      <c r="BJ31" s="78"/>
      <c r="BK31" s="78"/>
      <c r="BL31" s="78"/>
      <c r="BM31" s="346" t="s">
        <v>484</v>
      </c>
      <c r="BN31" s="78"/>
      <c r="BO31" s="78"/>
      <c r="BP31" s="78"/>
      <c r="BQ31" s="78"/>
      <c r="BR31" s="78"/>
      <c r="BS31" s="78"/>
      <c r="BT31" s="78"/>
      <c r="BU31" s="78" t="s">
        <v>682</v>
      </c>
      <c r="BV31" s="78"/>
      <c r="BW31" s="78"/>
      <c r="BX31" s="78"/>
      <c r="BY31" s="78"/>
      <c r="BZ31" s="78" t="s">
        <v>716</v>
      </c>
      <c r="CA31" s="78"/>
      <c r="CB31" s="78"/>
      <c r="CC31" s="78"/>
      <c r="CD31" s="377" t="s">
        <v>214</v>
      </c>
      <c r="CE31" s="377"/>
      <c r="CF31" s="377" t="s">
        <v>200</v>
      </c>
      <c r="CG31" s="378"/>
      <c r="CH31" s="378"/>
      <c r="CI31" s="375"/>
      <c r="CJ31" s="375"/>
      <c r="CK31" s="375"/>
      <c r="CL31" s="375"/>
    </row>
    <row r="32" spans="1:90" s="85" customFormat="1">
      <c r="A32" s="41" t="s">
        <v>155</v>
      </c>
      <c r="B32" s="41"/>
      <c r="C32" s="41"/>
      <c r="D32" s="41"/>
      <c r="E32" s="41"/>
      <c r="F32" s="41"/>
      <c r="G32" s="41"/>
      <c r="H32" s="41"/>
      <c r="I32" s="41"/>
      <c r="J32" s="41"/>
      <c r="BA32" s="347" t="s">
        <v>411</v>
      </c>
      <c r="BB32" s="78"/>
      <c r="BC32" s="78"/>
      <c r="BD32" s="78" t="s">
        <v>165</v>
      </c>
      <c r="BE32" s="78"/>
      <c r="BF32" s="78"/>
      <c r="BG32" s="78"/>
      <c r="BH32" s="78" t="s">
        <v>269</v>
      </c>
      <c r="BI32" s="78"/>
      <c r="BJ32" s="78"/>
      <c r="BK32" s="78"/>
      <c r="BL32" s="78"/>
      <c r="BM32" s="346" t="s">
        <v>485</v>
      </c>
      <c r="BN32" s="78"/>
      <c r="BO32" s="78"/>
      <c r="BP32" s="78"/>
      <c r="BQ32" s="78"/>
      <c r="BR32" s="78"/>
      <c r="BS32" s="78"/>
      <c r="BT32" s="78"/>
      <c r="BU32" s="78" t="s">
        <v>699</v>
      </c>
      <c r="BV32" s="78"/>
      <c r="BW32" s="78"/>
      <c r="BX32" s="78"/>
      <c r="BY32" s="78"/>
      <c r="BZ32" s="78" t="s">
        <v>165</v>
      </c>
      <c r="CA32" s="78"/>
      <c r="CB32" s="78"/>
      <c r="CC32" s="78"/>
      <c r="CD32" s="377" t="s">
        <v>215</v>
      </c>
      <c r="CE32" s="377"/>
      <c r="CF32" s="377" t="s">
        <v>198</v>
      </c>
      <c r="CG32" s="378"/>
      <c r="CH32" s="378"/>
      <c r="CI32" s="375"/>
      <c r="CJ32" s="375"/>
      <c r="CK32" s="375"/>
      <c r="CL32" s="375"/>
    </row>
    <row r="33" spans="1:90" s="85" customFormat="1">
      <c r="A33" s="41" t="s">
        <v>156</v>
      </c>
      <c r="B33" s="41"/>
      <c r="C33" s="41"/>
      <c r="D33" s="41"/>
      <c r="E33" s="41"/>
      <c r="F33" s="41"/>
      <c r="G33" s="41"/>
      <c r="H33" s="41"/>
      <c r="I33" s="41"/>
      <c r="J33" s="41"/>
      <c r="BA33" s="78" t="s">
        <v>18</v>
      </c>
      <c r="BB33" s="78"/>
      <c r="BC33" s="78"/>
      <c r="BD33" s="78" t="s">
        <v>423</v>
      </c>
      <c r="BE33" s="78"/>
      <c r="BF33" s="78"/>
      <c r="BG33" s="78"/>
      <c r="BH33" s="78"/>
      <c r="BI33" s="78"/>
      <c r="BJ33" s="78"/>
      <c r="BK33" s="78"/>
      <c r="BL33" s="78"/>
      <c r="BM33" s="346" t="s">
        <v>486</v>
      </c>
      <c r="BN33" s="78"/>
      <c r="BO33" s="78"/>
      <c r="BP33" s="78"/>
      <c r="BQ33" s="78"/>
      <c r="BR33" s="78"/>
      <c r="BS33" s="78"/>
      <c r="BT33" s="78"/>
      <c r="BU33" s="78" t="s">
        <v>683</v>
      </c>
      <c r="BV33" s="78"/>
      <c r="BW33" s="78"/>
      <c r="BX33" s="78"/>
      <c r="BY33" s="78"/>
      <c r="BZ33" s="78" t="s">
        <v>724</v>
      </c>
      <c r="CA33" s="78"/>
      <c r="CB33" s="78"/>
      <c r="CC33" s="78"/>
      <c r="CD33" s="377" t="s">
        <v>216</v>
      </c>
      <c r="CE33" s="377"/>
      <c r="CF33" s="377" t="s">
        <v>217</v>
      </c>
      <c r="CG33" s="378"/>
      <c r="CH33" s="378"/>
      <c r="CI33" s="375"/>
      <c r="CJ33" s="375"/>
      <c r="CK33" s="375"/>
      <c r="CL33" s="375"/>
    </row>
    <row r="34" spans="1:90" s="85" customFormat="1">
      <c r="A34" s="41" t="s">
        <v>318</v>
      </c>
      <c r="B34" s="41"/>
      <c r="C34" s="41"/>
      <c r="D34" s="41"/>
      <c r="E34" s="41"/>
      <c r="F34" s="41"/>
      <c r="G34" s="41"/>
      <c r="H34" s="41"/>
      <c r="I34" s="41"/>
      <c r="J34" s="41"/>
      <c r="BA34" s="78" t="s">
        <v>20</v>
      </c>
      <c r="BB34" s="78"/>
      <c r="BC34" s="78"/>
      <c r="BD34" s="78" t="s">
        <v>433</v>
      </c>
      <c r="BE34" s="78"/>
      <c r="BF34" s="78"/>
      <c r="BG34" s="78"/>
      <c r="BH34" s="78"/>
      <c r="BI34" s="78"/>
      <c r="BJ34" s="78"/>
      <c r="BK34" s="78"/>
      <c r="BL34" s="78"/>
      <c r="BM34" s="346" t="s">
        <v>487</v>
      </c>
      <c r="BN34" s="78"/>
      <c r="BO34" s="78"/>
      <c r="BP34" s="78"/>
      <c r="BQ34" s="78"/>
      <c r="BR34" s="78"/>
      <c r="BS34" s="78"/>
      <c r="BT34" s="78"/>
      <c r="BU34" s="78" t="s">
        <v>700</v>
      </c>
      <c r="BV34" s="78"/>
      <c r="BW34" s="78"/>
      <c r="BX34" s="78"/>
      <c r="BY34" s="78"/>
      <c r="BZ34" s="78" t="s">
        <v>175</v>
      </c>
      <c r="CA34" s="78"/>
      <c r="CB34" s="78"/>
      <c r="CC34" s="78"/>
      <c r="CD34" s="377" t="s">
        <v>218</v>
      </c>
      <c r="CE34" s="377"/>
      <c r="CF34" s="377" t="s">
        <v>199</v>
      </c>
      <c r="CG34" s="378"/>
      <c r="CH34" s="378"/>
      <c r="CI34" s="375"/>
      <c r="CJ34" s="375"/>
      <c r="CK34" s="375"/>
      <c r="CL34" s="375"/>
    </row>
    <row r="35" spans="1:90" s="85" customFormat="1">
      <c r="A35" s="382" t="s">
        <v>813</v>
      </c>
      <c r="B35" s="41"/>
      <c r="C35" s="41"/>
      <c r="D35" s="41"/>
      <c r="E35" s="41"/>
      <c r="F35" s="41"/>
      <c r="G35" s="41"/>
      <c r="H35" s="41"/>
      <c r="I35" s="41"/>
      <c r="J35" s="41"/>
      <c r="BA35" s="78" t="s">
        <v>22</v>
      </c>
      <c r="BB35" s="78"/>
      <c r="BC35" s="78"/>
      <c r="BD35" s="78" t="s">
        <v>434</v>
      </c>
      <c r="BE35" s="78"/>
      <c r="BF35" s="78"/>
      <c r="BG35" s="78"/>
      <c r="BH35" s="347" t="s">
        <v>629</v>
      </c>
      <c r="BI35" s="78"/>
      <c r="BJ35" s="78"/>
      <c r="BK35" s="78"/>
      <c r="BL35" s="78"/>
      <c r="BM35" s="346" t="s">
        <v>488</v>
      </c>
      <c r="BN35" s="78"/>
      <c r="BO35" s="78"/>
      <c r="BP35" s="78"/>
      <c r="BQ35" s="78"/>
      <c r="BR35" s="78"/>
      <c r="BS35" s="78"/>
      <c r="BT35" s="78"/>
      <c r="BU35" s="78" t="s">
        <v>684</v>
      </c>
      <c r="BV35" s="78"/>
      <c r="BW35" s="78"/>
      <c r="BX35" s="78"/>
      <c r="BY35" s="78"/>
      <c r="BZ35" s="78" t="s">
        <v>709</v>
      </c>
      <c r="CA35" s="78"/>
      <c r="CB35" s="78"/>
      <c r="CC35" s="78"/>
      <c r="CD35" s="377" t="s">
        <v>219</v>
      </c>
      <c r="CE35" s="377"/>
      <c r="CF35" s="377"/>
      <c r="CG35" s="378"/>
      <c r="CH35" s="378"/>
      <c r="CI35" s="375"/>
      <c r="CJ35" s="375"/>
      <c r="CK35" s="375"/>
      <c r="CL35" s="375"/>
    </row>
    <row r="36" spans="1:90" s="85" customFormat="1">
      <c r="A36" s="41"/>
      <c r="B36" s="41"/>
      <c r="C36" s="41"/>
      <c r="D36" s="41"/>
      <c r="E36" s="41"/>
      <c r="F36" s="41"/>
      <c r="G36" s="41"/>
      <c r="H36" s="41"/>
      <c r="I36" s="41"/>
      <c r="J36" s="41"/>
      <c r="BA36" s="78" t="s">
        <v>24</v>
      </c>
      <c r="BB36" s="78"/>
      <c r="BC36" s="78"/>
      <c r="BD36" s="78" t="s">
        <v>436</v>
      </c>
      <c r="BE36" s="78"/>
      <c r="BF36" s="78"/>
      <c r="BG36" s="78"/>
      <c r="BH36" s="78" t="s">
        <v>736</v>
      </c>
      <c r="BI36" s="78"/>
      <c r="BJ36" s="78"/>
      <c r="BK36" s="78"/>
      <c r="BL36" s="78"/>
      <c r="BM36" s="346" t="s">
        <v>489</v>
      </c>
      <c r="BN36" s="78"/>
      <c r="BO36" s="78"/>
      <c r="BP36" s="78"/>
      <c r="BQ36" s="78"/>
      <c r="BR36" s="78"/>
      <c r="BS36" s="78"/>
      <c r="BT36" s="78"/>
      <c r="BU36" s="78" t="s">
        <v>701</v>
      </c>
      <c r="BV36" s="78"/>
      <c r="BW36" s="78"/>
      <c r="BX36" s="78"/>
      <c r="BY36" s="78"/>
      <c r="BZ36" s="78" t="s">
        <v>719</v>
      </c>
      <c r="CA36" s="78"/>
      <c r="CB36" s="78"/>
      <c r="CC36" s="78"/>
      <c r="CD36" s="377" t="s">
        <v>220</v>
      </c>
      <c r="CE36" s="377"/>
      <c r="CF36" s="377"/>
      <c r="CG36" s="378"/>
      <c r="CH36" s="378"/>
      <c r="CI36" s="375"/>
      <c r="CJ36" s="375"/>
      <c r="CK36" s="375"/>
      <c r="CL36" s="375"/>
    </row>
    <row r="37" spans="1:90" s="85" customFormat="1">
      <c r="A37" s="41"/>
      <c r="B37" s="41"/>
      <c r="C37" s="41"/>
      <c r="D37" s="41"/>
      <c r="E37" s="41"/>
      <c r="F37" s="41"/>
      <c r="G37" s="41"/>
      <c r="H37" s="41"/>
      <c r="I37" s="41"/>
      <c r="J37" s="41"/>
      <c r="BA37" s="78" t="s">
        <v>400</v>
      </c>
      <c r="BB37" s="78"/>
      <c r="BC37" s="78"/>
      <c r="BD37" s="78" t="s">
        <v>435</v>
      </c>
      <c r="BE37" s="78"/>
      <c r="BF37" s="78"/>
      <c r="BG37" s="78"/>
      <c r="BH37" s="78" t="s">
        <v>630</v>
      </c>
      <c r="BI37" s="78"/>
      <c r="BJ37" s="78"/>
      <c r="BK37" s="78"/>
      <c r="BL37" s="78"/>
      <c r="BM37" s="346" t="s">
        <v>490</v>
      </c>
      <c r="BN37" s="78"/>
      <c r="BO37" s="78"/>
      <c r="BP37" s="78"/>
      <c r="BQ37" s="78"/>
      <c r="BR37" s="78"/>
      <c r="BS37" s="78"/>
      <c r="BT37" s="78"/>
      <c r="BU37" s="78" t="s">
        <v>685</v>
      </c>
      <c r="BV37" s="78"/>
      <c r="BW37" s="78"/>
      <c r="BX37" s="78"/>
      <c r="BY37" s="78"/>
      <c r="BZ37" s="78" t="s">
        <v>710</v>
      </c>
      <c r="CA37" s="78"/>
      <c r="CB37" s="78"/>
      <c r="CC37" s="78"/>
      <c r="CD37" s="377" t="s">
        <v>221</v>
      </c>
      <c r="CE37" s="377"/>
      <c r="CF37" s="377"/>
      <c r="CG37" s="378"/>
      <c r="CH37" s="378"/>
      <c r="CI37" s="375"/>
      <c r="CJ37" s="375"/>
      <c r="CK37" s="375"/>
      <c r="CL37" s="375"/>
    </row>
    <row r="38" spans="1:90">
      <c r="BA38" s="78"/>
      <c r="BB38" s="78"/>
      <c r="BC38" s="78"/>
      <c r="BD38" s="78" t="s">
        <v>437</v>
      </c>
      <c r="BE38" s="78"/>
      <c r="BF38" s="78"/>
      <c r="BG38" s="78"/>
      <c r="BH38" s="78" t="s">
        <v>631</v>
      </c>
      <c r="BI38" s="78"/>
      <c r="BJ38" s="78"/>
      <c r="BK38" s="78"/>
      <c r="BL38" s="78"/>
      <c r="BM38" s="346" t="s">
        <v>491</v>
      </c>
      <c r="BN38" s="78"/>
      <c r="BO38" s="78"/>
      <c r="BP38" s="78"/>
      <c r="BQ38" s="78"/>
      <c r="BR38" s="78"/>
      <c r="BS38" s="78"/>
      <c r="BT38" s="78"/>
      <c r="BU38" s="78" t="s">
        <v>702</v>
      </c>
      <c r="BV38" s="78"/>
      <c r="BW38" s="78"/>
      <c r="BX38" s="78"/>
      <c r="BY38" s="78"/>
      <c r="BZ38" s="78" t="s">
        <v>711</v>
      </c>
      <c r="CA38" s="78"/>
      <c r="CB38" s="78"/>
      <c r="CC38" s="78"/>
      <c r="CD38" s="377" t="s">
        <v>222</v>
      </c>
      <c r="CE38" s="377"/>
      <c r="CF38" s="377"/>
      <c r="CG38" s="378"/>
      <c r="CH38" s="378"/>
    </row>
    <row r="39" spans="1:90">
      <c r="BA39" s="78"/>
      <c r="BB39" s="78"/>
      <c r="BC39" s="78"/>
      <c r="BD39" s="78" t="s">
        <v>438</v>
      </c>
      <c r="BE39" s="78"/>
      <c r="BF39" s="78"/>
      <c r="BG39" s="78"/>
      <c r="BH39" s="78" t="s">
        <v>632</v>
      </c>
      <c r="BI39" s="78"/>
      <c r="BJ39" s="78"/>
      <c r="BK39" s="78"/>
      <c r="BL39" s="78"/>
      <c r="BM39" s="346" t="s">
        <v>492</v>
      </c>
      <c r="BN39" s="78"/>
      <c r="BO39" s="78"/>
      <c r="BP39" s="78"/>
      <c r="BQ39" s="78"/>
      <c r="BR39" s="78"/>
      <c r="BS39" s="78"/>
      <c r="BT39" s="78"/>
      <c r="BU39" s="78" t="s">
        <v>703</v>
      </c>
      <c r="BV39" s="78"/>
      <c r="BW39" s="78"/>
      <c r="BX39" s="78"/>
      <c r="BY39" s="78"/>
      <c r="BZ39" s="78" t="s">
        <v>722</v>
      </c>
      <c r="CA39" s="78"/>
      <c r="CB39" s="78"/>
      <c r="CC39" s="78"/>
      <c r="CD39" s="377" t="s">
        <v>223</v>
      </c>
      <c r="CE39" s="377"/>
      <c r="CF39" s="377"/>
      <c r="CG39" s="378"/>
      <c r="CH39" s="378"/>
    </row>
    <row r="40" spans="1:90">
      <c r="BA40" s="78" t="s">
        <v>412</v>
      </c>
      <c r="BB40" s="78"/>
      <c r="BC40" s="78"/>
      <c r="BD40" s="78" t="s">
        <v>439</v>
      </c>
      <c r="BE40" s="78"/>
      <c r="BF40" s="78"/>
      <c r="BG40" s="78"/>
      <c r="BH40" s="78" t="s">
        <v>633</v>
      </c>
      <c r="BI40" s="78"/>
      <c r="BJ40" s="78"/>
      <c r="BK40" s="78"/>
      <c r="BL40" s="78"/>
      <c r="BM40" s="346" t="s">
        <v>493</v>
      </c>
      <c r="BN40" s="78"/>
      <c r="BO40" s="78"/>
      <c r="BP40" s="78"/>
      <c r="BQ40" s="78"/>
      <c r="BR40" s="78"/>
      <c r="BS40" s="78"/>
      <c r="BT40" s="78"/>
      <c r="BU40" s="78" t="s">
        <v>704</v>
      </c>
      <c r="BV40" s="78"/>
      <c r="BW40" s="78"/>
      <c r="BX40" s="78"/>
      <c r="BY40" s="78"/>
      <c r="BZ40" s="78" t="s">
        <v>712</v>
      </c>
      <c r="CA40" s="78"/>
      <c r="CB40" s="78"/>
      <c r="CC40" s="78"/>
      <c r="CD40" s="78"/>
      <c r="CE40" s="78"/>
      <c r="CF40" s="78"/>
      <c r="CG40" s="78"/>
      <c r="CH40" s="78"/>
    </row>
    <row r="41" spans="1:90">
      <c r="BA41" s="78" t="s">
        <v>40</v>
      </c>
      <c r="BB41" s="78"/>
      <c r="BC41" s="78"/>
      <c r="BD41" s="78" t="s">
        <v>440</v>
      </c>
      <c r="BE41" s="78"/>
      <c r="BF41" s="78"/>
      <c r="BG41" s="78"/>
      <c r="BH41" s="78" t="s">
        <v>634</v>
      </c>
      <c r="BI41" s="78"/>
      <c r="BJ41" s="78"/>
      <c r="BK41" s="78"/>
      <c r="BL41" s="78"/>
      <c r="BM41" s="346" t="s">
        <v>494</v>
      </c>
      <c r="BN41" s="78"/>
      <c r="BO41" s="78"/>
      <c r="BP41" s="78"/>
      <c r="BQ41" s="78"/>
      <c r="BR41" s="78"/>
      <c r="BS41" s="78"/>
      <c r="BT41" s="78"/>
      <c r="BU41" s="78" t="s">
        <v>686</v>
      </c>
      <c r="BV41" s="78"/>
      <c r="BW41" s="78"/>
      <c r="BX41" s="78"/>
      <c r="BY41" s="78"/>
      <c r="BZ41" s="78" t="s">
        <v>714</v>
      </c>
      <c r="CA41" s="78"/>
      <c r="CB41" s="78"/>
      <c r="CC41" s="78"/>
      <c r="CD41" s="78"/>
      <c r="CE41" s="78"/>
      <c r="CF41" s="78"/>
      <c r="CG41" s="78"/>
      <c r="CH41" s="78"/>
    </row>
    <row r="42" spans="1:90">
      <c r="BA42" s="78" t="s">
        <v>24</v>
      </c>
      <c r="BB42" s="78"/>
      <c r="BC42" s="78"/>
      <c r="BD42" s="78" t="s">
        <v>441</v>
      </c>
      <c r="BE42" s="78"/>
      <c r="BF42" s="78"/>
      <c r="BG42" s="78"/>
      <c r="BH42" s="78" t="s">
        <v>635</v>
      </c>
      <c r="BI42" s="78"/>
      <c r="BJ42" s="78"/>
      <c r="BK42" s="78"/>
      <c r="BL42" s="78"/>
      <c r="BM42" s="346" t="s">
        <v>495</v>
      </c>
      <c r="BN42" s="78"/>
      <c r="BO42" s="78"/>
      <c r="BP42" s="78"/>
      <c r="BQ42" s="78"/>
      <c r="BR42" s="78"/>
      <c r="BS42" s="78"/>
      <c r="BT42" s="78"/>
      <c r="BU42" s="78" t="s">
        <v>687</v>
      </c>
      <c r="BV42" s="78"/>
      <c r="BW42" s="78"/>
      <c r="BX42" s="78"/>
      <c r="BY42" s="78"/>
      <c r="BZ42" s="78" t="s">
        <v>440</v>
      </c>
      <c r="CA42" s="78"/>
      <c r="CB42" s="78"/>
      <c r="CC42" s="78"/>
      <c r="CD42" s="78"/>
      <c r="CE42" s="78"/>
      <c r="CF42" s="78"/>
      <c r="CG42" s="78"/>
      <c r="CH42" s="78"/>
    </row>
    <row r="43" spans="1:90">
      <c r="BA43" s="78" t="s">
        <v>400</v>
      </c>
      <c r="BB43" s="78"/>
      <c r="BC43" s="78"/>
      <c r="BD43" s="78" t="s">
        <v>442</v>
      </c>
      <c r="BE43" s="78"/>
      <c r="BF43" s="78"/>
      <c r="BG43" s="78"/>
      <c r="BH43" s="78" t="s">
        <v>636</v>
      </c>
      <c r="BI43" s="78"/>
      <c r="BJ43" s="78"/>
      <c r="BK43" s="78"/>
      <c r="BL43" s="78"/>
      <c r="BM43" s="346" t="s">
        <v>496</v>
      </c>
      <c r="BN43" s="78"/>
      <c r="BO43" s="78"/>
      <c r="BP43" s="78"/>
      <c r="BQ43" s="78"/>
      <c r="BR43" s="78"/>
      <c r="BS43" s="78"/>
      <c r="BT43" s="78"/>
      <c r="BU43" s="78" t="s">
        <v>689</v>
      </c>
      <c r="BV43" s="78"/>
      <c r="BW43" s="78"/>
      <c r="BX43" s="78"/>
      <c r="BY43" s="78"/>
      <c r="BZ43" s="78" t="s">
        <v>715</v>
      </c>
      <c r="CA43" s="78"/>
      <c r="CB43" s="78"/>
      <c r="CC43" s="78"/>
      <c r="CD43" s="78"/>
      <c r="CE43" s="78"/>
      <c r="CF43" s="78"/>
      <c r="CG43" s="78"/>
      <c r="CH43" s="78"/>
    </row>
    <row r="44" spans="1:90">
      <c r="BA44" s="78"/>
      <c r="BB44" s="78"/>
      <c r="BC44" s="78"/>
      <c r="BD44" s="78" t="s">
        <v>428</v>
      </c>
      <c r="BE44" s="78"/>
      <c r="BF44" s="78"/>
      <c r="BG44" s="78"/>
      <c r="BH44" s="78" t="s">
        <v>637</v>
      </c>
      <c r="BI44" s="78"/>
      <c r="BJ44" s="78"/>
      <c r="BK44" s="78"/>
      <c r="BL44" s="78"/>
      <c r="BM44" s="346" t="s">
        <v>497</v>
      </c>
      <c r="BN44" s="78"/>
      <c r="BO44" s="78"/>
      <c r="BP44" s="78"/>
      <c r="BQ44" s="78"/>
      <c r="BR44" s="78"/>
      <c r="BS44" s="78"/>
      <c r="BT44" s="78"/>
      <c r="BU44" s="78" t="s">
        <v>690</v>
      </c>
      <c r="BV44" s="78"/>
      <c r="BW44" s="78"/>
      <c r="BX44" s="78"/>
      <c r="BY44" s="78"/>
      <c r="BZ44" s="78"/>
      <c r="CA44" s="78"/>
      <c r="CB44" s="78"/>
      <c r="CC44" s="78"/>
      <c r="CD44" s="78"/>
      <c r="CE44" s="78"/>
      <c r="CF44" s="78"/>
      <c r="CG44" s="78"/>
      <c r="CH44" s="78"/>
    </row>
    <row r="45" spans="1:90">
      <c r="BA45" s="78"/>
      <c r="BB45" s="78"/>
      <c r="BC45" s="78"/>
      <c r="BD45" s="78"/>
      <c r="BE45" s="78"/>
      <c r="BF45" s="78"/>
      <c r="BG45" s="78"/>
      <c r="BH45" s="78" t="s">
        <v>102</v>
      </c>
      <c r="BI45" s="78"/>
      <c r="BJ45" s="78"/>
      <c r="BK45" s="78"/>
      <c r="BL45" s="78"/>
      <c r="BM45" s="346" t="s">
        <v>498</v>
      </c>
      <c r="BN45" s="78"/>
      <c r="BO45" s="78"/>
      <c r="BP45" s="78"/>
      <c r="BQ45" s="78"/>
      <c r="BR45" s="78"/>
      <c r="BS45" s="78"/>
      <c r="BT45" s="78"/>
      <c r="BU45" s="78"/>
      <c r="BV45" s="78"/>
      <c r="BW45" s="78"/>
      <c r="BX45" s="78"/>
      <c r="BY45" s="78"/>
      <c r="BZ45" s="78"/>
      <c r="CA45" s="78"/>
      <c r="CB45" s="78"/>
      <c r="CC45" s="78"/>
      <c r="CD45" s="78"/>
      <c r="CE45" s="78"/>
      <c r="CF45" s="78"/>
      <c r="CG45" s="78"/>
      <c r="CH45" s="78"/>
    </row>
    <row r="46" spans="1:90">
      <c r="BA46" s="347" t="s">
        <v>290</v>
      </c>
      <c r="BB46" s="78"/>
      <c r="BC46" s="78"/>
      <c r="BD46" s="78"/>
      <c r="BE46" s="78"/>
      <c r="BF46" s="78"/>
      <c r="BG46" s="78"/>
      <c r="BH46" s="78" t="s">
        <v>103</v>
      </c>
      <c r="BI46" s="78"/>
      <c r="BJ46" s="78"/>
      <c r="BK46" s="78"/>
      <c r="BL46" s="78"/>
      <c r="BM46" s="346" t="s">
        <v>499</v>
      </c>
      <c r="BN46" s="78"/>
      <c r="BO46" s="78"/>
      <c r="BP46" s="78"/>
      <c r="BQ46" s="78"/>
      <c r="BR46" s="78"/>
      <c r="BS46" s="78"/>
      <c r="BT46" s="78"/>
      <c r="BU46" s="78"/>
      <c r="BV46" s="78"/>
      <c r="BW46" s="78"/>
      <c r="BX46" s="78"/>
      <c r="BY46" s="78"/>
      <c r="BZ46" s="78"/>
      <c r="CA46" s="78"/>
      <c r="CB46" s="78"/>
      <c r="CC46" s="78"/>
      <c r="CD46" s="78"/>
      <c r="CE46" s="78"/>
      <c r="CF46" s="78"/>
      <c r="CG46" s="78"/>
      <c r="CH46" s="78"/>
    </row>
    <row r="47" spans="1:90">
      <c r="BA47" s="78" t="s">
        <v>6</v>
      </c>
      <c r="BB47" s="78"/>
      <c r="BC47" s="78"/>
      <c r="BD47" s="347" t="s">
        <v>275</v>
      </c>
      <c r="BE47" s="78"/>
      <c r="BF47" s="78"/>
      <c r="BG47" s="78"/>
      <c r="BH47" s="78" t="s">
        <v>104</v>
      </c>
      <c r="BI47" s="78"/>
      <c r="BJ47" s="78"/>
      <c r="BK47" s="78"/>
      <c r="BL47" s="78"/>
      <c r="BM47" s="346" t="s">
        <v>500</v>
      </c>
      <c r="BN47" s="78"/>
      <c r="BO47" s="78"/>
      <c r="BP47" s="78"/>
      <c r="BQ47" s="78"/>
      <c r="BR47" s="78"/>
      <c r="BS47" s="78"/>
      <c r="BT47" s="78"/>
      <c r="BU47" s="78"/>
      <c r="BV47" s="78"/>
      <c r="BW47" s="78"/>
      <c r="BX47" s="78"/>
      <c r="BY47" s="78"/>
      <c r="BZ47" s="78"/>
      <c r="CA47" s="78"/>
      <c r="CB47" s="78"/>
      <c r="CC47" s="78"/>
      <c r="CD47" s="78"/>
      <c r="CE47" s="78"/>
      <c r="CF47" s="78"/>
      <c r="CG47" s="78"/>
      <c r="CH47" s="78"/>
    </row>
    <row r="48" spans="1:90">
      <c r="BA48" s="78" t="s">
        <v>96</v>
      </c>
      <c r="BB48" s="78"/>
      <c r="BC48" s="78"/>
      <c r="BD48" s="78" t="s">
        <v>443</v>
      </c>
      <c r="BE48" s="78"/>
      <c r="BF48" s="78"/>
      <c r="BG48" s="78"/>
      <c r="BH48" s="78"/>
      <c r="BI48" s="78"/>
      <c r="BJ48" s="78"/>
      <c r="BK48" s="78"/>
      <c r="BL48" s="78"/>
      <c r="BM48" s="346" t="s">
        <v>501</v>
      </c>
      <c r="BN48" s="78"/>
      <c r="BO48" s="78"/>
      <c r="BP48" s="78"/>
      <c r="BQ48" s="78"/>
      <c r="BR48" s="78"/>
      <c r="BS48" s="78"/>
      <c r="BT48" s="78"/>
      <c r="BU48" s="78"/>
      <c r="BV48" s="78"/>
      <c r="BW48" s="78"/>
      <c r="BX48" s="78"/>
      <c r="BY48" s="78"/>
      <c r="BZ48" s="78"/>
      <c r="CA48" s="78"/>
      <c r="CB48" s="78"/>
      <c r="CC48" s="78"/>
      <c r="CD48" s="78"/>
      <c r="CE48" s="78"/>
      <c r="CF48" s="78"/>
      <c r="CG48" s="78"/>
      <c r="CH48" s="78"/>
    </row>
    <row r="49" spans="53:86">
      <c r="BA49" s="78" t="s">
        <v>195</v>
      </c>
      <c r="BB49" s="78"/>
      <c r="BC49" s="78"/>
      <c r="BD49" s="78" t="s">
        <v>444</v>
      </c>
      <c r="BE49" s="78"/>
      <c r="BF49" s="78"/>
      <c r="BG49" s="78"/>
      <c r="BH49" s="78"/>
      <c r="BI49" s="78"/>
      <c r="BJ49" s="78"/>
      <c r="BK49" s="78"/>
      <c r="BL49" s="78"/>
      <c r="BM49" s="346" t="s">
        <v>502</v>
      </c>
      <c r="BN49" s="78"/>
      <c r="BO49" s="78"/>
      <c r="BP49" s="78"/>
      <c r="BQ49" s="78"/>
      <c r="BR49" s="78"/>
      <c r="BS49" s="78"/>
      <c r="BT49" s="78"/>
      <c r="BU49" s="78"/>
      <c r="BV49" s="78"/>
      <c r="BW49" s="78"/>
      <c r="BX49" s="78"/>
      <c r="BY49" s="78"/>
      <c r="BZ49" s="78"/>
      <c r="CA49" s="78"/>
      <c r="CB49" s="78"/>
      <c r="CC49" s="78"/>
      <c r="CD49" s="78"/>
      <c r="CE49" s="78"/>
      <c r="CF49" s="78"/>
      <c r="CG49" s="78"/>
      <c r="CH49" s="78"/>
    </row>
    <row r="50" spans="53:86">
      <c r="BA50" s="78" t="s">
        <v>402</v>
      </c>
      <c r="BB50" s="78"/>
      <c r="BC50" s="78"/>
      <c r="BD50" s="78" t="s">
        <v>445</v>
      </c>
      <c r="BE50" s="78"/>
      <c r="BF50" s="78"/>
      <c r="BG50" s="78"/>
      <c r="BH50" s="78"/>
      <c r="BI50" s="78"/>
      <c r="BJ50" s="78"/>
      <c r="BK50" s="78"/>
      <c r="BL50" s="78"/>
      <c r="BM50" s="346" t="s">
        <v>503</v>
      </c>
      <c r="BN50" s="78"/>
      <c r="BO50" s="78"/>
      <c r="BP50" s="78"/>
      <c r="BQ50" s="78"/>
      <c r="BR50" s="78"/>
      <c r="BS50" s="78"/>
      <c r="BT50" s="78"/>
      <c r="BU50" s="78"/>
      <c r="BV50" s="78"/>
      <c r="BW50" s="78"/>
      <c r="BX50" s="78"/>
      <c r="BY50" s="78"/>
      <c r="BZ50" s="78"/>
      <c r="CA50" s="78"/>
      <c r="CB50" s="78"/>
      <c r="CC50" s="78"/>
      <c r="CD50" s="78"/>
      <c r="CE50" s="78"/>
      <c r="CF50" s="78"/>
      <c r="CG50" s="78"/>
      <c r="CH50" s="78"/>
    </row>
    <row r="51" spans="53:86">
      <c r="BA51" s="78" t="s">
        <v>403</v>
      </c>
      <c r="BB51" s="78"/>
      <c r="BC51" s="78"/>
      <c r="BD51" s="78"/>
      <c r="BE51" s="78"/>
      <c r="BF51" s="78"/>
      <c r="BG51" s="78"/>
      <c r="BH51" s="78"/>
      <c r="BI51" s="78"/>
      <c r="BJ51" s="78"/>
      <c r="BK51" s="78"/>
      <c r="BL51" s="78"/>
      <c r="BM51" s="346" t="s">
        <v>92</v>
      </c>
      <c r="BN51" s="78"/>
      <c r="BO51" s="78"/>
      <c r="BP51" s="78"/>
      <c r="BQ51" s="78"/>
      <c r="BR51" s="78"/>
      <c r="BS51" s="78"/>
      <c r="BT51" s="78"/>
      <c r="BU51" s="78"/>
      <c r="BV51" s="78"/>
      <c r="BW51" s="78"/>
      <c r="BX51" s="78"/>
      <c r="BY51" s="78"/>
      <c r="BZ51" s="78"/>
      <c r="CA51" s="78"/>
      <c r="CB51" s="78"/>
      <c r="CC51" s="78"/>
      <c r="CD51" s="78"/>
      <c r="CE51" s="78"/>
      <c r="CF51" s="78"/>
      <c r="CG51" s="78"/>
      <c r="CH51" s="78"/>
    </row>
    <row r="52" spans="53:86">
      <c r="BA52" s="78" t="s">
        <v>262</v>
      </c>
      <c r="BB52" s="78"/>
      <c r="BC52" s="78"/>
      <c r="BD52" s="78"/>
      <c r="BE52" s="78"/>
      <c r="BF52" s="78"/>
      <c r="BG52" s="78"/>
      <c r="BH52" s="78"/>
      <c r="BI52" s="78"/>
      <c r="BJ52" s="78"/>
      <c r="BK52" s="78"/>
      <c r="BL52" s="78"/>
      <c r="BM52" s="346" t="s">
        <v>504</v>
      </c>
      <c r="BN52" s="78"/>
      <c r="BO52" s="78"/>
      <c r="BP52" s="78"/>
      <c r="BQ52" s="78"/>
      <c r="BR52" s="78"/>
      <c r="BS52" s="78"/>
      <c r="BT52" s="78"/>
      <c r="BU52" s="78"/>
      <c r="BV52" s="78"/>
      <c r="BW52" s="78"/>
      <c r="BX52" s="78"/>
      <c r="BY52" s="78"/>
      <c r="BZ52" s="78"/>
      <c r="CA52" s="78"/>
      <c r="CB52" s="78"/>
      <c r="CC52" s="78"/>
      <c r="CD52" s="78"/>
      <c r="CE52" s="78"/>
      <c r="CF52" s="78"/>
      <c r="CG52" s="78"/>
      <c r="CH52" s="78"/>
    </row>
    <row r="53" spans="53:86">
      <c r="BA53" s="78" t="s">
        <v>404</v>
      </c>
      <c r="BB53" s="78"/>
      <c r="BC53" s="78"/>
      <c r="BD53" s="78"/>
      <c r="BE53" s="78"/>
      <c r="BF53" s="78"/>
      <c r="BG53" s="78"/>
      <c r="BH53" s="78"/>
      <c r="BI53" s="78"/>
      <c r="BJ53" s="78"/>
      <c r="BK53" s="78"/>
      <c r="BL53" s="78"/>
      <c r="BM53" s="346" t="s">
        <v>505</v>
      </c>
      <c r="BN53" s="78"/>
      <c r="BO53" s="78"/>
      <c r="BP53" s="78"/>
      <c r="BQ53" s="78"/>
      <c r="BR53" s="78"/>
      <c r="BS53" s="78"/>
      <c r="BT53" s="78"/>
      <c r="BU53" s="78"/>
      <c r="BV53" s="78"/>
      <c r="BW53" s="78"/>
      <c r="BX53" s="78"/>
      <c r="BY53" s="78"/>
      <c r="BZ53" s="78"/>
      <c r="CA53" s="78"/>
      <c r="CB53" s="78"/>
      <c r="CC53" s="78"/>
      <c r="CD53" s="78"/>
      <c r="CE53" s="78"/>
      <c r="CF53" s="78"/>
      <c r="CG53" s="78"/>
      <c r="CH53" s="78"/>
    </row>
    <row r="54" spans="53:86">
      <c r="BA54" s="78" t="s">
        <v>405</v>
      </c>
      <c r="BB54" s="78"/>
      <c r="BC54" s="78"/>
      <c r="BD54" s="78"/>
      <c r="BE54" s="78"/>
      <c r="BF54" s="78"/>
      <c r="BG54" s="78"/>
      <c r="BH54" s="78"/>
      <c r="BI54" s="78"/>
      <c r="BJ54" s="78"/>
      <c r="BK54" s="78"/>
      <c r="BL54" s="78"/>
      <c r="BM54" s="346" t="s">
        <v>506</v>
      </c>
      <c r="BN54" s="78"/>
      <c r="BO54" s="78"/>
      <c r="BP54" s="78"/>
      <c r="BQ54" s="78"/>
      <c r="BR54" s="78"/>
      <c r="BS54" s="78"/>
      <c r="BT54" s="78"/>
      <c r="BU54" s="78"/>
      <c r="BV54" s="78"/>
      <c r="BW54" s="78"/>
      <c r="BX54" s="78"/>
      <c r="BY54" s="78"/>
      <c r="BZ54" s="78"/>
      <c r="CA54" s="78"/>
      <c r="CB54" s="78"/>
      <c r="CC54" s="78"/>
      <c r="CD54" s="78"/>
      <c r="CE54" s="78"/>
      <c r="CF54" s="78"/>
      <c r="CG54" s="78"/>
      <c r="CH54" s="78"/>
    </row>
    <row r="55" spans="53:86">
      <c r="BA55" s="78" t="s">
        <v>406</v>
      </c>
      <c r="BB55" s="78"/>
      <c r="BC55" s="78"/>
      <c r="BD55" s="78"/>
      <c r="BE55" s="78"/>
      <c r="BF55" s="78"/>
      <c r="BG55" s="78"/>
      <c r="BH55" s="78"/>
      <c r="BI55" s="78"/>
      <c r="BJ55" s="78"/>
      <c r="BK55" s="78"/>
      <c r="BL55" s="78"/>
      <c r="BM55" s="346" t="s">
        <v>507</v>
      </c>
      <c r="BN55" s="78"/>
      <c r="BO55" s="78"/>
      <c r="BP55" s="78"/>
      <c r="BQ55" s="78"/>
      <c r="BR55" s="78"/>
      <c r="BS55" s="78"/>
      <c r="BT55" s="78"/>
      <c r="BU55" s="78"/>
      <c r="BV55" s="78"/>
      <c r="BW55" s="78"/>
      <c r="BX55" s="78"/>
      <c r="BY55" s="78"/>
      <c r="BZ55" s="78"/>
      <c r="CA55" s="78"/>
      <c r="CB55" s="78"/>
      <c r="CC55" s="78"/>
      <c r="CD55" s="78"/>
      <c r="CE55" s="78"/>
      <c r="CF55" s="78"/>
      <c r="CG55" s="78"/>
      <c r="CH55" s="78"/>
    </row>
    <row r="56" spans="53:86">
      <c r="BA56" s="78" t="s">
        <v>407</v>
      </c>
      <c r="BB56" s="78"/>
      <c r="BC56" s="78"/>
      <c r="BD56" s="78"/>
      <c r="BE56" s="78"/>
      <c r="BF56" s="78"/>
      <c r="BG56" s="78"/>
      <c r="BH56" s="78"/>
      <c r="BI56" s="78"/>
      <c r="BJ56" s="78"/>
      <c r="BK56" s="78"/>
      <c r="BL56" s="78"/>
      <c r="BM56" s="346" t="s">
        <v>508</v>
      </c>
      <c r="BN56" s="78"/>
      <c r="BO56" s="78"/>
      <c r="BP56" s="78"/>
      <c r="BQ56" s="78"/>
      <c r="BR56" s="78"/>
      <c r="BS56" s="78"/>
      <c r="BT56" s="78"/>
      <c r="BU56" s="78"/>
      <c r="BV56" s="78"/>
      <c r="BW56" s="78"/>
      <c r="BX56" s="78"/>
      <c r="BY56" s="78"/>
      <c r="BZ56" s="78"/>
      <c r="CA56" s="78"/>
      <c r="CB56" s="78"/>
      <c r="CC56" s="78"/>
      <c r="CD56" s="78"/>
      <c r="CE56" s="78"/>
      <c r="CF56" s="78"/>
      <c r="CG56" s="78"/>
      <c r="CH56" s="78"/>
    </row>
    <row r="57" spans="53:86">
      <c r="BA57" s="78" t="s">
        <v>408</v>
      </c>
      <c r="BB57" s="78"/>
      <c r="BC57" s="78"/>
      <c r="BD57" s="78"/>
      <c r="BE57" s="78"/>
      <c r="BF57" s="78"/>
      <c r="BG57" s="78"/>
      <c r="BH57" s="78"/>
      <c r="BI57" s="78"/>
      <c r="BJ57" s="78"/>
      <c r="BK57" s="78"/>
      <c r="BL57" s="78"/>
      <c r="BM57" s="346" t="s">
        <v>509</v>
      </c>
      <c r="BN57" s="78"/>
      <c r="BO57" s="78"/>
      <c r="BP57" s="78"/>
      <c r="BQ57" s="78"/>
      <c r="BR57" s="78"/>
      <c r="BS57" s="78"/>
      <c r="BT57" s="78"/>
      <c r="BU57" s="78"/>
      <c r="BV57" s="78"/>
      <c r="BW57" s="78"/>
      <c r="BX57" s="78"/>
      <c r="BY57" s="78"/>
      <c r="BZ57" s="78"/>
      <c r="CA57" s="78"/>
      <c r="CB57" s="78"/>
      <c r="CC57" s="78"/>
      <c r="CD57" s="78"/>
      <c r="CE57" s="78"/>
      <c r="CF57" s="78"/>
      <c r="CG57" s="78"/>
      <c r="CH57" s="78"/>
    </row>
    <row r="58" spans="53:86">
      <c r="BA58" s="78" t="s">
        <v>409</v>
      </c>
      <c r="BB58" s="78"/>
      <c r="BC58" s="78"/>
      <c r="BD58" s="78"/>
      <c r="BE58" s="78"/>
      <c r="BF58" s="78"/>
      <c r="BG58" s="78"/>
      <c r="BH58" s="78"/>
      <c r="BI58" s="78"/>
      <c r="BJ58" s="78"/>
      <c r="BK58" s="78"/>
      <c r="BL58" s="78"/>
      <c r="BM58" s="346" t="s">
        <v>510</v>
      </c>
      <c r="BN58" s="78"/>
      <c r="BO58" s="78"/>
      <c r="BP58" s="78"/>
      <c r="BQ58" s="78"/>
      <c r="BR58" s="78"/>
      <c r="BS58" s="78"/>
      <c r="BT58" s="78"/>
      <c r="BU58" s="78"/>
      <c r="BV58" s="78"/>
      <c r="BW58" s="78"/>
      <c r="BX58" s="78"/>
      <c r="BY58" s="78"/>
      <c r="BZ58" s="78"/>
      <c r="CA58" s="78"/>
      <c r="CB58" s="78"/>
      <c r="CC58" s="78"/>
      <c r="CD58" s="78"/>
      <c r="CE58" s="78"/>
      <c r="CF58" s="78"/>
      <c r="CG58" s="78"/>
      <c r="CH58" s="78"/>
    </row>
    <row r="59" spans="53:86">
      <c r="BA59" s="78" t="s">
        <v>410</v>
      </c>
      <c r="BB59" s="78"/>
      <c r="BC59" s="78"/>
      <c r="BD59" s="78"/>
      <c r="BE59" s="78"/>
      <c r="BF59" s="78"/>
      <c r="BG59" s="78"/>
      <c r="BH59" s="78"/>
      <c r="BI59" s="78"/>
      <c r="BJ59" s="78"/>
      <c r="BK59" s="78"/>
      <c r="BL59" s="78"/>
      <c r="BM59" s="346" t="s">
        <v>511</v>
      </c>
      <c r="BN59" s="78"/>
      <c r="BO59" s="78"/>
      <c r="BP59" s="78"/>
      <c r="BQ59" s="78"/>
      <c r="BR59" s="78"/>
      <c r="BS59" s="78"/>
      <c r="BT59" s="78"/>
      <c r="BU59" s="78"/>
      <c r="BV59" s="78"/>
      <c r="BW59" s="78"/>
      <c r="BX59" s="78"/>
      <c r="BY59" s="78"/>
      <c r="BZ59" s="78"/>
      <c r="CA59" s="78"/>
      <c r="CB59" s="78"/>
      <c r="CC59" s="78"/>
      <c r="CD59" s="78"/>
      <c r="CE59" s="78"/>
      <c r="CF59" s="78"/>
      <c r="CG59" s="78"/>
      <c r="CH59" s="78"/>
    </row>
    <row r="60" spans="53:86">
      <c r="BA60" s="78"/>
      <c r="BB60" s="78"/>
      <c r="BC60" s="78"/>
      <c r="BD60" s="78"/>
      <c r="BE60" s="78"/>
      <c r="BF60" s="78"/>
      <c r="BG60" s="78"/>
      <c r="BH60" s="78"/>
      <c r="BI60" s="78"/>
      <c r="BJ60" s="78"/>
      <c r="BK60" s="78"/>
      <c r="BL60" s="78"/>
      <c r="BM60" s="346" t="s">
        <v>512</v>
      </c>
      <c r="BN60" s="78"/>
      <c r="BO60" s="78"/>
      <c r="BP60" s="78"/>
      <c r="BQ60" s="78"/>
      <c r="BR60" s="78"/>
      <c r="BS60" s="78"/>
      <c r="BT60" s="78"/>
      <c r="BU60" s="78"/>
      <c r="BV60" s="78"/>
      <c r="BW60" s="78"/>
      <c r="BX60" s="78"/>
      <c r="BY60" s="78"/>
      <c r="BZ60" s="78"/>
      <c r="CA60" s="78"/>
      <c r="CB60" s="78"/>
      <c r="CC60" s="78"/>
      <c r="CD60" s="78"/>
      <c r="CE60" s="78"/>
      <c r="CF60" s="78"/>
      <c r="CG60" s="78"/>
      <c r="CH60" s="78"/>
    </row>
    <row r="61" spans="53:86">
      <c r="BA61" s="78"/>
      <c r="BB61" s="78"/>
      <c r="BC61" s="78"/>
      <c r="BD61" s="78"/>
      <c r="BE61" s="78"/>
      <c r="BF61" s="78"/>
      <c r="BG61" s="78"/>
      <c r="BH61" s="78"/>
      <c r="BI61" s="78"/>
      <c r="BJ61" s="78"/>
      <c r="BK61" s="78"/>
      <c r="BL61" s="78"/>
      <c r="BM61" s="346" t="s">
        <v>513</v>
      </c>
      <c r="BN61" s="78"/>
      <c r="BO61" s="78"/>
      <c r="BP61" s="78"/>
      <c r="BQ61" s="78"/>
      <c r="BR61" s="78"/>
      <c r="BS61" s="78"/>
      <c r="BT61" s="78"/>
      <c r="BU61" s="78"/>
      <c r="BV61" s="78"/>
      <c r="BW61" s="78"/>
      <c r="BX61" s="78"/>
      <c r="BY61" s="78"/>
      <c r="BZ61" s="78"/>
      <c r="CA61" s="78"/>
      <c r="CB61" s="78"/>
      <c r="CC61" s="78"/>
      <c r="CD61" s="78"/>
      <c r="CE61" s="78"/>
      <c r="CF61" s="78"/>
      <c r="CG61" s="78"/>
      <c r="CH61" s="78"/>
    </row>
    <row r="62" spans="53:86">
      <c r="BA62" s="379" t="s">
        <v>745</v>
      </c>
      <c r="BB62" s="78"/>
      <c r="BC62" s="78"/>
      <c r="BD62" s="78"/>
      <c r="BE62" s="78"/>
      <c r="BF62" s="78"/>
      <c r="BG62" s="78"/>
      <c r="BH62" s="78"/>
      <c r="BI62" s="78"/>
      <c r="BJ62" s="78"/>
      <c r="BK62" s="78"/>
      <c r="BL62" s="78"/>
      <c r="BM62" s="346" t="s">
        <v>642</v>
      </c>
      <c r="BN62" s="78"/>
      <c r="BO62" s="78"/>
      <c r="BP62" s="78"/>
      <c r="BQ62" s="78"/>
      <c r="BR62" s="78"/>
      <c r="BS62" s="78"/>
      <c r="BT62" s="78"/>
      <c r="BU62" s="78"/>
      <c r="BV62" s="78"/>
      <c r="BW62" s="78"/>
      <c r="BX62" s="78"/>
      <c r="BY62" s="78"/>
      <c r="BZ62" s="78"/>
      <c r="CA62" s="78"/>
      <c r="CB62" s="78"/>
      <c r="CC62" s="78"/>
      <c r="CD62" s="78"/>
      <c r="CE62" s="78"/>
      <c r="CF62" s="78"/>
      <c r="CG62" s="78"/>
      <c r="CH62" s="78"/>
    </row>
    <row r="63" spans="53:86" ht="15">
      <c r="BA63" s="380" t="s">
        <v>746</v>
      </c>
      <c r="BB63" s="78"/>
      <c r="BC63" s="78"/>
      <c r="BD63" s="78"/>
      <c r="BE63" s="78"/>
      <c r="BF63" s="78"/>
      <c r="BG63" s="78"/>
      <c r="BH63" s="78"/>
      <c r="BI63" s="78"/>
      <c r="BJ63" s="78"/>
      <c r="BK63" s="78"/>
      <c r="BL63" s="78"/>
      <c r="BM63" s="345" t="s">
        <v>514</v>
      </c>
      <c r="BN63" s="78"/>
      <c r="BO63" s="78"/>
      <c r="BP63" s="78"/>
      <c r="BQ63" s="78"/>
      <c r="BR63" s="78"/>
      <c r="BS63" s="78"/>
      <c r="BT63" s="78"/>
      <c r="BU63" s="78"/>
      <c r="BV63" s="78"/>
      <c r="BW63" s="78"/>
      <c r="BX63" s="78"/>
      <c r="BY63" s="78"/>
      <c r="BZ63" s="78"/>
      <c r="CA63" s="78"/>
      <c r="CB63" s="78"/>
      <c r="CC63" s="78"/>
      <c r="CD63" s="78"/>
      <c r="CE63" s="78"/>
      <c r="CF63" s="78"/>
      <c r="CG63" s="78"/>
      <c r="CH63" s="78"/>
    </row>
    <row r="64" spans="53:86">
      <c r="BA64" s="247" t="s">
        <v>194</v>
      </c>
      <c r="BB64" s="78"/>
      <c r="BC64" s="78"/>
      <c r="BD64" s="78"/>
      <c r="BE64" s="78"/>
      <c r="BF64" s="78"/>
      <c r="BG64" s="78"/>
      <c r="BH64" s="78"/>
      <c r="BI64" s="78"/>
      <c r="BJ64" s="78"/>
      <c r="BK64" s="78"/>
      <c r="BL64" s="78"/>
      <c r="BM64" s="346" t="s">
        <v>515</v>
      </c>
      <c r="BN64" s="78"/>
      <c r="BO64" s="78"/>
      <c r="BP64" s="78"/>
      <c r="BQ64" s="78"/>
      <c r="BR64" s="78"/>
      <c r="BS64" s="78"/>
      <c r="BT64" s="78"/>
      <c r="BU64" s="78"/>
      <c r="BV64" s="78"/>
      <c r="BW64" s="78"/>
      <c r="BX64" s="78"/>
      <c r="BY64" s="78"/>
      <c r="BZ64" s="78"/>
      <c r="CA64" s="78"/>
      <c r="CB64" s="78"/>
      <c r="CC64" s="78"/>
      <c r="CD64" s="78"/>
      <c r="CE64" s="78"/>
      <c r="CF64" s="78"/>
      <c r="CG64" s="78"/>
      <c r="CH64" s="78"/>
    </row>
    <row r="65" spans="53:86" ht="25.5">
      <c r="BA65" s="247" t="s">
        <v>803</v>
      </c>
      <c r="BB65" s="78"/>
      <c r="BC65" s="78"/>
      <c r="BD65" s="78"/>
      <c r="BE65" s="78"/>
      <c r="BF65" s="78"/>
      <c r="BG65" s="78"/>
      <c r="BH65" s="78"/>
      <c r="BI65" s="78"/>
      <c r="BJ65" s="78"/>
      <c r="BK65" s="78"/>
      <c r="BL65" s="78"/>
      <c r="BM65" s="346" t="s">
        <v>516</v>
      </c>
      <c r="BN65" s="78"/>
      <c r="BO65" s="78"/>
      <c r="BP65" s="78"/>
      <c r="BQ65" s="78"/>
      <c r="BR65" s="78"/>
      <c r="BS65" s="78"/>
      <c r="BT65" s="78"/>
      <c r="BU65" s="78"/>
      <c r="BV65" s="78"/>
      <c r="BW65" s="78"/>
      <c r="BX65" s="78"/>
      <c r="BY65" s="78"/>
      <c r="BZ65" s="78"/>
      <c r="CA65" s="78"/>
      <c r="CB65" s="78"/>
      <c r="CC65" s="78"/>
      <c r="CD65" s="78"/>
      <c r="CE65" s="78"/>
      <c r="CF65" s="78"/>
      <c r="CG65" s="78"/>
      <c r="CH65" s="78"/>
    </row>
    <row r="66" spans="53:86">
      <c r="BA66" s="247" t="s">
        <v>804</v>
      </c>
      <c r="BB66" s="78"/>
      <c r="BC66" s="78"/>
      <c r="BD66" s="78"/>
      <c r="BE66" s="78"/>
      <c r="BF66" s="78"/>
      <c r="BG66" s="78"/>
      <c r="BH66" s="78"/>
      <c r="BI66" s="78"/>
      <c r="BJ66" s="78"/>
      <c r="BK66" s="78"/>
      <c r="BL66" s="78"/>
      <c r="BM66" s="346" t="s">
        <v>517</v>
      </c>
      <c r="BN66" s="78"/>
      <c r="BO66" s="78"/>
      <c r="BP66" s="78"/>
      <c r="BQ66" s="78"/>
      <c r="BR66" s="78"/>
      <c r="BS66" s="78"/>
      <c r="BT66" s="78"/>
      <c r="BU66" s="78"/>
      <c r="BV66" s="78"/>
      <c r="BW66" s="78"/>
      <c r="BX66" s="78"/>
      <c r="BY66" s="78"/>
      <c r="BZ66" s="78"/>
      <c r="CA66" s="78"/>
      <c r="CB66" s="78"/>
      <c r="CC66" s="78"/>
      <c r="CD66" s="78"/>
      <c r="CE66" s="78"/>
      <c r="CF66" s="78"/>
      <c r="CG66" s="78"/>
      <c r="CH66" s="78"/>
    </row>
    <row r="67" spans="53:86">
      <c r="BA67" s="247" t="s">
        <v>64</v>
      </c>
      <c r="BB67" s="78"/>
      <c r="BC67" s="78"/>
      <c r="BD67" s="78"/>
      <c r="BE67" s="78"/>
      <c r="BF67" s="78"/>
      <c r="BG67" s="78"/>
      <c r="BH67" s="78"/>
      <c r="BI67" s="78"/>
      <c r="BJ67" s="78"/>
      <c r="BK67" s="78"/>
      <c r="BL67" s="78"/>
      <c r="BM67" s="346" t="s">
        <v>518</v>
      </c>
      <c r="BN67" s="78"/>
      <c r="BO67" s="78"/>
      <c r="BP67" s="78"/>
      <c r="BQ67" s="78"/>
      <c r="BR67" s="78"/>
      <c r="BS67" s="78"/>
      <c r="BT67" s="78"/>
      <c r="BU67" s="78"/>
      <c r="BV67" s="78"/>
      <c r="BW67" s="78"/>
      <c r="BX67" s="78"/>
      <c r="BY67" s="78"/>
      <c r="BZ67" s="78"/>
      <c r="CA67" s="78"/>
      <c r="CB67" s="78"/>
      <c r="CC67" s="78"/>
      <c r="CD67" s="78"/>
      <c r="CE67" s="78"/>
      <c r="CF67" s="78"/>
      <c r="CG67" s="78"/>
      <c r="CH67" s="78"/>
    </row>
    <row r="68" spans="53:86">
      <c r="BA68" s="247" t="s">
        <v>805</v>
      </c>
      <c r="BB68" s="78"/>
      <c r="BC68" s="78"/>
      <c r="BD68" s="78"/>
      <c r="BE68" s="78"/>
      <c r="BF68" s="78"/>
      <c r="BG68" s="78"/>
      <c r="BH68" s="78"/>
      <c r="BI68" s="78"/>
      <c r="BJ68" s="78"/>
      <c r="BK68" s="78"/>
      <c r="BL68" s="78"/>
      <c r="BM68" s="346" t="s">
        <v>519</v>
      </c>
      <c r="BN68" s="78"/>
      <c r="BO68" s="78"/>
      <c r="BP68" s="78"/>
      <c r="BQ68" s="78"/>
      <c r="BR68" s="78"/>
      <c r="BS68" s="78"/>
      <c r="BT68" s="78"/>
      <c r="BU68" s="78"/>
      <c r="BV68" s="78"/>
      <c r="BW68" s="78"/>
      <c r="BX68" s="78"/>
      <c r="BY68" s="78"/>
      <c r="BZ68" s="78"/>
      <c r="CA68" s="78"/>
      <c r="CB68" s="78"/>
      <c r="CC68" s="78"/>
      <c r="CD68" s="78"/>
      <c r="CE68" s="78"/>
      <c r="CF68" s="78"/>
      <c r="CG68" s="78"/>
      <c r="CH68" s="78"/>
    </row>
    <row r="69" spans="53:86" ht="15">
      <c r="BA69" s="380" t="s">
        <v>747</v>
      </c>
      <c r="BB69" s="78"/>
      <c r="BC69" s="78"/>
      <c r="BD69" s="78"/>
      <c r="BE69" s="78"/>
      <c r="BF69" s="78"/>
      <c r="BG69" s="78"/>
      <c r="BH69" s="78"/>
      <c r="BI69" s="78"/>
      <c r="BJ69" s="78"/>
      <c r="BK69" s="78"/>
      <c r="BL69" s="78"/>
      <c r="BM69" s="346" t="s">
        <v>520</v>
      </c>
      <c r="BN69" s="78"/>
      <c r="BO69" s="78"/>
      <c r="BP69" s="78"/>
      <c r="BQ69" s="78"/>
      <c r="BR69" s="78"/>
      <c r="BS69" s="78"/>
      <c r="BT69" s="78"/>
      <c r="BU69" s="78"/>
      <c r="BV69" s="78"/>
      <c r="BW69" s="78"/>
      <c r="BX69" s="78"/>
      <c r="BY69" s="78"/>
      <c r="BZ69" s="78"/>
      <c r="CA69" s="78"/>
      <c r="CB69" s="78"/>
      <c r="CC69" s="78"/>
      <c r="CD69" s="78"/>
      <c r="CE69" s="78"/>
      <c r="CF69" s="78"/>
      <c r="CG69" s="78"/>
      <c r="CH69" s="78"/>
    </row>
    <row r="70" spans="53:86">
      <c r="BA70" s="348" t="s">
        <v>748</v>
      </c>
      <c r="BB70" s="78"/>
      <c r="BC70" s="78"/>
      <c r="BD70" s="78"/>
      <c r="BE70" s="78"/>
      <c r="BF70" s="78"/>
      <c r="BG70" s="78"/>
      <c r="BH70" s="78"/>
      <c r="BI70" s="78"/>
      <c r="BJ70" s="78"/>
      <c r="BK70" s="78"/>
      <c r="BL70" s="78"/>
      <c r="BM70" s="346" t="s">
        <v>521</v>
      </c>
      <c r="BN70" s="78"/>
      <c r="BO70" s="78"/>
      <c r="BP70" s="78"/>
      <c r="BQ70" s="78"/>
      <c r="BR70" s="78"/>
      <c r="BS70" s="78"/>
      <c r="BT70" s="78"/>
      <c r="BU70" s="78"/>
      <c r="BV70" s="78"/>
      <c r="BW70" s="78"/>
      <c r="BX70" s="78"/>
      <c r="BY70" s="78"/>
      <c r="BZ70" s="78"/>
      <c r="CA70" s="78"/>
      <c r="CB70" s="78"/>
      <c r="CC70" s="78"/>
      <c r="CD70" s="78"/>
      <c r="CE70" s="78"/>
      <c r="CF70" s="78"/>
      <c r="CG70" s="78"/>
      <c r="CH70" s="78"/>
    </row>
    <row r="71" spans="53:86">
      <c r="BA71" s="348" t="s">
        <v>749</v>
      </c>
      <c r="BB71" s="78"/>
      <c r="BC71" s="78"/>
      <c r="BD71" s="78"/>
      <c r="BE71" s="78"/>
      <c r="BF71" s="78"/>
      <c r="BG71" s="78"/>
      <c r="BH71" s="78"/>
      <c r="BI71" s="78"/>
      <c r="BJ71" s="78"/>
      <c r="BK71" s="78"/>
      <c r="BL71" s="78"/>
      <c r="BM71" s="346" t="s">
        <v>522</v>
      </c>
      <c r="BN71" s="78"/>
      <c r="BO71" s="78"/>
      <c r="BP71" s="78"/>
      <c r="BQ71" s="78"/>
      <c r="BR71" s="78"/>
      <c r="BS71" s="78"/>
      <c r="BT71" s="78"/>
      <c r="BU71" s="78"/>
      <c r="BV71" s="78"/>
      <c r="BW71" s="78"/>
      <c r="BX71" s="78"/>
      <c r="BY71" s="78"/>
      <c r="BZ71" s="78"/>
      <c r="CA71" s="78"/>
      <c r="CB71" s="78"/>
      <c r="CC71" s="78"/>
      <c r="CD71" s="78"/>
      <c r="CE71" s="78"/>
      <c r="CF71" s="78"/>
      <c r="CG71" s="78"/>
      <c r="CH71" s="78"/>
    </row>
    <row r="72" spans="53:86">
      <c r="BA72" s="348" t="s">
        <v>750</v>
      </c>
      <c r="BB72" s="78"/>
      <c r="BC72" s="78"/>
      <c r="BD72" s="78"/>
      <c r="BE72" s="78"/>
      <c r="BF72" s="78"/>
      <c r="BG72" s="78"/>
      <c r="BH72" s="78"/>
      <c r="BI72" s="78"/>
      <c r="BJ72" s="78"/>
      <c r="BK72" s="78"/>
      <c r="BL72" s="78"/>
      <c r="BM72" s="346" t="s">
        <v>523</v>
      </c>
      <c r="BN72" s="78"/>
      <c r="BO72" s="78"/>
      <c r="BP72" s="78"/>
      <c r="BQ72" s="78"/>
      <c r="BR72" s="78"/>
      <c r="BS72" s="78"/>
      <c r="BT72" s="78"/>
      <c r="BU72" s="78"/>
      <c r="BV72" s="78"/>
      <c r="BW72" s="78"/>
      <c r="BX72" s="78"/>
      <c r="BY72" s="78"/>
      <c r="BZ72" s="78"/>
      <c r="CA72" s="78"/>
      <c r="CB72" s="78"/>
      <c r="CC72" s="78"/>
      <c r="CD72" s="78"/>
      <c r="CE72" s="78"/>
      <c r="CF72" s="78"/>
      <c r="CG72" s="78"/>
      <c r="CH72" s="78"/>
    </row>
    <row r="73" spans="53:86">
      <c r="BA73" s="348" t="s">
        <v>751</v>
      </c>
      <c r="BB73" s="78"/>
      <c r="BC73" s="78"/>
      <c r="BD73" s="78"/>
      <c r="BE73" s="78"/>
      <c r="BF73" s="78"/>
      <c r="BG73" s="78"/>
      <c r="BH73" s="78"/>
      <c r="BI73" s="78"/>
      <c r="BJ73" s="78"/>
      <c r="BK73" s="78"/>
      <c r="BL73" s="78"/>
      <c r="BM73" s="346" t="s">
        <v>524</v>
      </c>
      <c r="BN73" s="78"/>
      <c r="BO73" s="78"/>
      <c r="BP73" s="78"/>
      <c r="BQ73" s="78"/>
      <c r="BR73" s="78"/>
      <c r="BS73" s="78"/>
      <c r="BT73" s="78"/>
      <c r="BU73" s="78"/>
      <c r="BV73" s="78"/>
      <c r="BW73" s="78"/>
      <c r="BX73" s="78"/>
      <c r="BY73" s="78"/>
      <c r="BZ73" s="78"/>
      <c r="CA73" s="78"/>
      <c r="CB73" s="78"/>
      <c r="CC73" s="78"/>
      <c r="CD73" s="78"/>
      <c r="CE73" s="78"/>
      <c r="CF73" s="78"/>
      <c r="CG73" s="78"/>
      <c r="CH73" s="78"/>
    </row>
    <row r="74" spans="53:86">
      <c r="BA74" s="348" t="s">
        <v>752</v>
      </c>
      <c r="BB74" s="78"/>
      <c r="BC74" s="78"/>
      <c r="BD74" s="78"/>
      <c r="BE74" s="78"/>
      <c r="BF74" s="78"/>
      <c r="BG74" s="78"/>
      <c r="BH74" s="78"/>
      <c r="BI74" s="78"/>
      <c r="BJ74" s="78"/>
      <c r="BK74" s="78"/>
      <c r="BL74" s="78"/>
      <c r="BM74" s="346" t="s">
        <v>525</v>
      </c>
      <c r="BN74" s="78"/>
      <c r="BO74" s="78"/>
      <c r="BP74" s="78"/>
      <c r="BQ74" s="78"/>
      <c r="BR74" s="78"/>
      <c r="BS74" s="78"/>
      <c r="BT74" s="78"/>
      <c r="BU74" s="78"/>
      <c r="BV74" s="78"/>
      <c r="BW74" s="78"/>
      <c r="BX74" s="78"/>
      <c r="BY74" s="78"/>
      <c r="BZ74" s="78"/>
      <c r="CA74" s="78"/>
      <c r="CB74" s="78"/>
      <c r="CC74" s="78"/>
      <c r="CD74" s="78"/>
      <c r="CE74" s="78"/>
      <c r="CF74" s="78"/>
      <c r="CG74" s="78"/>
      <c r="CH74" s="78"/>
    </row>
    <row r="75" spans="53:86">
      <c r="BA75" s="348" t="s">
        <v>753</v>
      </c>
      <c r="BB75" s="78"/>
      <c r="BC75" s="78"/>
      <c r="BD75" s="78"/>
      <c r="BE75" s="78"/>
      <c r="BF75" s="78"/>
      <c r="BG75" s="78"/>
      <c r="BH75" s="78"/>
      <c r="BI75" s="78"/>
      <c r="BJ75" s="78"/>
      <c r="BK75" s="78"/>
      <c r="BL75" s="78"/>
      <c r="BM75" s="346" t="s">
        <v>526</v>
      </c>
      <c r="BN75" s="78"/>
      <c r="BO75" s="78"/>
      <c r="BP75" s="78"/>
      <c r="BQ75" s="78"/>
      <c r="BR75" s="78"/>
      <c r="BS75" s="78"/>
      <c r="BT75" s="78"/>
      <c r="BU75" s="78"/>
      <c r="BV75" s="78"/>
      <c r="BW75" s="78"/>
      <c r="BX75" s="78"/>
      <c r="BY75" s="78"/>
      <c r="BZ75" s="78"/>
      <c r="CA75" s="78"/>
      <c r="CB75" s="78"/>
      <c r="CC75" s="78"/>
      <c r="CD75" s="78"/>
      <c r="CE75" s="78"/>
      <c r="CF75" s="78"/>
      <c r="CG75" s="78"/>
      <c r="CH75" s="78"/>
    </row>
    <row r="76" spans="53:86">
      <c r="BA76" s="348" t="s">
        <v>754</v>
      </c>
      <c r="BB76" s="78"/>
      <c r="BC76" s="78"/>
      <c r="BD76" s="78"/>
      <c r="BE76" s="78"/>
      <c r="BF76" s="78"/>
      <c r="BG76" s="78"/>
      <c r="BH76" s="78"/>
      <c r="BI76" s="78"/>
      <c r="BJ76" s="78"/>
      <c r="BK76" s="78"/>
      <c r="BL76" s="78"/>
      <c r="BM76" s="346" t="s">
        <v>527</v>
      </c>
      <c r="BN76" s="78"/>
      <c r="BO76" s="78"/>
      <c r="BP76" s="78"/>
      <c r="BQ76" s="78"/>
      <c r="BR76" s="78"/>
      <c r="BS76" s="78"/>
      <c r="BT76" s="78"/>
      <c r="BU76" s="78"/>
      <c r="BV76" s="78"/>
      <c r="BW76" s="78"/>
      <c r="BX76" s="78"/>
      <c r="BY76" s="78"/>
      <c r="BZ76" s="78"/>
      <c r="CA76" s="78"/>
      <c r="CB76" s="78"/>
      <c r="CC76" s="78"/>
      <c r="CD76" s="78"/>
      <c r="CE76" s="78"/>
      <c r="CF76" s="78"/>
      <c r="CG76" s="78"/>
      <c r="CH76" s="78"/>
    </row>
    <row r="77" spans="53:86">
      <c r="BA77" s="348" t="s">
        <v>755</v>
      </c>
      <c r="BB77" s="78"/>
      <c r="BC77" s="78"/>
      <c r="BD77" s="78"/>
      <c r="BE77" s="78"/>
      <c r="BF77" s="78"/>
      <c r="BG77" s="78"/>
      <c r="BH77" s="78"/>
      <c r="BI77" s="78"/>
      <c r="BJ77" s="78"/>
      <c r="BK77" s="78"/>
      <c r="BL77" s="78"/>
      <c r="BM77" s="346" t="s">
        <v>528</v>
      </c>
      <c r="BN77" s="78"/>
      <c r="BO77" s="78"/>
      <c r="BP77" s="78"/>
      <c r="BQ77" s="78"/>
      <c r="BR77" s="78"/>
      <c r="BS77" s="78"/>
      <c r="BT77" s="78"/>
      <c r="BU77" s="78"/>
      <c r="BV77" s="78"/>
      <c r="BW77" s="78"/>
      <c r="BX77" s="78"/>
      <c r="BY77" s="78"/>
      <c r="BZ77" s="78"/>
      <c r="CA77" s="78"/>
      <c r="CB77" s="78"/>
      <c r="CC77" s="78"/>
      <c r="CD77" s="78"/>
      <c r="CE77" s="78"/>
      <c r="CF77" s="78"/>
      <c r="CG77" s="78"/>
      <c r="CH77" s="78"/>
    </row>
    <row r="78" spans="53:86">
      <c r="BA78" s="348" t="s">
        <v>756</v>
      </c>
      <c r="BB78" s="78"/>
      <c r="BC78" s="78"/>
      <c r="BD78" s="78"/>
      <c r="BE78" s="78"/>
      <c r="BF78" s="78"/>
      <c r="BG78" s="78"/>
      <c r="BH78" s="78"/>
      <c r="BI78" s="78"/>
      <c r="BJ78" s="78"/>
      <c r="BK78" s="78"/>
      <c r="BL78" s="78"/>
      <c r="BM78" s="346" t="s">
        <v>529</v>
      </c>
      <c r="BN78" s="78"/>
      <c r="BO78" s="78"/>
      <c r="BP78" s="78"/>
      <c r="BQ78" s="78"/>
      <c r="BR78" s="78"/>
      <c r="BS78" s="78"/>
      <c r="BT78" s="78"/>
      <c r="BU78" s="78"/>
      <c r="BV78" s="78"/>
      <c r="BW78" s="78"/>
      <c r="BX78" s="78"/>
      <c r="BY78" s="78"/>
      <c r="BZ78" s="78"/>
      <c r="CA78" s="78"/>
      <c r="CB78" s="78"/>
      <c r="CC78" s="78"/>
      <c r="CD78" s="78"/>
      <c r="CE78" s="78"/>
      <c r="CF78" s="78"/>
      <c r="CG78" s="78"/>
      <c r="CH78" s="78"/>
    </row>
    <row r="79" spans="53:86" ht="15">
      <c r="BA79" s="380" t="s">
        <v>799</v>
      </c>
      <c r="BB79" s="78"/>
      <c r="BC79" s="78"/>
      <c r="BD79" s="78"/>
      <c r="BE79" s="78"/>
      <c r="BF79" s="78"/>
      <c r="BG79" s="78"/>
      <c r="BH79" s="78"/>
      <c r="BI79" s="78"/>
      <c r="BJ79" s="78"/>
      <c r="BK79" s="78"/>
      <c r="BL79" s="78"/>
      <c r="BM79" s="346"/>
      <c r="BN79" s="78"/>
      <c r="BO79" s="78"/>
      <c r="BP79" s="78"/>
      <c r="BQ79" s="78"/>
      <c r="BR79" s="78"/>
      <c r="BS79" s="78"/>
      <c r="BT79" s="78"/>
      <c r="BU79" s="78"/>
      <c r="BV79" s="78"/>
      <c r="BW79" s="78"/>
      <c r="BX79" s="78"/>
      <c r="BY79" s="78"/>
      <c r="BZ79" s="78"/>
      <c r="CA79" s="78"/>
      <c r="CB79" s="78"/>
      <c r="CC79" s="78"/>
      <c r="CD79" s="78"/>
      <c r="CE79" s="78"/>
      <c r="CF79" s="78"/>
      <c r="CG79" s="78"/>
      <c r="CH79" s="78"/>
    </row>
    <row r="80" spans="53:86">
      <c r="BA80" s="348" t="s">
        <v>796</v>
      </c>
      <c r="BB80" s="78"/>
      <c r="BC80" s="78"/>
      <c r="BD80" s="78"/>
      <c r="BE80" s="78"/>
      <c r="BF80" s="78"/>
      <c r="BG80" s="78"/>
      <c r="BH80" s="78"/>
      <c r="BI80" s="78"/>
      <c r="BJ80" s="78"/>
      <c r="BK80" s="78"/>
      <c r="BL80" s="78"/>
      <c r="BM80" s="346"/>
      <c r="BN80" s="78"/>
      <c r="BO80" s="78"/>
      <c r="BP80" s="78"/>
      <c r="BQ80" s="78"/>
      <c r="BR80" s="78"/>
      <c r="BS80" s="78"/>
      <c r="BT80" s="78"/>
      <c r="BU80" s="78"/>
      <c r="BV80" s="78"/>
      <c r="BW80" s="78"/>
      <c r="BX80" s="78"/>
      <c r="BY80" s="78"/>
      <c r="BZ80" s="78"/>
      <c r="CA80" s="78"/>
      <c r="CB80" s="78"/>
      <c r="CC80" s="78"/>
      <c r="CD80" s="78"/>
      <c r="CE80" s="78"/>
      <c r="CF80" s="78"/>
      <c r="CG80" s="78"/>
      <c r="CH80" s="78"/>
    </row>
    <row r="81" spans="53:86">
      <c r="BA81" s="348" t="s">
        <v>797</v>
      </c>
      <c r="BB81" s="78"/>
      <c r="BC81" s="78"/>
      <c r="BD81" s="78"/>
      <c r="BE81" s="78"/>
      <c r="BF81" s="78"/>
      <c r="BG81" s="78"/>
      <c r="BH81" s="78"/>
      <c r="BI81" s="78"/>
      <c r="BJ81" s="78"/>
      <c r="BK81" s="78"/>
      <c r="BL81" s="78"/>
      <c r="BM81" s="346"/>
      <c r="BN81" s="78"/>
      <c r="BO81" s="78"/>
      <c r="BP81" s="78"/>
      <c r="BQ81" s="78"/>
      <c r="BR81" s="78"/>
      <c r="BS81" s="78"/>
      <c r="BT81" s="78"/>
      <c r="BU81" s="78"/>
      <c r="BV81" s="78"/>
      <c r="BW81" s="78"/>
      <c r="BX81" s="78"/>
      <c r="BY81" s="78"/>
      <c r="BZ81" s="78"/>
      <c r="CA81" s="78"/>
      <c r="CB81" s="78"/>
      <c r="CC81" s="78"/>
      <c r="CD81" s="78"/>
      <c r="CE81" s="78"/>
      <c r="CF81" s="78"/>
      <c r="CG81" s="78"/>
      <c r="CH81" s="78"/>
    </row>
    <row r="82" spans="53:86">
      <c r="BA82" s="348" t="s">
        <v>798</v>
      </c>
      <c r="BB82" s="78"/>
      <c r="BC82" s="78"/>
      <c r="BD82" s="78"/>
      <c r="BE82" s="78"/>
      <c r="BF82" s="78"/>
      <c r="BG82" s="78"/>
      <c r="BH82" s="78"/>
      <c r="BI82" s="78"/>
      <c r="BJ82" s="78"/>
      <c r="BK82" s="78"/>
      <c r="BL82" s="78"/>
      <c r="BM82" s="346"/>
      <c r="BN82" s="78"/>
      <c r="BO82" s="78"/>
      <c r="BP82" s="78"/>
      <c r="BQ82" s="78"/>
      <c r="BR82" s="78"/>
      <c r="BS82" s="78"/>
      <c r="BT82" s="78"/>
      <c r="BU82" s="78"/>
      <c r="BV82" s="78"/>
      <c r="BW82" s="78"/>
      <c r="BX82" s="78"/>
      <c r="BY82" s="78"/>
      <c r="BZ82" s="78"/>
      <c r="CA82" s="78"/>
      <c r="CB82" s="78"/>
      <c r="CC82" s="78"/>
      <c r="CD82" s="78"/>
      <c r="CE82" s="78"/>
      <c r="CF82" s="78"/>
      <c r="CG82" s="78"/>
      <c r="CH82" s="78"/>
    </row>
    <row r="83" spans="53:86" ht="15">
      <c r="BA83" s="380" t="s">
        <v>757</v>
      </c>
      <c r="BB83" s="78"/>
      <c r="BC83" s="78"/>
      <c r="BD83" s="78"/>
      <c r="BE83" s="78"/>
      <c r="BF83" s="78"/>
      <c r="BG83" s="78"/>
      <c r="BH83" s="78"/>
      <c r="BI83" s="78"/>
      <c r="BJ83" s="78"/>
      <c r="BK83" s="78"/>
      <c r="BL83" s="78"/>
      <c r="BM83" s="345" t="s">
        <v>530</v>
      </c>
      <c r="BN83" s="78"/>
      <c r="BO83" s="78"/>
      <c r="BP83" s="78"/>
      <c r="BQ83" s="78"/>
      <c r="BR83" s="78"/>
      <c r="BS83" s="78"/>
      <c r="BT83" s="78"/>
      <c r="BU83" s="78"/>
      <c r="BV83" s="78"/>
      <c r="BW83" s="78"/>
      <c r="BX83" s="78"/>
      <c r="BY83" s="78"/>
      <c r="BZ83" s="78"/>
      <c r="CA83" s="78"/>
      <c r="CB83" s="78"/>
      <c r="CC83" s="78"/>
      <c r="CD83" s="78"/>
      <c r="CE83" s="78"/>
      <c r="CF83" s="78"/>
      <c r="CG83" s="78"/>
      <c r="CH83" s="78"/>
    </row>
    <row r="84" spans="53:86">
      <c r="BA84" s="348" t="s">
        <v>758</v>
      </c>
      <c r="BB84" s="78"/>
      <c r="BC84" s="78"/>
      <c r="BD84" s="78"/>
      <c r="BE84" s="78"/>
      <c r="BF84" s="78"/>
      <c r="BG84" s="78"/>
      <c r="BH84" s="78"/>
      <c r="BI84" s="78"/>
      <c r="BJ84" s="78"/>
      <c r="BK84" s="78"/>
      <c r="BL84" s="78"/>
      <c r="BM84" s="346" t="s">
        <v>531</v>
      </c>
      <c r="BN84" s="78"/>
      <c r="BO84" s="78"/>
      <c r="BP84" s="78"/>
      <c r="BQ84" s="78"/>
      <c r="BR84" s="78"/>
      <c r="BS84" s="78"/>
      <c r="BT84" s="78"/>
      <c r="BU84" s="78"/>
      <c r="BV84" s="78"/>
      <c r="BW84" s="78"/>
      <c r="BX84" s="78"/>
      <c r="BY84" s="78"/>
      <c r="BZ84" s="78"/>
      <c r="CA84" s="78"/>
      <c r="CB84" s="78"/>
      <c r="CC84" s="78"/>
      <c r="CD84" s="78"/>
      <c r="CE84" s="78"/>
      <c r="CF84" s="78"/>
      <c r="CG84" s="78"/>
      <c r="CH84" s="78"/>
    </row>
    <row r="85" spans="53:86">
      <c r="BA85" s="348" t="s">
        <v>759</v>
      </c>
      <c r="BB85" s="78"/>
      <c r="BC85" s="78"/>
      <c r="BD85" s="78"/>
      <c r="BE85" s="78"/>
      <c r="BF85" s="78"/>
      <c r="BG85" s="78"/>
      <c r="BH85" s="78"/>
      <c r="BI85" s="78"/>
      <c r="BJ85" s="78"/>
      <c r="BK85" s="78"/>
      <c r="BL85" s="78"/>
      <c r="BM85" s="346" t="s">
        <v>532</v>
      </c>
      <c r="BN85" s="78"/>
      <c r="BO85" s="78"/>
      <c r="BP85" s="78"/>
      <c r="BQ85" s="78"/>
      <c r="BR85" s="78"/>
      <c r="BS85" s="78"/>
      <c r="BT85" s="78"/>
      <c r="BU85" s="78"/>
      <c r="BV85" s="78"/>
      <c r="BW85" s="78"/>
      <c r="BX85" s="78"/>
      <c r="BY85" s="78"/>
      <c r="BZ85" s="78"/>
      <c r="CA85" s="78"/>
      <c r="CB85" s="78"/>
      <c r="CC85" s="78"/>
      <c r="CD85" s="78"/>
      <c r="CE85" s="78"/>
      <c r="CF85" s="78"/>
      <c r="CG85" s="78"/>
      <c r="CH85" s="78"/>
    </row>
    <row r="86" spans="53:86">
      <c r="BA86" s="348" t="s">
        <v>760</v>
      </c>
      <c r="BB86" s="78"/>
      <c r="BC86" s="78"/>
      <c r="BD86" s="78"/>
      <c r="BE86" s="78"/>
      <c r="BF86" s="78"/>
      <c r="BG86" s="78"/>
      <c r="BH86" s="78"/>
      <c r="BI86" s="78"/>
      <c r="BJ86" s="78"/>
      <c r="BK86" s="78"/>
      <c r="BL86" s="78"/>
      <c r="BM86" s="346" t="s">
        <v>533</v>
      </c>
      <c r="BN86" s="78"/>
      <c r="BO86" s="78"/>
      <c r="BP86" s="78"/>
      <c r="BQ86" s="78"/>
      <c r="BR86" s="78"/>
      <c r="BS86" s="78"/>
      <c r="BT86" s="78"/>
      <c r="BU86" s="78"/>
      <c r="BV86" s="78"/>
      <c r="BW86" s="78"/>
      <c r="BX86" s="78"/>
      <c r="BY86" s="78"/>
      <c r="BZ86" s="78"/>
      <c r="CA86" s="78"/>
      <c r="CB86" s="78"/>
      <c r="CC86" s="78"/>
      <c r="CD86" s="78"/>
      <c r="CE86" s="78"/>
      <c r="CF86" s="78"/>
      <c r="CG86" s="78"/>
      <c r="CH86" s="78"/>
    </row>
    <row r="87" spans="53:86">
      <c r="BA87" s="348" t="s">
        <v>761</v>
      </c>
      <c r="BB87" s="78"/>
      <c r="BC87" s="78"/>
      <c r="BD87" s="78"/>
      <c r="BE87" s="78"/>
      <c r="BF87" s="78"/>
      <c r="BG87" s="78"/>
      <c r="BH87" s="78"/>
      <c r="BI87" s="78"/>
      <c r="BJ87" s="78"/>
      <c r="BK87" s="78"/>
      <c r="BL87" s="78"/>
      <c r="BM87" s="346" t="s">
        <v>534</v>
      </c>
      <c r="BN87" s="78"/>
      <c r="BO87" s="78"/>
      <c r="BP87" s="78"/>
      <c r="BQ87" s="78"/>
      <c r="BR87" s="78"/>
      <c r="BS87" s="78"/>
      <c r="BT87" s="78"/>
      <c r="BU87" s="78"/>
      <c r="BV87" s="78"/>
      <c r="BW87" s="78"/>
      <c r="BX87" s="78"/>
      <c r="BY87" s="78"/>
      <c r="BZ87" s="78"/>
      <c r="CA87" s="78"/>
      <c r="CB87" s="78"/>
      <c r="CC87" s="78"/>
      <c r="CD87" s="78"/>
      <c r="CE87" s="78"/>
      <c r="CF87" s="78"/>
      <c r="CG87" s="78"/>
      <c r="CH87" s="78"/>
    </row>
    <row r="88" spans="53:86">
      <c r="BA88" s="348" t="s">
        <v>82</v>
      </c>
      <c r="BB88" s="78"/>
      <c r="BC88" s="78"/>
      <c r="BD88" s="78"/>
      <c r="BE88" s="78"/>
      <c r="BF88" s="78"/>
      <c r="BG88" s="78"/>
      <c r="BH88" s="78"/>
      <c r="BI88" s="78"/>
      <c r="BJ88" s="78"/>
      <c r="BK88" s="78"/>
      <c r="BL88" s="78"/>
      <c r="BM88" s="346" t="s">
        <v>97</v>
      </c>
      <c r="BN88" s="78"/>
      <c r="BO88" s="78"/>
      <c r="BP88" s="78"/>
      <c r="BQ88" s="78"/>
      <c r="BR88" s="78"/>
      <c r="BS88" s="78"/>
      <c r="BT88" s="78"/>
      <c r="BU88" s="78"/>
      <c r="BV88" s="78"/>
      <c r="BW88" s="78"/>
      <c r="BX88" s="78"/>
      <c r="BY88" s="78"/>
      <c r="BZ88" s="78"/>
      <c r="CA88" s="78"/>
      <c r="CB88" s="78"/>
      <c r="CC88" s="78"/>
      <c r="CD88" s="78"/>
      <c r="CE88" s="78"/>
      <c r="CF88" s="78"/>
      <c r="CG88" s="78"/>
      <c r="CH88" s="78"/>
    </row>
    <row r="89" spans="53:86">
      <c r="BA89" s="348" t="s">
        <v>762</v>
      </c>
      <c r="BB89" s="78"/>
      <c r="BC89" s="78"/>
      <c r="BD89" s="78"/>
      <c r="BE89" s="78"/>
      <c r="BF89" s="78"/>
      <c r="BG89" s="78"/>
      <c r="BH89" s="78"/>
      <c r="BI89" s="78"/>
      <c r="BJ89" s="78"/>
      <c r="BK89" s="78"/>
      <c r="BL89" s="78"/>
      <c r="BM89" s="346" t="s">
        <v>643</v>
      </c>
      <c r="BN89" s="78"/>
      <c r="BO89" s="78"/>
      <c r="BP89" s="78"/>
      <c r="BQ89" s="78"/>
      <c r="BR89" s="78"/>
      <c r="BS89" s="78"/>
      <c r="BT89" s="78"/>
      <c r="BU89" s="78"/>
      <c r="BV89" s="78"/>
      <c r="BW89" s="78"/>
      <c r="BX89" s="78"/>
      <c r="BY89" s="78"/>
      <c r="BZ89" s="78"/>
      <c r="CA89" s="78"/>
      <c r="CB89" s="78"/>
      <c r="CC89" s="78"/>
      <c r="CD89" s="78"/>
      <c r="CE89" s="78"/>
      <c r="CF89" s="78"/>
      <c r="CG89" s="78"/>
      <c r="CH89" s="78"/>
    </row>
    <row r="90" spans="53:86">
      <c r="BA90" s="348" t="s">
        <v>763</v>
      </c>
      <c r="BB90" s="78"/>
      <c r="BC90" s="78"/>
      <c r="BD90" s="78"/>
      <c r="BE90" s="78"/>
      <c r="BF90" s="78"/>
      <c r="BG90" s="78"/>
      <c r="BH90" s="78"/>
      <c r="BI90" s="78"/>
      <c r="BJ90" s="78"/>
      <c r="BK90" s="78"/>
      <c r="BL90" s="78"/>
      <c r="BM90" s="346" t="s">
        <v>535</v>
      </c>
      <c r="BN90" s="78"/>
      <c r="BO90" s="78"/>
      <c r="BP90" s="78"/>
      <c r="BQ90" s="78"/>
      <c r="BR90" s="78"/>
      <c r="BS90" s="78"/>
      <c r="BT90" s="78"/>
      <c r="BU90" s="78"/>
      <c r="BV90" s="78"/>
      <c r="BW90" s="78"/>
      <c r="BX90" s="78"/>
      <c r="BY90" s="78"/>
      <c r="BZ90" s="78"/>
      <c r="CA90" s="78"/>
      <c r="CB90" s="78"/>
      <c r="CC90" s="78"/>
      <c r="CD90" s="78"/>
      <c r="CE90" s="78"/>
      <c r="CF90" s="78"/>
      <c r="CG90" s="78"/>
      <c r="CH90" s="78"/>
    </row>
    <row r="91" spans="53:86">
      <c r="BA91" s="348" t="s">
        <v>764</v>
      </c>
      <c r="BB91" s="78"/>
      <c r="BC91" s="78"/>
      <c r="BD91" s="78"/>
      <c r="BE91" s="78"/>
      <c r="BF91" s="78"/>
      <c r="BG91" s="78"/>
      <c r="BH91" s="78"/>
      <c r="BI91" s="78"/>
      <c r="BJ91" s="78"/>
      <c r="BK91" s="78"/>
      <c r="BL91" s="78"/>
      <c r="BM91" s="346" t="s">
        <v>536</v>
      </c>
      <c r="BN91" s="78"/>
      <c r="BO91" s="78"/>
      <c r="BP91" s="78"/>
      <c r="BQ91" s="78"/>
      <c r="BR91" s="78"/>
      <c r="BS91" s="78"/>
      <c r="BT91" s="78"/>
      <c r="BU91" s="78"/>
      <c r="BV91" s="78"/>
      <c r="BW91" s="78"/>
      <c r="BX91" s="78"/>
      <c r="BY91" s="78"/>
      <c r="BZ91" s="78"/>
      <c r="CA91" s="78"/>
      <c r="CB91" s="78"/>
      <c r="CC91" s="78"/>
      <c r="CD91" s="78"/>
      <c r="CE91" s="78"/>
      <c r="CF91" s="78"/>
      <c r="CG91" s="78"/>
      <c r="CH91" s="78"/>
    </row>
    <row r="92" spans="53:86">
      <c r="BA92" s="348" t="s">
        <v>765</v>
      </c>
      <c r="BB92" s="78"/>
      <c r="BC92" s="78"/>
      <c r="BD92" s="78"/>
      <c r="BE92" s="78"/>
      <c r="BF92" s="78"/>
      <c r="BG92" s="78"/>
      <c r="BH92" s="78"/>
      <c r="BI92" s="78"/>
      <c r="BJ92" s="78"/>
      <c r="BK92" s="78"/>
      <c r="BL92" s="78"/>
      <c r="BM92" s="346" t="s">
        <v>537</v>
      </c>
      <c r="BN92" s="78"/>
      <c r="BO92" s="78"/>
      <c r="BP92" s="78"/>
      <c r="BQ92" s="78"/>
      <c r="BR92" s="78"/>
      <c r="BS92" s="78"/>
      <c r="BT92" s="78"/>
      <c r="BU92" s="78"/>
      <c r="BV92" s="78"/>
      <c r="BW92" s="78"/>
      <c r="BX92" s="78"/>
      <c r="BY92" s="78"/>
      <c r="BZ92" s="78"/>
      <c r="CA92" s="78"/>
      <c r="CB92" s="78"/>
      <c r="CC92" s="78"/>
      <c r="CD92" s="78"/>
      <c r="CE92" s="78"/>
      <c r="CF92" s="78"/>
      <c r="CG92" s="78"/>
      <c r="CH92" s="78"/>
    </row>
    <row r="93" spans="53:86">
      <c r="BA93" s="348" t="s">
        <v>766</v>
      </c>
      <c r="BB93" s="78"/>
      <c r="BC93" s="78"/>
      <c r="BD93" s="78"/>
      <c r="BE93" s="78"/>
      <c r="BF93" s="78"/>
      <c r="BG93" s="78"/>
      <c r="BH93" s="78"/>
      <c r="BI93" s="78"/>
      <c r="BJ93" s="78"/>
      <c r="BK93" s="78"/>
      <c r="BL93" s="78"/>
      <c r="BM93" s="346" t="s">
        <v>538</v>
      </c>
      <c r="BN93" s="78"/>
      <c r="BO93" s="78"/>
      <c r="BP93" s="78"/>
      <c r="BQ93" s="78"/>
      <c r="BR93" s="78"/>
      <c r="BS93" s="78"/>
      <c r="BT93" s="78"/>
      <c r="BU93" s="78"/>
      <c r="BV93" s="78"/>
      <c r="BW93" s="78"/>
      <c r="BX93" s="78"/>
      <c r="BY93" s="78"/>
      <c r="BZ93" s="78"/>
      <c r="CA93" s="78"/>
      <c r="CB93" s="78"/>
      <c r="CC93" s="78"/>
      <c r="CD93" s="78"/>
      <c r="CE93" s="78"/>
      <c r="CF93" s="78"/>
      <c r="CG93" s="78"/>
      <c r="CH93" s="78"/>
    </row>
    <row r="94" spans="53:86">
      <c r="BA94" s="348" t="s">
        <v>767</v>
      </c>
      <c r="BB94" s="78"/>
      <c r="BC94" s="78"/>
      <c r="BD94" s="78"/>
      <c r="BE94" s="78"/>
      <c r="BF94" s="78"/>
      <c r="BG94" s="78"/>
      <c r="BH94" s="78"/>
      <c r="BI94" s="78"/>
      <c r="BJ94" s="78"/>
      <c r="BK94" s="78"/>
      <c r="BL94" s="78"/>
      <c r="BM94" s="346" t="s">
        <v>539</v>
      </c>
      <c r="BN94" s="78"/>
      <c r="BO94" s="78"/>
      <c r="BP94" s="78"/>
      <c r="BQ94" s="78"/>
      <c r="BR94" s="78"/>
      <c r="BS94" s="78"/>
      <c r="BT94" s="78"/>
      <c r="BU94" s="78"/>
      <c r="BV94" s="78"/>
      <c r="BW94" s="78"/>
      <c r="BX94" s="78"/>
      <c r="BY94" s="78"/>
      <c r="BZ94" s="78"/>
      <c r="CA94" s="78"/>
      <c r="CB94" s="78"/>
      <c r="CC94" s="78"/>
      <c r="CD94" s="78"/>
      <c r="CE94" s="78"/>
      <c r="CF94" s="78"/>
      <c r="CG94" s="78"/>
      <c r="CH94" s="78"/>
    </row>
    <row r="95" spans="53:86">
      <c r="BA95" s="348" t="s">
        <v>768</v>
      </c>
      <c r="BB95" s="78"/>
      <c r="BC95" s="78"/>
      <c r="BD95" s="78"/>
      <c r="BE95" s="78"/>
      <c r="BF95" s="78"/>
      <c r="BG95" s="78"/>
      <c r="BH95" s="78"/>
      <c r="BI95" s="78"/>
      <c r="BJ95" s="78"/>
      <c r="BK95" s="78"/>
      <c r="BL95" s="78"/>
      <c r="BM95" s="345" t="s">
        <v>540</v>
      </c>
      <c r="BN95" s="78"/>
      <c r="BO95" s="78"/>
      <c r="BP95" s="78"/>
      <c r="BQ95" s="78"/>
      <c r="BR95" s="78"/>
      <c r="BS95" s="78"/>
      <c r="BT95" s="78"/>
      <c r="BU95" s="78"/>
      <c r="BV95" s="78"/>
      <c r="BW95" s="78"/>
      <c r="BX95" s="78"/>
      <c r="BY95" s="78"/>
      <c r="BZ95" s="78"/>
      <c r="CA95" s="78"/>
      <c r="CB95" s="78"/>
      <c r="CC95" s="78"/>
      <c r="CD95" s="78"/>
      <c r="CE95" s="78"/>
      <c r="CF95" s="78"/>
      <c r="CG95" s="78"/>
      <c r="CH95" s="78"/>
    </row>
    <row r="96" spans="53:86">
      <c r="BA96" s="348" t="s">
        <v>769</v>
      </c>
      <c r="BB96" s="78"/>
      <c r="BC96" s="78"/>
      <c r="BD96" s="78"/>
      <c r="BE96" s="78"/>
      <c r="BF96" s="78"/>
      <c r="BG96" s="78"/>
      <c r="BH96" s="78"/>
      <c r="BI96" s="78"/>
      <c r="BJ96" s="78"/>
      <c r="BK96" s="78"/>
      <c r="BL96" s="78"/>
      <c r="BM96" s="346" t="s">
        <v>541</v>
      </c>
      <c r="BN96" s="78"/>
      <c r="BO96" s="78"/>
      <c r="BP96" s="78"/>
      <c r="BQ96" s="78"/>
      <c r="BR96" s="78"/>
      <c r="BS96" s="78"/>
      <c r="BT96" s="78"/>
      <c r="BU96" s="78"/>
      <c r="BV96" s="78"/>
      <c r="BW96" s="78"/>
      <c r="BX96" s="78"/>
      <c r="BY96" s="78"/>
      <c r="BZ96" s="78"/>
      <c r="CA96" s="78"/>
      <c r="CB96" s="78"/>
      <c r="CC96" s="78"/>
      <c r="CD96" s="78"/>
      <c r="CE96" s="78"/>
      <c r="CF96" s="78"/>
      <c r="CG96" s="78"/>
      <c r="CH96" s="78"/>
    </row>
    <row r="97" spans="53:86">
      <c r="BA97" s="348" t="s">
        <v>770</v>
      </c>
      <c r="BB97" s="78"/>
      <c r="BC97" s="78"/>
      <c r="BD97" s="78"/>
      <c r="BE97" s="78"/>
      <c r="BF97" s="78"/>
      <c r="BG97" s="78"/>
      <c r="BH97" s="78"/>
      <c r="BI97" s="78"/>
      <c r="BJ97" s="78"/>
      <c r="BK97" s="78"/>
      <c r="BL97" s="78"/>
      <c r="BM97" s="346" t="s">
        <v>542</v>
      </c>
      <c r="BN97" s="78"/>
      <c r="BO97" s="78"/>
      <c r="BP97" s="78"/>
      <c r="BQ97" s="78"/>
      <c r="BR97" s="78"/>
      <c r="BS97" s="78"/>
      <c r="BT97" s="78"/>
      <c r="BU97" s="78"/>
      <c r="BV97" s="78"/>
      <c r="BW97" s="78"/>
      <c r="BX97" s="78"/>
      <c r="BY97" s="78"/>
      <c r="BZ97" s="78"/>
      <c r="CA97" s="78"/>
      <c r="CB97" s="78"/>
      <c r="CC97" s="78"/>
      <c r="CD97" s="78"/>
      <c r="CE97" s="78"/>
      <c r="CF97" s="78"/>
      <c r="CG97" s="78"/>
      <c r="CH97" s="78"/>
    </row>
    <row r="98" spans="53:86">
      <c r="BA98" s="348" t="s">
        <v>771</v>
      </c>
      <c r="BB98" s="78"/>
      <c r="BC98" s="78"/>
      <c r="BD98" s="78"/>
      <c r="BE98" s="78"/>
      <c r="BF98" s="78"/>
      <c r="BG98" s="78"/>
      <c r="BH98" s="78"/>
      <c r="BI98" s="78"/>
      <c r="BJ98" s="78"/>
      <c r="BK98" s="78"/>
      <c r="BL98" s="78"/>
      <c r="BM98" s="346" t="s">
        <v>543</v>
      </c>
      <c r="BN98" s="78"/>
      <c r="BO98" s="78"/>
      <c r="BP98" s="78"/>
      <c r="BQ98" s="78"/>
      <c r="BR98" s="78"/>
      <c r="BS98" s="78"/>
      <c r="BT98" s="78"/>
      <c r="BU98" s="78"/>
      <c r="BV98" s="78"/>
      <c r="BW98" s="78"/>
      <c r="BX98" s="78"/>
      <c r="BY98" s="78"/>
      <c r="BZ98" s="78"/>
      <c r="CA98" s="78"/>
      <c r="CB98" s="78"/>
      <c r="CC98" s="78"/>
      <c r="CD98" s="78"/>
      <c r="CE98" s="78"/>
      <c r="CF98" s="78"/>
      <c r="CG98" s="78"/>
      <c r="CH98" s="78"/>
    </row>
    <row r="99" spans="53:86">
      <c r="BA99" s="348" t="s">
        <v>772</v>
      </c>
      <c r="BB99" s="78"/>
      <c r="BC99" s="78"/>
      <c r="BD99" s="78"/>
      <c r="BE99" s="78"/>
      <c r="BF99" s="78"/>
      <c r="BG99" s="78"/>
      <c r="BH99" s="78"/>
      <c r="BI99" s="78"/>
      <c r="BJ99" s="78"/>
      <c r="BK99" s="78"/>
      <c r="BL99" s="78"/>
      <c r="BM99" s="346" t="s">
        <v>544</v>
      </c>
      <c r="BN99" s="78"/>
      <c r="BO99" s="78"/>
      <c r="BP99" s="78"/>
      <c r="BQ99" s="78"/>
      <c r="BR99" s="78"/>
      <c r="BS99" s="78"/>
      <c r="BT99" s="78"/>
      <c r="BU99" s="78"/>
      <c r="BV99" s="78"/>
      <c r="BW99" s="78"/>
      <c r="BX99" s="78"/>
      <c r="BY99" s="78"/>
      <c r="BZ99" s="78"/>
      <c r="CA99" s="78"/>
      <c r="CB99" s="78"/>
      <c r="CC99" s="78"/>
      <c r="CD99" s="78"/>
      <c r="CE99" s="78"/>
      <c r="CF99" s="78"/>
      <c r="CG99" s="78"/>
      <c r="CH99" s="78"/>
    </row>
    <row r="100" spans="53:86">
      <c r="BA100" s="348" t="s">
        <v>773</v>
      </c>
      <c r="BB100" s="78"/>
      <c r="BC100" s="78"/>
      <c r="BD100" s="78"/>
      <c r="BE100" s="78"/>
      <c r="BF100" s="78"/>
      <c r="BG100" s="78"/>
      <c r="BH100" s="78"/>
      <c r="BI100" s="78"/>
      <c r="BJ100" s="78"/>
      <c r="BK100" s="78"/>
      <c r="BL100" s="78"/>
      <c r="BM100" s="346" t="s">
        <v>545</v>
      </c>
      <c r="BN100" s="78"/>
      <c r="BO100" s="78"/>
      <c r="BP100" s="78"/>
      <c r="BQ100" s="78"/>
      <c r="BR100" s="78"/>
      <c r="BS100" s="78"/>
      <c r="BT100" s="78"/>
      <c r="BU100" s="78"/>
      <c r="BV100" s="78"/>
      <c r="BW100" s="78"/>
      <c r="BX100" s="78"/>
      <c r="BY100" s="78"/>
      <c r="BZ100" s="78"/>
      <c r="CA100" s="78"/>
      <c r="CB100" s="78"/>
      <c r="CC100" s="78"/>
      <c r="CD100" s="78"/>
      <c r="CE100" s="78"/>
      <c r="CF100" s="78"/>
      <c r="CG100" s="78"/>
      <c r="CH100" s="78"/>
    </row>
    <row r="101" spans="53:86">
      <c r="BA101" s="348" t="s">
        <v>774</v>
      </c>
      <c r="BB101" s="78"/>
      <c r="BC101" s="78"/>
      <c r="BD101" s="78"/>
      <c r="BE101" s="78"/>
      <c r="BF101" s="78"/>
      <c r="BG101" s="78"/>
      <c r="BH101" s="78"/>
      <c r="BI101" s="78"/>
      <c r="BJ101" s="78"/>
      <c r="BK101" s="78"/>
      <c r="BL101" s="78"/>
      <c r="BM101" s="346" t="s">
        <v>644</v>
      </c>
      <c r="BN101" s="78"/>
      <c r="BO101" s="78"/>
      <c r="BP101" s="78"/>
      <c r="BQ101" s="78"/>
      <c r="BR101" s="78"/>
      <c r="BS101" s="78"/>
      <c r="BT101" s="78"/>
      <c r="BU101" s="78"/>
      <c r="BV101" s="78"/>
      <c r="BW101" s="78"/>
      <c r="BX101" s="78"/>
      <c r="BY101" s="78"/>
      <c r="BZ101" s="78"/>
      <c r="CA101" s="78"/>
      <c r="CB101" s="78"/>
      <c r="CC101" s="78"/>
      <c r="CD101" s="78"/>
      <c r="CE101" s="78"/>
      <c r="CF101" s="78"/>
      <c r="CG101" s="78"/>
      <c r="CH101" s="78"/>
    </row>
    <row r="102" spans="53:86">
      <c r="BA102" s="348" t="s">
        <v>775</v>
      </c>
      <c r="BB102" s="78"/>
      <c r="BC102" s="78"/>
      <c r="BD102" s="78"/>
      <c r="BE102" s="78"/>
      <c r="BF102" s="78"/>
      <c r="BG102" s="78"/>
      <c r="BH102" s="78"/>
      <c r="BI102" s="78"/>
      <c r="BJ102" s="78"/>
      <c r="BK102" s="78"/>
      <c r="BL102" s="78"/>
      <c r="BM102" s="346" t="s">
        <v>546</v>
      </c>
      <c r="BN102" s="78"/>
      <c r="BO102" s="78"/>
      <c r="BP102" s="78"/>
      <c r="BQ102" s="78"/>
      <c r="BR102" s="78"/>
      <c r="BS102" s="78"/>
      <c r="BT102" s="78"/>
      <c r="BU102" s="78"/>
      <c r="BV102" s="78"/>
      <c r="BW102" s="78"/>
      <c r="BX102" s="78"/>
      <c r="BY102" s="78"/>
      <c r="BZ102" s="78"/>
      <c r="CA102" s="78"/>
      <c r="CB102" s="78"/>
      <c r="CC102" s="78"/>
      <c r="CD102" s="78"/>
      <c r="CE102" s="78"/>
      <c r="CF102" s="78"/>
      <c r="CG102" s="78"/>
      <c r="CH102" s="78"/>
    </row>
    <row r="103" spans="53:86" ht="15">
      <c r="BA103" s="380" t="s">
        <v>776</v>
      </c>
      <c r="BB103" s="78"/>
      <c r="BC103" s="78"/>
      <c r="BD103" s="78"/>
      <c r="BE103" s="78"/>
      <c r="BF103" s="78"/>
      <c r="BG103" s="78"/>
      <c r="BH103" s="78"/>
      <c r="BI103" s="78"/>
      <c r="BJ103" s="78"/>
      <c r="BK103" s="78"/>
      <c r="BL103" s="78"/>
      <c r="BM103" s="346" t="s">
        <v>93</v>
      </c>
      <c r="BN103" s="78"/>
      <c r="BO103" s="78"/>
      <c r="BP103" s="78"/>
      <c r="BQ103" s="78"/>
      <c r="BR103" s="78"/>
      <c r="BS103" s="78"/>
      <c r="BT103" s="78"/>
      <c r="BU103" s="78"/>
      <c r="BV103" s="78"/>
      <c r="BW103" s="78"/>
      <c r="BX103" s="78"/>
      <c r="BY103" s="78"/>
      <c r="BZ103" s="78"/>
      <c r="CA103" s="78"/>
      <c r="CB103" s="78"/>
      <c r="CC103" s="78"/>
      <c r="CD103" s="78"/>
      <c r="CE103" s="78"/>
      <c r="CF103" s="78"/>
      <c r="CG103" s="78"/>
      <c r="CH103" s="78"/>
    </row>
    <row r="104" spans="53:86">
      <c r="BA104" s="348" t="s">
        <v>800</v>
      </c>
      <c r="BB104" s="78"/>
      <c r="BC104" s="78"/>
      <c r="BD104" s="78"/>
      <c r="BE104" s="78"/>
      <c r="BF104" s="78"/>
      <c r="BG104" s="78"/>
      <c r="BH104" s="78"/>
      <c r="BI104" s="78"/>
      <c r="BJ104" s="78"/>
      <c r="BK104" s="78"/>
      <c r="BL104" s="78"/>
      <c r="BM104" s="346" t="s">
        <v>547</v>
      </c>
      <c r="BN104" s="78"/>
      <c r="BO104" s="78"/>
      <c r="BP104" s="78"/>
      <c r="BQ104" s="78"/>
      <c r="BR104" s="78"/>
      <c r="BS104" s="78"/>
      <c r="BT104" s="78"/>
      <c r="BU104" s="78"/>
      <c r="BV104" s="78"/>
      <c r="BW104" s="78"/>
      <c r="BX104" s="78"/>
      <c r="BY104" s="78"/>
      <c r="BZ104" s="78"/>
      <c r="CA104" s="78"/>
      <c r="CB104" s="78"/>
      <c r="CC104" s="78"/>
      <c r="CD104" s="78"/>
      <c r="CE104" s="78"/>
      <c r="CF104" s="78"/>
      <c r="CG104" s="78"/>
      <c r="CH104" s="78"/>
    </row>
    <row r="105" spans="53:86">
      <c r="BA105" s="348" t="s">
        <v>801</v>
      </c>
      <c r="BB105" s="78"/>
      <c r="BC105" s="78"/>
      <c r="BD105" s="78"/>
      <c r="BE105" s="78"/>
      <c r="BF105" s="78"/>
      <c r="BG105" s="78"/>
      <c r="BH105" s="78"/>
      <c r="BI105" s="78"/>
      <c r="BJ105" s="78"/>
      <c r="BK105" s="78"/>
      <c r="BL105" s="78"/>
      <c r="BM105" s="346" t="s">
        <v>548</v>
      </c>
      <c r="BN105" s="78"/>
      <c r="BO105" s="78"/>
      <c r="BP105" s="78"/>
      <c r="BQ105" s="78"/>
      <c r="BR105" s="78"/>
      <c r="BS105" s="78"/>
      <c r="BT105" s="78"/>
      <c r="BU105" s="78"/>
      <c r="BV105" s="78"/>
      <c r="BW105" s="78"/>
      <c r="BX105" s="78"/>
      <c r="BY105" s="78"/>
      <c r="BZ105" s="78"/>
      <c r="CA105" s="78"/>
      <c r="CB105" s="78"/>
      <c r="CC105" s="78"/>
      <c r="CD105" s="78"/>
      <c r="CE105" s="78"/>
      <c r="CF105" s="78"/>
      <c r="CG105" s="78"/>
      <c r="CH105" s="78"/>
    </row>
    <row r="106" spans="53:86">
      <c r="BA106" s="348" t="s">
        <v>802</v>
      </c>
      <c r="BB106" s="78"/>
      <c r="BC106" s="78"/>
      <c r="BD106" s="78"/>
      <c r="BE106" s="78"/>
      <c r="BF106" s="78"/>
      <c r="BG106" s="78"/>
      <c r="BH106" s="78"/>
      <c r="BI106" s="78"/>
      <c r="BJ106" s="78"/>
      <c r="BK106" s="78"/>
      <c r="BL106" s="78"/>
      <c r="BM106" s="346" t="s">
        <v>549</v>
      </c>
      <c r="BN106" s="78"/>
      <c r="BO106" s="78"/>
      <c r="BP106" s="78"/>
      <c r="BQ106" s="78"/>
      <c r="BR106" s="78"/>
      <c r="BS106" s="78"/>
      <c r="BT106" s="78"/>
      <c r="BU106" s="78"/>
      <c r="BV106" s="78"/>
      <c r="BW106" s="78"/>
      <c r="BX106" s="78"/>
      <c r="BY106" s="78"/>
      <c r="BZ106" s="78"/>
      <c r="CA106" s="78"/>
      <c r="CB106" s="78"/>
      <c r="CC106" s="78"/>
      <c r="CD106" s="78"/>
      <c r="CE106" s="78"/>
      <c r="CF106" s="78"/>
      <c r="CG106" s="78"/>
      <c r="CH106" s="78"/>
    </row>
    <row r="107" spans="53:86" ht="15">
      <c r="BA107" s="380" t="s">
        <v>777</v>
      </c>
      <c r="BB107" s="78"/>
      <c r="BC107" s="78"/>
      <c r="BD107" s="78"/>
      <c r="BE107" s="78"/>
      <c r="BF107" s="78"/>
      <c r="BG107" s="78"/>
      <c r="BH107" s="78"/>
      <c r="BI107" s="78"/>
      <c r="BJ107" s="78"/>
      <c r="BK107" s="78"/>
      <c r="BL107" s="78"/>
      <c r="BM107" s="346" t="s">
        <v>550</v>
      </c>
      <c r="BN107" s="78"/>
      <c r="BO107" s="78"/>
      <c r="BP107" s="78"/>
      <c r="BQ107" s="78"/>
      <c r="BR107" s="78"/>
      <c r="BS107" s="78"/>
      <c r="BT107" s="78"/>
      <c r="BU107" s="78"/>
      <c r="BV107" s="78"/>
      <c r="BW107" s="78"/>
      <c r="BX107" s="78"/>
      <c r="BY107" s="78"/>
      <c r="BZ107" s="78"/>
      <c r="CA107" s="78"/>
      <c r="CB107" s="78"/>
      <c r="CC107" s="78"/>
      <c r="CD107" s="78"/>
      <c r="CE107" s="78"/>
      <c r="CF107" s="78"/>
      <c r="CG107" s="78"/>
      <c r="CH107" s="78"/>
    </row>
    <row r="108" spans="53:86">
      <c r="BA108" s="348" t="s">
        <v>778</v>
      </c>
      <c r="BB108" s="78"/>
      <c r="BC108" s="78"/>
      <c r="BD108" s="78"/>
      <c r="BE108" s="78"/>
      <c r="BF108" s="78"/>
      <c r="BG108" s="78"/>
      <c r="BH108" s="78"/>
      <c r="BI108" s="78"/>
      <c r="BJ108" s="78"/>
      <c r="BK108" s="78"/>
      <c r="BL108" s="78"/>
      <c r="BM108" s="346" t="s">
        <v>551</v>
      </c>
      <c r="BN108" s="78"/>
      <c r="BO108" s="78"/>
      <c r="BP108" s="78"/>
      <c r="BQ108" s="78"/>
      <c r="BR108" s="78"/>
      <c r="BS108" s="78"/>
      <c r="BT108" s="78"/>
      <c r="BU108" s="78"/>
      <c r="BV108" s="78"/>
      <c r="BW108" s="78"/>
      <c r="BX108" s="78"/>
      <c r="BY108" s="78"/>
      <c r="BZ108" s="78"/>
      <c r="CA108" s="78"/>
      <c r="CB108" s="78"/>
      <c r="CC108" s="78"/>
      <c r="CD108" s="78"/>
      <c r="CE108" s="78"/>
      <c r="CF108" s="78"/>
      <c r="CG108" s="78"/>
      <c r="CH108" s="78"/>
    </row>
    <row r="109" spans="53:86" ht="15">
      <c r="BA109" s="380" t="s">
        <v>779</v>
      </c>
      <c r="BB109" s="78"/>
      <c r="BC109" s="78"/>
      <c r="BD109" s="78"/>
      <c r="BE109" s="78"/>
      <c r="BF109" s="78"/>
      <c r="BG109" s="78"/>
      <c r="BH109" s="78"/>
      <c r="BI109" s="78"/>
      <c r="BJ109" s="78"/>
      <c r="BK109" s="78"/>
      <c r="BL109" s="78"/>
      <c r="BM109" s="346" t="s">
        <v>552</v>
      </c>
      <c r="BN109" s="78"/>
      <c r="BO109" s="78"/>
      <c r="BP109" s="78"/>
      <c r="BQ109" s="78"/>
      <c r="BR109" s="78"/>
      <c r="BS109" s="78"/>
      <c r="BT109" s="78"/>
      <c r="BU109" s="78"/>
      <c r="BV109" s="78"/>
      <c r="BW109" s="78"/>
      <c r="BX109" s="78"/>
      <c r="BY109" s="78"/>
      <c r="BZ109" s="78"/>
      <c r="CA109" s="78"/>
      <c r="CB109" s="78"/>
      <c r="CC109" s="78"/>
      <c r="CD109" s="78"/>
      <c r="CE109" s="78"/>
      <c r="CF109" s="78"/>
      <c r="CG109" s="78"/>
      <c r="CH109" s="78"/>
    </row>
    <row r="110" spans="53:86">
      <c r="BA110" s="348" t="s">
        <v>780</v>
      </c>
      <c r="BB110" s="78"/>
      <c r="BC110" s="78"/>
      <c r="BD110" s="78"/>
      <c r="BE110" s="78"/>
      <c r="BF110" s="78"/>
      <c r="BG110" s="78"/>
      <c r="BH110" s="78"/>
      <c r="BI110" s="78"/>
      <c r="BJ110" s="78"/>
      <c r="BK110" s="78"/>
      <c r="BL110" s="78"/>
      <c r="BM110" s="346" t="s">
        <v>645</v>
      </c>
      <c r="BN110" s="78"/>
      <c r="BO110" s="78"/>
      <c r="BP110" s="78"/>
      <c r="BQ110" s="78"/>
      <c r="BR110" s="78"/>
      <c r="BS110" s="78"/>
      <c r="BT110" s="78"/>
      <c r="BU110" s="78"/>
      <c r="BV110" s="78"/>
      <c r="BW110" s="78"/>
      <c r="BX110" s="78"/>
      <c r="BY110" s="78"/>
      <c r="BZ110" s="78"/>
      <c r="CA110" s="78"/>
      <c r="CB110" s="78"/>
      <c r="CC110" s="78"/>
      <c r="CD110" s="78"/>
      <c r="CE110" s="78"/>
      <c r="CF110" s="78"/>
      <c r="CG110" s="78"/>
      <c r="CH110" s="78"/>
    </row>
    <row r="111" spans="53:86">
      <c r="BA111" s="348" t="s">
        <v>781</v>
      </c>
      <c r="BB111" s="78"/>
      <c r="BC111" s="78"/>
      <c r="BD111" s="78"/>
      <c r="BE111" s="78"/>
      <c r="BF111" s="78"/>
      <c r="BG111" s="78"/>
      <c r="BH111" s="78"/>
      <c r="BI111" s="78"/>
      <c r="BJ111" s="78"/>
      <c r="BK111" s="78"/>
      <c r="BL111" s="78"/>
      <c r="BM111" s="346" t="s">
        <v>83</v>
      </c>
      <c r="BN111" s="78"/>
      <c r="BO111" s="78"/>
      <c r="BP111" s="78"/>
      <c r="BQ111" s="78"/>
      <c r="BR111" s="78"/>
      <c r="BS111" s="78"/>
      <c r="BT111" s="78"/>
      <c r="BU111" s="78"/>
      <c r="BV111" s="78"/>
      <c r="BW111" s="78"/>
      <c r="BX111" s="78"/>
      <c r="BY111" s="78"/>
      <c r="BZ111" s="78"/>
      <c r="CA111" s="78"/>
      <c r="CB111" s="78"/>
      <c r="CC111" s="78"/>
      <c r="CD111" s="78"/>
      <c r="CE111" s="78"/>
      <c r="CF111" s="78"/>
      <c r="CG111" s="78"/>
      <c r="CH111" s="78"/>
    </row>
    <row r="112" spans="53:86">
      <c r="BA112" s="348" t="s">
        <v>782</v>
      </c>
      <c r="BB112" s="78"/>
      <c r="BC112" s="78"/>
      <c r="BD112" s="78"/>
      <c r="BE112" s="78"/>
      <c r="BF112" s="78"/>
      <c r="BG112" s="78"/>
      <c r="BH112" s="78"/>
      <c r="BI112" s="78"/>
      <c r="BJ112" s="78"/>
      <c r="BK112" s="78"/>
      <c r="BL112" s="78"/>
      <c r="BM112" s="346" t="s">
        <v>553</v>
      </c>
      <c r="BN112" s="78"/>
      <c r="BO112" s="78"/>
      <c r="BP112" s="78"/>
      <c r="BQ112" s="78"/>
      <c r="BR112" s="78"/>
      <c r="BS112" s="78"/>
      <c r="BT112" s="78"/>
      <c r="BU112" s="78"/>
      <c r="BV112" s="78"/>
      <c r="BW112" s="78"/>
      <c r="BX112" s="78"/>
      <c r="BY112" s="78"/>
      <c r="BZ112" s="78"/>
      <c r="CA112" s="78"/>
      <c r="CB112" s="78"/>
      <c r="CC112" s="78"/>
      <c r="CD112" s="78"/>
      <c r="CE112" s="78"/>
      <c r="CF112" s="78"/>
      <c r="CG112" s="78"/>
      <c r="CH112" s="78"/>
    </row>
    <row r="113" spans="53:86">
      <c r="BA113" s="348" t="s">
        <v>783</v>
      </c>
      <c r="BB113" s="78"/>
      <c r="BC113" s="78"/>
      <c r="BD113" s="78"/>
      <c r="BE113" s="78"/>
      <c r="BF113" s="78"/>
      <c r="BG113" s="78"/>
      <c r="BH113" s="78"/>
      <c r="BI113" s="78"/>
      <c r="BJ113" s="78"/>
      <c r="BK113" s="78"/>
      <c r="BL113" s="78"/>
      <c r="BM113" s="346" t="s">
        <v>554</v>
      </c>
      <c r="BN113" s="78"/>
      <c r="BO113" s="78"/>
      <c r="BP113" s="78"/>
      <c r="BQ113" s="78"/>
      <c r="BR113" s="78"/>
      <c r="BS113" s="78"/>
      <c r="BT113" s="78"/>
      <c r="BU113" s="78"/>
      <c r="BV113" s="78"/>
      <c r="BW113" s="78"/>
      <c r="BX113" s="78"/>
      <c r="BY113" s="78"/>
      <c r="BZ113" s="78"/>
      <c r="CA113" s="78"/>
      <c r="CB113" s="78"/>
      <c r="CC113" s="78"/>
      <c r="CD113" s="78"/>
      <c r="CE113" s="78"/>
      <c r="CF113" s="78"/>
      <c r="CG113" s="78"/>
      <c r="CH113" s="78"/>
    </row>
    <row r="114" spans="53:86" ht="15">
      <c r="BA114" s="380" t="s">
        <v>784</v>
      </c>
      <c r="BB114" s="78"/>
      <c r="BC114" s="78"/>
      <c r="BD114" s="78"/>
      <c r="BE114" s="78"/>
      <c r="BF114" s="78"/>
      <c r="BG114" s="78"/>
      <c r="BH114" s="78"/>
      <c r="BI114" s="78"/>
      <c r="BJ114" s="78"/>
      <c r="BK114" s="78"/>
      <c r="BL114" s="78"/>
      <c r="BM114" s="346" t="s">
        <v>555</v>
      </c>
      <c r="BN114" s="78"/>
      <c r="BO114" s="78"/>
      <c r="BP114" s="78"/>
      <c r="BQ114" s="78"/>
      <c r="BR114" s="78"/>
      <c r="BS114" s="78"/>
      <c r="BT114" s="78"/>
      <c r="BU114" s="78"/>
      <c r="BV114" s="78"/>
      <c r="BW114" s="78"/>
      <c r="BX114" s="78"/>
      <c r="BY114" s="78"/>
      <c r="BZ114" s="78"/>
      <c r="CA114" s="78"/>
      <c r="CB114" s="78"/>
      <c r="CC114" s="78"/>
      <c r="CD114" s="78"/>
      <c r="CE114" s="78"/>
      <c r="CF114" s="78"/>
      <c r="CG114" s="78"/>
      <c r="CH114" s="78"/>
    </row>
    <row r="115" spans="53:86">
      <c r="BA115" s="348" t="s">
        <v>785</v>
      </c>
      <c r="BB115" s="78"/>
      <c r="BC115" s="78"/>
      <c r="BD115" s="78"/>
      <c r="BE115" s="78"/>
      <c r="BF115" s="78"/>
      <c r="BG115" s="78"/>
      <c r="BH115" s="78"/>
      <c r="BI115" s="78"/>
      <c r="BJ115" s="78"/>
      <c r="BK115" s="78"/>
      <c r="BL115" s="78"/>
      <c r="BM115" s="346" t="s">
        <v>556</v>
      </c>
      <c r="BN115" s="78"/>
      <c r="BO115" s="78"/>
      <c r="BP115" s="78"/>
      <c r="BQ115" s="78"/>
      <c r="BR115" s="78"/>
      <c r="BS115" s="78"/>
      <c r="BT115" s="78"/>
      <c r="BU115" s="78"/>
      <c r="BV115" s="78"/>
      <c r="BW115" s="78"/>
      <c r="BX115" s="78"/>
      <c r="BY115" s="78"/>
      <c r="BZ115" s="78"/>
      <c r="CA115" s="78"/>
      <c r="CB115" s="78"/>
      <c r="CC115" s="78"/>
      <c r="CD115" s="78"/>
      <c r="CE115" s="78"/>
      <c r="CF115" s="78"/>
      <c r="CG115" s="78"/>
      <c r="CH115" s="78"/>
    </row>
    <row r="116" spans="53:86">
      <c r="BA116" s="348" t="s">
        <v>786</v>
      </c>
      <c r="BB116" s="78"/>
      <c r="BC116" s="78"/>
      <c r="BD116" s="78"/>
      <c r="BE116" s="78"/>
      <c r="BF116" s="78"/>
      <c r="BG116" s="78"/>
      <c r="BH116" s="78"/>
      <c r="BI116" s="78"/>
      <c r="BJ116" s="78"/>
      <c r="BK116" s="78"/>
      <c r="BL116" s="78"/>
      <c r="BM116" s="346" t="s">
        <v>557</v>
      </c>
      <c r="BN116" s="78"/>
      <c r="BO116" s="78"/>
      <c r="BP116" s="78"/>
      <c r="BQ116" s="78"/>
      <c r="BR116" s="78"/>
      <c r="BS116" s="78"/>
      <c r="BT116" s="78"/>
      <c r="BU116" s="78"/>
      <c r="BV116" s="78"/>
      <c r="BW116" s="78"/>
      <c r="BX116" s="78"/>
      <c r="BY116" s="78"/>
      <c r="BZ116" s="78"/>
      <c r="CA116" s="78"/>
      <c r="CB116" s="78"/>
      <c r="CC116" s="78"/>
      <c r="CD116" s="78"/>
      <c r="CE116" s="78"/>
      <c r="CF116" s="78"/>
      <c r="CG116" s="78"/>
      <c r="CH116" s="78"/>
    </row>
    <row r="117" spans="53:86">
      <c r="BA117" s="348" t="s">
        <v>787</v>
      </c>
      <c r="BB117" s="78"/>
      <c r="BC117" s="78"/>
      <c r="BD117" s="78"/>
      <c r="BE117" s="78"/>
      <c r="BF117" s="78"/>
      <c r="BG117" s="78"/>
      <c r="BH117" s="78"/>
      <c r="BI117" s="78"/>
      <c r="BJ117" s="78"/>
      <c r="BK117" s="78"/>
      <c r="BL117" s="78"/>
      <c r="BM117" s="346" t="s">
        <v>558</v>
      </c>
      <c r="BN117" s="78"/>
      <c r="BO117" s="78"/>
      <c r="BP117" s="78"/>
      <c r="BQ117" s="78"/>
      <c r="BR117" s="78"/>
      <c r="BS117" s="78"/>
      <c r="BT117" s="78"/>
      <c r="BU117" s="78"/>
      <c r="BV117" s="78"/>
      <c r="BW117" s="78"/>
      <c r="BX117" s="78"/>
      <c r="BY117" s="78"/>
      <c r="BZ117" s="78"/>
      <c r="CA117" s="78"/>
      <c r="CB117" s="78"/>
      <c r="CC117" s="78"/>
      <c r="CD117" s="78"/>
      <c r="CE117" s="78"/>
      <c r="CF117" s="78"/>
      <c r="CG117" s="78"/>
      <c r="CH117" s="78"/>
    </row>
    <row r="118" spans="53:86">
      <c r="BA118" s="348" t="s">
        <v>788</v>
      </c>
      <c r="BB118" s="78"/>
      <c r="BC118" s="78"/>
      <c r="BD118" s="78"/>
      <c r="BE118" s="78"/>
      <c r="BF118" s="78"/>
      <c r="BG118" s="78"/>
      <c r="BH118" s="78"/>
      <c r="BI118" s="78"/>
      <c r="BJ118" s="78"/>
      <c r="BK118" s="78"/>
      <c r="BL118" s="78"/>
      <c r="BM118" s="346" t="s">
        <v>559</v>
      </c>
      <c r="BN118" s="78"/>
      <c r="BO118" s="78"/>
      <c r="BP118" s="78"/>
      <c r="BQ118" s="78"/>
      <c r="BR118" s="78"/>
      <c r="BS118" s="78"/>
      <c r="BT118" s="78"/>
      <c r="BU118" s="78"/>
      <c r="BV118" s="78"/>
      <c r="BW118" s="78"/>
      <c r="BX118" s="78"/>
      <c r="BY118" s="78"/>
      <c r="BZ118" s="78"/>
      <c r="CA118" s="78"/>
      <c r="CB118" s="78"/>
      <c r="CC118" s="78"/>
      <c r="CD118" s="78"/>
      <c r="CE118" s="78"/>
      <c r="CF118" s="78"/>
      <c r="CG118" s="78"/>
      <c r="CH118" s="78"/>
    </row>
    <row r="119" spans="53:86">
      <c r="BA119" s="348" t="s">
        <v>789</v>
      </c>
      <c r="BB119" s="78"/>
      <c r="BC119" s="78"/>
      <c r="BD119" s="78"/>
      <c r="BE119" s="78"/>
      <c r="BF119" s="78"/>
      <c r="BG119" s="78"/>
      <c r="BH119" s="78"/>
      <c r="BI119" s="78"/>
      <c r="BJ119" s="78"/>
      <c r="BK119" s="78"/>
      <c r="BL119" s="78"/>
      <c r="BM119" s="346" t="s">
        <v>84</v>
      </c>
      <c r="BN119" s="78"/>
      <c r="BO119" s="78"/>
      <c r="BP119" s="78"/>
      <c r="BQ119" s="78"/>
      <c r="BR119" s="78"/>
      <c r="BS119" s="78"/>
      <c r="BT119" s="78"/>
      <c r="BU119" s="78"/>
      <c r="BV119" s="78"/>
      <c r="BW119" s="78"/>
      <c r="BX119" s="78"/>
      <c r="BY119" s="78"/>
      <c r="BZ119" s="78"/>
      <c r="CA119" s="78"/>
      <c r="CB119" s="78"/>
      <c r="CC119" s="78"/>
      <c r="CD119" s="78"/>
      <c r="CE119" s="78"/>
      <c r="CF119" s="78"/>
      <c r="CG119" s="78"/>
      <c r="CH119" s="78"/>
    </row>
    <row r="120" spans="53:86">
      <c r="BA120" s="348" t="s">
        <v>790</v>
      </c>
      <c r="BB120" s="78"/>
      <c r="BC120" s="78"/>
      <c r="BD120" s="78"/>
      <c r="BE120" s="78"/>
      <c r="BF120" s="78"/>
      <c r="BG120" s="78"/>
      <c r="BH120" s="78"/>
      <c r="BI120" s="78"/>
      <c r="BJ120" s="78"/>
      <c r="BK120" s="78"/>
      <c r="BL120" s="78"/>
      <c r="BM120" s="346" t="s">
        <v>560</v>
      </c>
      <c r="BN120" s="78"/>
      <c r="BO120" s="78"/>
      <c r="BP120" s="78"/>
      <c r="BQ120" s="78"/>
      <c r="BR120" s="78"/>
      <c r="BS120" s="78"/>
      <c r="BT120" s="78"/>
      <c r="BU120" s="78"/>
      <c r="BV120" s="78"/>
      <c r="BW120" s="78"/>
      <c r="BX120" s="78"/>
      <c r="BY120" s="78"/>
      <c r="BZ120" s="78"/>
      <c r="CA120" s="78"/>
      <c r="CB120" s="78"/>
      <c r="CC120" s="78"/>
      <c r="CD120" s="78"/>
      <c r="CE120" s="78"/>
      <c r="CF120" s="78"/>
      <c r="CG120" s="78"/>
      <c r="CH120" s="78"/>
    </row>
    <row r="121" spans="53:86" ht="15">
      <c r="BA121" s="380" t="s">
        <v>791</v>
      </c>
      <c r="BB121" s="78"/>
      <c r="BC121" s="78"/>
      <c r="BD121" s="78"/>
      <c r="BE121" s="78"/>
      <c r="BF121" s="78"/>
      <c r="BG121" s="78"/>
      <c r="BH121" s="78"/>
      <c r="BI121" s="78"/>
      <c r="BJ121" s="78"/>
      <c r="BK121" s="78"/>
      <c r="BL121" s="78"/>
      <c r="BM121" s="346" t="s">
        <v>561</v>
      </c>
      <c r="BN121" s="78"/>
      <c r="BO121" s="78"/>
      <c r="BP121" s="78"/>
      <c r="BQ121" s="78"/>
      <c r="BR121" s="78"/>
      <c r="BS121" s="78"/>
      <c r="BT121" s="78"/>
      <c r="BU121" s="78"/>
      <c r="BV121" s="78"/>
      <c r="BW121" s="78"/>
      <c r="BX121" s="78"/>
      <c r="BY121" s="78"/>
      <c r="BZ121" s="78"/>
      <c r="CA121" s="78"/>
      <c r="CB121" s="78"/>
      <c r="CC121" s="78"/>
      <c r="CD121" s="78"/>
      <c r="CE121" s="78"/>
      <c r="CF121" s="78"/>
      <c r="CG121" s="78"/>
      <c r="CH121" s="78"/>
    </row>
    <row r="122" spans="53:86">
      <c r="BA122" s="348" t="s">
        <v>792</v>
      </c>
      <c r="BB122" s="78"/>
      <c r="BC122" s="78"/>
      <c r="BD122" s="78"/>
      <c r="BE122" s="78"/>
      <c r="BF122" s="78"/>
      <c r="BG122" s="78"/>
      <c r="BH122" s="78"/>
      <c r="BI122" s="78"/>
      <c r="BJ122" s="78"/>
      <c r="BK122" s="78"/>
      <c r="BL122" s="78"/>
      <c r="BM122" s="346" t="s">
        <v>562</v>
      </c>
      <c r="BN122" s="78"/>
      <c r="BO122" s="78"/>
      <c r="BP122" s="78"/>
      <c r="BQ122" s="78"/>
      <c r="BR122" s="78"/>
      <c r="BS122" s="78"/>
      <c r="BT122" s="78"/>
      <c r="BU122" s="78"/>
      <c r="BV122" s="78"/>
      <c r="BW122" s="78"/>
      <c r="BX122" s="78"/>
      <c r="BY122" s="78"/>
      <c r="BZ122" s="78"/>
      <c r="CA122" s="78"/>
      <c r="CB122" s="78"/>
      <c r="CC122" s="78"/>
      <c r="CD122" s="78"/>
      <c r="CE122" s="78"/>
      <c r="CF122" s="78"/>
      <c r="CG122" s="78"/>
      <c r="CH122" s="78"/>
    </row>
    <row r="123" spans="53:86" ht="15">
      <c r="BA123" s="380" t="s">
        <v>793</v>
      </c>
      <c r="BB123" s="78"/>
      <c r="BC123" s="78"/>
      <c r="BD123" s="78"/>
      <c r="BE123" s="78"/>
      <c r="BF123" s="78"/>
      <c r="BG123" s="78"/>
      <c r="BH123" s="78"/>
      <c r="BI123" s="78"/>
      <c r="BJ123" s="78"/>
      <c r="BK123" s="78"/>
      <c r="BL123" s="78"/>
      <c r="BM123" s="346" t="s">
        <v>563</v>
      </c>
      <c r="BN123" s="78"/>
      <c r="BO123" s="78"/>
      <c r="BP123" s="78"/>
      <c r="BQ123" s="78"/>
      <c r="BR123" s="78"/>
      <c r="BS123" s="78"/>
      <c r="BT123" s="78"/>
      <c r="BU123" s="78"/>
      <c r="BV123" s="78"/>
      <c r="BW123" s="78"/>
      <c r="BX123" s="78"/>
      <c r="BY123" s="78"/>
      <c r="BZ123" s="78"/>
      <c r="CA123" s="78"/>
      <c r="CB123" s="78"/>
      <c r="CC123" s="78"/>
      <c r="CD123" s="78"/>
      <c r="CE123" s="78"/>
      <c r="CF123" s="78"/>
      <c r="CG123" s="78"/>
      <c r="CH123" s="78"/>
    </row>
    <row r="124" spans="53:86">
      <c r="BA124" s="348" t="s">
        <v>794</v>
      </c>
      <c r="BB124" s="78"/>
      <c r="BC124" s="78"/>
      <c r="BD124" s="78"/>
      <c r="BE124" s="78"/>
      <c r="BF124" s="78"/>
      <c r="BG124" s="78"/>
      <c r="BH124" s="78"/>
      <c r="BI124" s="78"/>
      <c r="BJ124" s="78"/>
      <c r="BK124" s="78"/>
      <c r="BL124" s="78"/>
      <c r="BM124" s="346" t="s">
        <v>564</v>
      </c>
      <c r="BN124" s="78"/>
      <c r="BO124" s="78"/>
      <c r="BP124" s="78"/>
      <c r="BQ124" s="78"/>
      <c r="BR124" s="78"/>
      <c r="BS124" s="78"/>
      <c r="BT124" s="78"/>
      <c r="BU124" s="78"/>
      <c r="BV124" s="78"/>
      <c r="BW124" s="78"/>
      <c r="BX124" s="78"/>
      <c r="BY124" s="78"/>
      <c r="BZ124" s="78"/>
      <c r="CA124" s="78"/>
      <c r="CB124" s="78"/>
      <c r="CC124" s="78"/>
      <c r="CD124" s="78"/>
      <c r="CE124" s="78"/>
      <c r="CF124" s="78"/>
      <c r="CG124" s="78"/>
      <c r="CH124" s="78"/>
    </row>
    <row r="125" spans="53:86">
      <c r="BA125" s="78"/>
      <c r="BB125" s="78"/>
      <c r="BC125" s="78"/>
      <c r="BD125" s="78"/>
      <c r="BE125" s="78"/>
      <c r="BF125" s="78"/>
      <c r="BG125" s="78"/>
      <c r="BH125" s="78"/>
      <c r="BI125" s="78"/>
      <c r="BJ125" s="78"/>
      <c r="BK125" s="78"/>
      <c r="BL125" s="78"/>
      <c r="BM125" s="346" t="s">
        <v>565</v>
      </c>
      <c r="BN125" s="78"/>
      <c r="BO125" s="78"/>
      <c r="BP125" s="78"/>
      <c r="BQ125" s="78"/>
      <c r="BR125" s="78"/>
      <c r="BS125" s="78"/>
      <c r="BT125" s="78"/>
      <c r="BU125" s="78"/>
      <c r="BV125" s="78"/>
      <c r="BW125" s="78"/>
      <c r="BX125" s="78"/>
      <c r="BY125" s="78"/>
      <c r="BZ125" s="78"/>
      <c r="CA125" s="78"/>
      <c r="CB125" s="78"/>
      <c r="CC125" s="78"/>
      <c r="CD125" s="78"/>
      <c r="CE125" s="78"/>
      <c r="CF125" s="78"/>
      <c r="CG125" s="78"/>
      <c r="CH125" s="78"/>
    </row>
    <row r="126" spans="53:86">
      <c r="BA126" s="78"/>
      <c r="BB126" s="78"/>
      <c r="BC126" s="78"/>
      <c r="BD126" s="78"/>
      <c r="BE126" s="78"/>
      <c r="BF126" s="78"/>
      <c r="BG126" s="78"/>
      <c r="BH126" s="78"/>
      <c r="BI126" s="78"/>
      <c r="BJ126" s="78"/>
      <c r="BK126" s="78"/>
      <c r="BL126" s="78"/>
      <c r="BM126" s="346" t="s">
        <v>566</v>
      </c>
      <c r="BN126" s="78"/>
      <c r="BO126" s="78"/>
      <c r="BP126" s="78"/>
      <c r="BQ126" s="78"/>
      <c r="BR126" s="78"/>
      <c r="BS126" s="78"/>
      <c r="BT126" s="78"/>
      <c r="BU126" s="78"/>
      <c r="BV126" s="78"/>
      <c r="BW126" s="78"/>
      <c r="BX126" s="78"/>
      <c r="BY126" s="78"/>
      <c r="BZ126" s="78"/>
      <c r="CA126" s="78"/>
      <c r="CB126" s="78"/>
      <c r="CC126" s="78"/>
      <c r="CD126" s="78"/>
      <c r="CE126" s="78"/>
      <c r="CF126" s="78"/>
      <c r="CG126" s="78"/>
      <c r="CH126" s="78"/>
    </row>
    <row r="127" spans="53:86">
      <c r="BA127" s="78"/>
      <c r="BB127" s="78"/>
      <c r="BC127" s="78"/>
      <c r="BD127" s="78"/>
      <c r="BE127" s="78"/>
      <c r="BF127" s="78"/>
      <c r="BG127" s="78"/>
      <c r="BH127" s="78"/>
      <c r="BI127" s="78"/>
      <c r="BJ127" s="78"/>
      <c r="BK127" s="78"/>
      <c r="BL127" s="78"/>
      <c r="BM127" s="346" t="s">
        <v>567</v>
      </c>
      <c r="BN127" s="78"/>
      <c r="BO127" s="78"/>
      <c r="BP127" s="78"/>
      <c r="BQ127" s="78"/>
      <c r="BR127" s="78"/>
      <c r="BS127" s="78"/>
      <c r="BT127" s="78"/>
      <c r="BU127" s="78"/>
      <c r="BV127" s="78"/>
      <c r="BW127" s="78"/>
      <c r="BX127" s="78"/>
      <c r="BY127" s="78"/>
      <c r="BZ127" s="78"/>
      <c r="CA127" s="78"/>
      <c r="CB127" s="78"/>
      <c r="CC127" s="78"/>
      <c r="CD127" s="78"/>
      <c r="CE127" s="78"/>
      <c r="CF127" s="78"/>
      <c r="CG127" s="78"/>
      <c r="CH127" s="78"/>
    </row>
    <row r="128" spans="53:86">
      <c r="BA128" s="78"/>
      <c r="BB128" s="78"/>
      <c r="BC128" s="78"/>
      <c r="BD128" s="78"/>
      <c r="BE128" s="78"/>
      <c r="BF128" s="78"/>
      <c r="BG128" s="78"/>
      <c r="BH128" s="78"/>
      <c r="BI128" s="78"/>
      <c r="BJ128" s="78"/>
      <c r="BK128" s="78"/>
      <c r="BL128" s="78"/>
      <c r="BM128" s="346" t="s">
        <v>568</v>
      </c>
      <c r="BN128" s="78"/>
      <c r="BO128" s="78"/>
      <c r="BP128" s="78"/>
      <c r="BQ128" s="78"/>
      <c r="BR128" s="78"/>
      <c r="BS128" s="78"/>
      <c r="BT128" s="78"/>
      <c r="BU128" s="78"/>
      <c r="BV128" s="78"/>
      <c r="BW128" s="78"/>
      <c r="BX128" s="78"/>
      <c r="BY128" s="78"/>
      <c r="BZ128" s="78"/>
      <c r="CA128" s="78"/>
      <c r="CB128" s="78"/>
      <c r="CC128" s="78"/>
      <c r="CD128" s="78"/>
      <c r="CE128" s="78"/>
      <c r="CF128" s="78"/>
      <c r="CG128" s="78"/>
      <c r="CH128" s="78"/>
    </row>
    <row r="129" spans="53:86">
      <c r="BA129" s="78"/>
      <c r="BB129" s="78"/>
      <c r="BC129" s="78"/>
      <c r="BD129" s="78"/>
      <c r="BE129" s="78"/>
      <c r="BF129" s="78"/>
      <c r="BG129" s="78"/>
      <c r="BH129" s="78"/>
      <c r="BI129" s="78"/>
      <c r="BJ129" s="78"/>
      <c r="BK129" s="78"/>
      <c r="BL129" s="78"/>
      <c r="BM129" s="346" t="s">
        <v>569</v>
      </c>
      <c r="BN129" s="78"/>
      <c r="BO129" s="78"/>
      <c r="BP129" s="78"/>
      <c r="BQ129" s="78"/>
      <c r="BR129" s="78"/>
      <c r="BS129" s="78"/>
      <c r="BT129" s="78"/>
      <c r="BU129" s="78"/>
      <c r="BV129" s="78"/>
      <c r="BW129" s="78"/>
      <c r="BX129" s="78"/>
      <c r="BY129" s="78"/>
      <c r="BZ129" s="78"/>
      <c r="CA129" s="78"/>
      <c r="CB129" s="78"/>
      <c r="CC129" s="78"/>
      <c r="CD129" s="78"/>
      <c r="CE129" s="78"/>
      <c r="CF129" s="78"/>
      <c r="CG129" s="78"/>
      <c r="CH129" s="78"/>
    </row>
    <row r="130" spans="53:86">
      <c r="BA130" s="78"/>
      <c r="BB130" s="78"/>
      <c r="BC130" s="78"/>
      <c r="BD130" s="78"/>
      <c r="BE130" s="78"/>
      <c r="BF130" s="78"/>
      <c r="BG130" s="78"/>
      <c r="BH130" s="78"/>
      <c r="BI130" s="78"/>
      <c r="BJ130" s="78"/>
      <c r="BK130" s="78"/>
      <c r="BL130" s="78"/>
      <c r="BM130" s="346" t="s">
        <v>570</v>
      </c>
      <c r="BN130" s="78"/>
      <c r="BO130" s="78"/>
      <c r="BP130" s="78"/>
      <c r="BQ130" s="78"/>
      <c r="BR130" s="78"/>
      <c r="BS130" s="78"/>
      <c r="BT130" s="78"/>
      <c r="BU130" s="78"/>
      <c r="BV130" s="78"/>
      <c r="BW130" s="78"/>
      <c r="BX130" s="78"/>
      <c r="BY130" s="78"/>
      <c r="BZ130" s="78"/>
      <c r="CA130" s="78"/>
      <c r="CB130" s="78"/>
      <c r="CC130" s="78"/>
      <c r="CD130" s="78"/>
      <c r="CE130" s="78"/>
      <c r="CF130" s="78"/>
      <c r="CG130" s="78"/>
      <c r="CH130" s="78"/>
    </row>
    <row r="131" spans="53:86">
      <c r="BA131" s="78"/>
      <c r="BB131" s="78"/>
      <c r="BC131" s="78"/>
      <c r="BD131" s="78"/>
      <c r="BE131" s="78"/>
      <c r="BF131" s="78"/>
      <c r="BG131" s="78"/>
      <c r="BH131" s="78"/>
      <c r="BI131" s="78"/>
      <c r="BJ131" s="78"/>
      <c r="BK131" s="78"/>
      <c r="BL131" s="78"/>
      <c r="BM131" s="346" t="s">
        <v>571</v>
      </c>
      <c r="BN131" s="78"/>
      <c r="BO131" s="78"/>
      <c r="BP131" s="78"/>
      <c r="BQ131" s="78"/>
      <c r="BR131" s="78"/>
      <c r="BS131" s="78"/>
      <c r="BT131" s="78"/>
      <c r="BU131" s="78"/>
      <c r="BV131" s="78"/>
      <c r="BW131" s="78"/>
      <c r="BX131" s="78"/>
      <c r="BY131" s="78"/>
      <c r="BZ131" s="78"/>
      <c r="CA131" s="78"/>
      <c r="CB131" s="78"/>
      <c r="CC131" s="78"/>
      <c r="CD131" s="78"/>
      <c r="CE131" s="78"/>
      <c r="CF131" s="78"/>
      <c r="CG131" s="78"/>
      <c r="CH131" s="78"/>
    </row>
    <row r="132" spans="53:86">
      <c r="BA132" s="78"/>
      <c r="BB132" s="78"/>
      <c r="BC132" s="78"/>
      <c r="BD132" s="78"/>
      <c r="BE132" s="78"/>
      <c r="BF132" s="78"/>
      <c r="BG132" s="78"/>
      <c r="BH132" s="78"/>
      <c r="BI132" s="78"/>
      <c r="BJ132" s="78"/>
      <c r="BK132" s="78"/>
      <c r="BL132" s="78"/>
      <c r="BM132" s="346" t="s">
        <v>572</v>
      </c>
      <c r="BN132" s="78"/>
      <c r="BO132" s="78"/>
      <c r="BP132" s="78"/>
      <c r="BQ132" s="78"/>
      <c r="BR132" s="78"/>
      <c r="BS132" s="78"/>
      <c r="BT132" s="78"/>
      <c r="BU132" s="78"/>
      <c r="BV132" s="78"/>
      <c r="BW132" s="78"/>
      <c r="BX132" s="78"/>
      <c r="BY132" s="78"/>
      <c r="BZ132" s="78"/>
      <c r="CA132" s="78"/>
      <c r="CB132" s="78"/>
      <c r="CC132" s="78"/>
      <c r="CD132" s="78"/>
      <c r="CE132" s="78"/>
      <c r="CF132" s="78"/>
      <c r="CG132" s="78"/>
      <c r="CH132" s="78"/>
    </row>
    <row r="133" spans="53:86">
      <c r="BA133" s="78"/>
      <c r="BB133" s="78"/>
      <c r="BC133" s="78"/>
      <c r="BD133" s="78"/>
      <c r="BE133" s="78"/>
      <c r="BF133" s="78"/>
      <c r="BG133" s="78"/>
      <c r="BH133" s="78"/>
      <c r="BI133" s="78"/>
      <c r="BJ133" s="78"/>
      <c r="BK133" s="78"/>
      <c r="BL133" s="78"/>
      <c r="BM133" s="346" t="s">
        <v>573</v>
      </c>
      <c r="BN133" s="78"/>
      <c r="BO133" s="78"/>
      <c r="BP133" s="78"/>
      <c r="BQ133" s="78"/>
      <c r="BR133" s="78"/>
      <c r="BS133" s="78"/>
      <c r="BT133" s="78"/>
      <c r="BU133" s="78"/>
      <c r="BV133" s="78"/>
      <c r="BW133" s="78"/>
      <c r="BX133" s="78"/>
      <c r="BY133" s="78"/>
      <c r="BZ133" s="78"/>
      <c r="CA133" s="78"/>
      <c r="CB133" s="78"/>
      <c r="CC133" s="78"/>
      <c r="CD133" s="78"/>
      <c r="CE133" s="78"/>
      <c r="CF133" s="78"/>
      <c r="CG133" s="78"/>
      <c r="CH133" s="78"/>
    </row>
    <row r="134" spans="53:86">
      <c r="BA134" s="78"/>
      <c r="BB134" s="78"/>
      <c r="BC134" s="78"/>
      <c r="BD134" s="78"/>
      <c r="BE134" s="78"/>
      <c r="BF134" s="78"/>
      <c r="BG134" s="78"/>
      <c r="BH134" s="78"/>
      <c r="BI134" s="78"/>
      <c r="BJ134" s="78"/>
      <c r="BK134" s="78"/>
      <c r="BL134" s="78"/>
      <c r="BM134" s="346" t="s">
        <v>574</v>
      </c>
      <c r="BN134" s="78"/>
      <c r="BO134" s="78"/>
      <c r="BP134" s="78"/>
      <c r="BQ134" s="78"/>
      <c r="BR134" s="78"/>
      <c r="BS134" s="78"/>
      <c r="BT134" s="78"/>
      <c r="BU134" s="78"/>
      <c r="BV134" s="78"/>
      <c r="BW134" s="78"/>
      <c r="BX134" s="78"/>
      <c r="BY134" s="78"/>
      <c r="BZ134" s="78"/>
      <c r="CA134" s="78"/>
      <c r="CB134" s="78"/>
      <c r="CC134" s="78"/>
      <c r="CD134" s="78"/>
      <c r="CE134" s="78"/>
      <c r="CF134" s="78"/>
      <c r="CG134" s="78"/>
      <c r="CH134" s="78"/>
    </row>
    <row r="135" spans="53:86">
      <c r="BA135" s="78"/>
      <c r="BB135" s="78"/>
      <c r="BC135" s="78"/>
      <c r="BD135" s="78"/>
      <c r="BE135" s="78"/>
      <c r="BF135" s="78"/>
      <c r="BG135" s="78"/>
      <c r="BH135" s="78"/>
      <c r="BI135" s="78"/>
      <c r="BJ135" s="78"/>
      <c r="BK135" s="78"/>
      <c r="BL135" s="78"/>
      <c r="BM135" s="346" t="s">
        <v>575</v>
      </c>
      <c r="BN135" s="78"/>
      <c r="BO135" s="78"/>
      <c r="BP135" s="78"/>
      <c r="BQ135" s="78"/>
      <c r="BR135" s="78"/>
      <c r="BS135" s="78"/>
      <c r="BT135" s="78"/>
      <c r="BU135" s="78"/>
      <c r="BV135" s="78"/>
      <c r="BW135" s="78"/>
      <c r="BX135" s="78"/>
      <c r="BY135" s="78"/>
      <c r="BZ135" s="78"/>
      <c r="CA135" s="78"/>
      <c r="CB135" s="78"/>
      <c r="CC135" s="78"/>
      <c r="CD135" s="78"/>
      <c r="CE135" s="78"/>
      <c r="CF135" s="78"/>
      <c r="CG135" s="78"/>
      <c r="CH135" s="78"/>
    </row>
    <row r="136" spans="53:86">
      <c r="BA136" s="78"/>
      <c r="BB136" s="78"/>
      <c r="BC136" s="78"/>
      <c r="BD136" s="78"/>
      <c r="BE136" s="78"/>
      <c r="BF136" s="78"/>
      <c r="BG136" s="78"/>
      <c r="BH136" s="78"/>
      <c r="BI136" s="78"/>
      <c r="BJ136" s="78"/>
      <c r="BK136" s="78"/>
      <c r="BL136" s="78"/>
      <c r="BM136" s="346" t="s">
        <v>576</v>
      </c>
      <c r="BN136" s="78"/>
      <c r="BO136" s="78"/>
      <c r="BP136" s="78"/>
      <c r="BQ136" s="78"/>
      <c r="BR136" s="78"/>
      <c r="BS136" s="78"/>
      <c r="BT136" s="78"/>
      <c r="BU136" s="78"/>
      <c r="BV136" s="78"/>
      <c r="BW136" s="78"/>
      <c r="BX136" s="78"/>
      <c r="BY136" s="78"/>
      <c r="BZ136" s="78"/>
      <c r="CA136" s="78"/>
      <c r="CB136" s="78"/>
      <c r="CC136" s="78"/>
      <c r="CD136" s="78"/>
      <c r="CE136" s="78"/>
      <c r="CF136" s="78"/>
      <c r="CG136" s="78"/>
      <c r="CH136" s="78"/>
    </row>
    <row r="137" spans="53:86">
      <c r="BA137" s="78"/>
      <c r="BB137" s="78"/>
      <c r="BC137" s="78"/>
      <c r="BD137" s="78"/>
      <c r="BE137" s="78"/>
      <c r="BF137" s="78"/>
      <c r="BG137" s="78"/>
      <c r="BH137" s="78"/>
      <c r="BI137" s="78"/>
      <c r="BJ137" s="78"/>
      <c r="BK137" s="78"/>
      <c r="BL137" s="78"/>
      <c r="BM137" s="346" t="s">
        <v>646</v>
      </c>
      <c r="BN137" s="78"/>
      <c r="BO137" s="78"/>
      <c r="BP137" s="78"/>
      <c r="BQ137" s="78"/>
      <c r="BR137" s="78"/>
      <c r="BS137" s="78"/>
      <c r="BT137" s="78"/>
      <c r="BU137" s="78"/>
      <c r="BV137" s="78"/>
      <c r="BW137" s="78"/>
      <c r="BX137" s="78"/>
      <c r="BY137" s="78"/>
      <c r="BZ137" s="78"/>
      <c r="CA137" s="78"/>
      <c r="CB137" s="78"/>
      <c r="CC137" s="78"/>
      <c r="CD137" s="78"/>
      <c r="CE137" s="78"/>
      <c r="CF137" s="78"/>
      <c r="CG137" s="78"/>
      <c r="CH137" s="78"/>
    </row>
    <row r="138" spans="53:86">
      <c r="BA138" s="78"/>
      <c r="BB138" s="78"/>
      <c r="BC138" s="78"/>
      <c r="BD138" s="78"/>
      <c r="BE138" s="78"/>
      <c r="BF138" s="78"/>
      <c r="BG138" s="78"/>
      <c r="BH138" s="78"/>
      <c r="BI138" s="78"/>
      <c r="BJ138" s="78"/>
      <c r="BK138" s="78"/>
      <c r="BL138" s="78"/>
      <c r="BM138" s="346" t="s">
        <v>577</v>
      </c>
      <c r="BN138" s="78"/>
      <c r="BO138" s="78"/>
      <c r="BP138" s="78"/>
      <c r="BQ138" s="78"/>
      <c r="BR138" s="78"/>
      <c r="BS138" s="78"/>
      <c r="BT138" s="78"/>
      <c r="BU138" s="78"/>
      <c r="BV138" s="78"/>
      <c r="BW138" s="78"/>
      <c r="BX138" s="78"/>
      <c r="BY138" s="78"/>
      <c r="BZ138" s="78"/>
      <c r="CA138" s="78"/>
      <c r="CB138" s="78"/>
      <c r="CC138" s="78"/>
      <c r="CD138" s="78"/>
      <c r="CE138" s="78"/>
      <c r="CF138" s="78"/>
      <c r="CG138" s="78"/>
      <c r="CH138" s="78"/>
    </row>
    <row r="139" spans="53:86">
      <c r="BA139" s="78"/>
      <c r="BB139" s="78"/>
      <c r="BC139" s="78"/>
      <c r="BD139" s="78"/>
      <c r="BE139" s="78"/>
      <c r="BF139" s="78"/>
      <c r="BG139" s="78"/>
      <c r="BH139" s="78"/>
      <c r="BI139" s="78"/>
      <c r="BJ139" s="78"/>
      <c r="BK139" s="78"/>
      <c r="BL139" s="78"/>
      <c r="BM139" s="345" t="s">
        <v>578</v>
      </c>
      <c r="BN139" s="78"/>
      <c r="BO139" s="78"/>
      <c r="BP139" s="78"/>
      <c r="BQ139" s="78"/>
      <c r="BR139" s="78"/>
      <c r="BS139" s="78"/>
      <c r="BT139" s="78"/>
      <c r="BU139" s="78"/>
      <c r="BV139" s="78"/>
      <c r="BW139" s="78"/>
      <c r="BX139" s="78"/>
      <c r="BY139" s="78"/>
      <c r="BZ139" s="78"/>
      <c r="CA139" s="78"/>
      <c r="CB139" s="78"/>
      <c r="CC139" s="78"/>
      <c r="CD139" s="78"/>
      <c r="CE139" s="78"/>
      <c r="CF139" s="78"/>
      <c r="CG139" s="78"/>
      <c r="CH139" s="78"/>
    </row>
    <row r="140" spans="53:86">
      <c r="BA140" s="78"/>
      <c r="BB140" s="78"/>
      <c r="BC140" s="78"/>
      <c r="BD140" s="78"/>
      <c r="BE140" s="78"/>
      <c r="BF140" s="78"/>
      <c r="BG140" s="78"/>
      <c r="BH140" s="78"/>
      <c r="BI140" s="78"/>
      <c r="BJ140" s="78"/>
      <c r="BK140" s="78"/>
      <c r="BL140" s="78"/>
      <c r="BM140" s="346" t="s">
        <v>579</v>
      </c>
      <c r="BN140" s="78"/>
      <c r="BO140" s="78"/>
      <c r="BP140" s="78"/>
      <c r="BQ140" s="78"/>
      <c r="BR140" s="78"/>
      <c r="BS140" s="78"/>
      <c r="BT140" s="78"/>
      <c r="BU140" s="78"/>
      <c r="BV140" s="78"/>
      <c r="BW140" s="78"/>
      <c r="BX140" s="78"/>
      <c r="BY140" s="78"/>
      <c r="BZ140" s="78"/>
      <c r="CA140" s="78"/>
      <c r="CB140" s="78"/>
      <c r="CC140" s="78"/>
      <c r="CD140" s="78"/>
      <c r="CE140" s="78"/>
      <c r="CF140" s="78"/>
      <c r="CG140" s="78"/>
      <c r="CH140" s="78"/>
    </row>
    <row r="141" spans="53:86">
      <c r="BA141" s="78"/>
      <c r="BB141" s="78"/>
      <c r="BC141" s="78"/>
      <c r="BD141" s="78"/>
      <c r="BE141" s="78"/>
      <c r="BF141" s="78"/>
      <c r="BG141" s="78"/>
      <c r="BH141" s="78"/>
      <c r="BI141" s="78"/>
      <c r="BJ141" s="78"/>
      <c r="BK141" s="78"/>
      <c r="BL141" s="78"/>
      <c r="BM141" s="346" t="s">
        <v>580</v>
      </c>
      <c r="BN141" s="78"/>
      <c r="BO141" s="78"/>
      <c r="BP141" s="78"/>
      <c r="BQ141" s="78"/>
      <c r="BR141" s="78"/>
      <c r="BS141" s="78"/>
      <c r="BT141" s="78"/>
      <c r="BU141" s="78"/>
      <c r="BV141" s="78"/>
      <c r="BW141" s="78"/>
      <c r="BX141" s="78"/>
      <c r="BY141" s="78"/>
      <c r="BZ141" s="78"/>
      <c r="CA141" s="78"/>
      <c r="CB141" s="78"/>
      <c r="CC141" s="78"/>
      <c r="CD141" s="78"/>
      <c r="CE141" s="78"/>
      <c r="CF141" s="78"/>
      <c r="CG141" s="78"/>
      <c r="CH141" s="78"/>
    </row>
    <row r="142" spans="53:86">
      <c r="BA142" s="78"/>
      <c r="BB142" s="78"/>
      <c r="BC142" s="78"/>
      <c r="BD142" s="78"/>
      <c r="BE142" s="78"/>
      <c r="BF142" s="78"/>
      <c r="BG142" s="78"/>
      <c r="BH142" s="78"/>
      <c r="BI142" s="78"/>
      <c r="BJ142" s="78"/>
      <c r="BK142" s="78"/>
      <c r="BL142" s="78"/>
      <c r="BM142" s="346" t="s">
        <v>581</v>
      </c>
      <c r="BN142" s="78"/>
      <c r="BO142" s="78"/>
      <c r="BP142" s="78"/>
      <c r="BQ142" s="78"/>
      <c r="BR142" s="78"/>
      <c r="BS142" s="78"/>
      <c r="BT142" s="78"/>
      <c r="BU142" s="78"/>
      <c r="BV142" s="78"/>
      <c r="BW142" s="78"/>
      <c r="BX142" s="78"/>
      <c r="BY142" s="78"/>
      <c r="BZ142" s="78"/>
      <c r="CA142" s="78"/>
      <c r="CB142" s="78"/>
      <c r="CC142" s="78"/>
      <c r="CD142" s="78"/>
      <c r="CE142" s="78"/>
      <c r="CF142" s="78"/>
      <c r="CG142" s="78"/>
      <c r="CH142" s="78"/>
    </row>
    <row r="143" spans="53:86">
      <c r="BA143" s="78"/>
      <c r="BB143" s="78"/>
      <c r="BC143" s="78"/>
      <c r="BD143" s="78"/>
      <c r="BE143" s="78"/>
      <c r="BF143" s="78"/>
      <c r="BG143" s="78"/>
      <c r="BH143" s="78"/>
      <c r="BI143" s="78"/>
      <c r="BJ143" s="78"/>
      <c r="BK143" s="78"/>
      <c r="BL143" s="78"/>
      <c r="BM143" s="346" t="s">
        <v>582</v>
      </c>
      <c r="BN143" s="78"/>
      <c r="BO143" s="78"/>
      <c r="BP143" s="78"/>
      <c r="BQ143" s="78"/>
      <c r="BR143" s="78"/>
      <c r="BS143" s="78"/>
      <c r="BT143" s="78"/>
      <c r="BU143" s="78"/>
      <c r="BV143" s="78"/>
      <c r="BW143" s="78"/>
      <c r="BX143" s="78"/>
      <c r="BY143" s="78"/>
      <c r="BZ143" s="78"/>
      <c r="CA143" s="78"/>
      <c r="CB143" s="78"/>
      <c r="CC143" s="78"/>
      <c r="CD143" s="78"/>
      <c r="CE143" s="78"/>
      <c r="CF143" s="78"/>
      <c r="CG143" s="78"/>
      <c r="CH143" s="78"/>
    </row>
    <row r="144" spans="53:86">
      <c r="BA144" s="78"/>
      <c r="BB144" s="78"/>
      <c r="BC144" s="78"/>
      <c r="BD144" s="78"/>
      <c r="BE144" s="78"/>
      <c r="BF144" s="78"/>
      <c r="BG144" s="78"/>
      <c r="BH144" s="78"/>
      <c r="BI144" s="78"/>
      <c r="BJ144" s="78"/>
      <c r="BK144" s="78"/>
      <c r="BL144" s="78"/>
      <c r="BM144" s="346" t="s">
        <v>583</v>
      </c>
      <c r="BN144" s="78"/>
      <c r="BO144" s="78"/>
      <c r="BP144" s="78"/>
      <c r="BQ144" s="78"/>
      <c r="BR144" s="78"/>
      <c r="BS144" s="78"/>
      <c r="BT144" s="78"/>
      <c r="BU144" s="78"/>
      <c r="BV144" s="78"/>
      <c r="BW144" s="78"/>
      <c r="BX144" s="78"/>
      <c r="BY144" s="78"/>
      <c r="BZ144" s="78"/>
      <c r="CA144" s="78"/>
      <c r="CB144" s="78"/>
      <c r="CC144" s="78"/>
      <c r="CD144" s="78"/>
      <c r="CE144" s="78"/>
      <c r="CF144" s="78"/>
      <c r="CG144" s="78"/>
      <c r="CH144" s="78"/>
    </row>
    <row r="145" spans="53:86">
      <c r="BA145" s="78"/>
      <c r="BB145" s="78"/>
      <c r="BC145" s="78"/>
      <c r="BD145" s="78"/>
      <c r="BE145" s="78"/>
      <c r="BF145" s="78"/>
      <c r="BG145" s="78"/>
      <c r="BH145" s="78"/>
      <c r="BI145" s="78"/>
      <c r="BJ145" s="78"/>
      <c r="BK145" s="78"/>
      <c r="BL145" s="78"/>
      <c r="BM145" s="346" t="s">
        <v>584</v>
      </c>
      <c r="BN145" s="78"/>
      <c r="BO145" s="78"/>
      <c r="BP145" s="78"/>
      <c r="BQ145" s="78"/>
      <c r="BR145" s="78"/>
      <c r="BS145" s="78"/>
      <c r="BT145" s="78"/>
      <c r="BU145" s="78"/>
      <c r="BV145" s="78"/>
      <c r="BW145" s="78"/>
      <c r="BX145" s="78"/>
      <c r="BY145" s="78"/>
      <c r="BZ145" s="78"/>
      <c r="CA145" s="78"/>
      <c r="CB145" s="78"/>
      <c r="CC145" s="78"/>
      <c r="CD145" s="78"/>
      <c r="CE145" s="78"/>
      <c r="CF145" s="78"/>
      <c r="CG145" s="78"/>
      <c r="CH145" s="78"/>
    </row>
    <row r="146" spans="53:86">
      <c r="BA146" s="78"/>
      <c r="BB146" s="78"/>
      <c r="BC146" s="78"/>
      <c r="BD146" s="78"/>
      <c r="BE146" s="78"/>
      <c r="BF146" s="78"/>
      <c r="BG146" s="78"/>
      <c r="BH146" s="78"/>
      <c r="BI146" s="78"/>
      <c r="BJ146" s="78"/>
      <c r="BK146" s="78"/>
      <c r="BL146" s="78"/>
      <c r="BM146" s="346" t="s">
        <v>585</v>
      </c>
      <c r="BN146" s="78"/>
      <c r="BO146" s="78"/>
      <c r="BP146" s="78"/>
      <c r="BQ146" s="78"/>
      <c r="BR146" s="78"/>
      <c r="BS146" s="78"/>
      <c r="BT146" s="78"/>
      <c r="BU146" s="78"/>
      <c r="BV146" s="78"/>
      <c r="BW146" s="78"/>
      <c r="BX146" s="78"/>
      <c r="BY146" s="78"/>
      <c r="BZ146" s="78"/>
      <c r="CA146" s="78"/>
      <c r="CB146" s="78"/>
      <c r="CC146" s="78"/>
      <c r="CD146" s="78"/>
      <c r="CE146" s="78"/>
      <c r="CF146" s="78"/>
      <c r="CG146" s="78"/>
      <c r="CH146" s="78"/>
    </row>
    <row r="147" spans="53:86">
      <c r="BA147" s="78"/>
      <c r="BB147" s="78"/>
      <c r="BC147" s="78"/>
      <c r="BD147" s="78"/>
      <c r="BE147" s="78"/>
      <c r="BF147" s="78"/>
      <c r="BG147" s="78"/>
      <c r="BH147" s="78"/>
      <c r="BI147" s="78"/>
      <c r="BJ147" s="78"/>
      <c r="BK147" s="78"/>
      <c r="BL147" s="78"/>
      <c r="BM147" s="346" t="s">
        <v>586</v>
      </c>
      <c r="BN147" s="78"/>
      <c r="BO147" s="78"/>
      <c r="BP147" s="78"/>
      <c r="BQ147" s="78"/>
      <c r="BR147" s="78"/>
      <c r="BS147" s="78"/>
      <c r="BT147" s="78"/>
      <c r="BU147" s="78"/>
      <c r="BV147" s="78"/>
      <c r="BW147" s="78"/>
      <c r="BX147" s="78"/>
      <c r="BY147" s="78"/>
      <c r="BZ147" s="78"/>
      <c r="CA147" s="78"/>
      <c r="CB147" s="78"/>
      <c r="CC147" s="78"/>
      <c r="CD147" s="78"/>
      <c r="CE147" s="78"/>
      <c r="CF147" s="78"/>
      <c r="CG147" s="78"/>
      <c r="CH147" s="78"/>
    </row>
    <row r="148" spans="53:86">
      <c r="BA148" s="78"/>
      <c r="BB148" s="78"/>
      <c r="BC148" s="78"/>
      <c r="BD148" s="78"/>
      <c r="BE148" s="78"/>
      <c r="BF148" s="78"/>
      <c r="BG148" s="78"/>
      <c r="BH148" s="78"/>
      <c r="BI148" s="78"/>
      <c r="BJ148" s="78"/>
      <c r="BK148" s="78"/>
      <c r="BL148" s="78"/>
      <c r="BM148" s="346" t="s">
        <v>587</v>
      </c>
      <c r="BN148" s="78"/>
      <c r="BO148" s="78"/>
      <c r="BP148" s="78"/>
      <c r="BQ148" s="78"/>
      <c r="BR148" s="78"/>
      <c r="BS148" s="78"/>
      <c r="BT148" s="78"/>
      <c r="BU148" s="78"/>
      <c r="BV148" s="78"/>
      <c r="BW148" s="78"/>
      <c r="BX148" s="78"/>
      <c r="BY148" s="78"/>
      <c r="BZ148" s="78"/>
      <c r="CA148" s="78"/>
      <c r="CB148" s="78"/>
      <c r="CC148" s="78"/>
      <c r="CD148" s="78"/>
      <c r="CE148" s="78"/>
      <c r="CF148" s="78"/>
      <c r="CG148" s="78"/>
      <c r="CH148" s="78"/>
    </row>
    <row r="149" spans="53:86">
      <c r="BA149" s="78"/>
      <c r="BB149" s="78"/>
      <c r="BC149" s="78"/>
      <c r="BD149" s="78"/>
      <c r="BE149" s="78"/>
      <c r="BF149" s="78"/>
      <c r="BG149" s="78"/>
      <c r="BH149" s="78"/>
      <c r="BI149" s="78"/>
      <c r="BJ149" s="78"/>
      <c r="BK149" s="78"/>
      <c r="BL149" s="78"/>
      <c r="BM149" s="346" t="s">
        <v>588</v>
      </c>
      <c r="BN149" s="78"/>
      <c r="BO149" s="78"/>
      <c r="BP149" s="78"/>
      <c r="BQ149" s="78"/>
      <c r="BR149" s="78"/>
      <c r="BS149" s="78"/>
      <c r="BT149" s="78"/>
      <c r="BU149" s="78"/>
      <c r="BV149" s="78"/>
      <c r="BW149" s="78"/>
      <c r="BX149" s="78"/>
      <c r="BY149" s="78"/>
      <c r="BZ149" s="78"/>
      <c r="CA149" s="78"/>
      <c r="CB149" s="78"/>
      <c r="CC149" s="78"/>
      <c r="CD149" s="78"/>
      <c r="CE149" s="78"/>
      <c r="CF149" s="78"/>
      <c r="CG149" s="78"/>
      <c r="CH149" s="78"/>
    </row>
    <row r="150" spans="53:86">
      <c r="BA150" s="78"/>
      <c r="BB150" s="78"/>
      <c r="BC150" s="78"/>
      <c r="BD150" s="78"/>
      <c r="BE150" s="78"/>
      <c r="BF150" s="78"/>
      <c r="BG150" s="78"/>
      <c r="BH150" s="78"/>
      <c r="BI150" s="78"/>
      <c r="BJ150" s="78"/>
      <c r="BK150" s="78"/>
      <c r="BL150" s="78"/>
      <c r="BM150" s="346" t="s">
        <v>589</v>
      </c>
      <c r="BN150" s="78"/>
      <c r="BO150" s="78"/>
      <c r="BP150" s="78"/>
      <c r="BQ150" s="78"/>
      <c r="BR150" s="78"/>
      <c r="BS150" s="78"/>
      <c r="BT150" s="78"/>
      <c r="BU150" s="78"/>
      <c r="BV150" s="78"/>
      <c r="BW150" s="78"/>
      <c r="BX150" s="78"/>
      <c r="BY150" s="78"/>
      <c r="BZ150" s="78"/>
      <c r="CA150" s="78"/>
      <c r="CB150" s="78"/>
      <c r="CC150" s="78"/>
      <c r="CD150" s="78"/>
      <c r="CE150" s="78"/>
      <c r="CF150" s="78"/>
      <c r="CG150" s="78"/>
      <c r="CH150" s="78"/>
    </row>
    <row r="151" spans="53:86">
      <c r="BA151" s="78"/>
      <c r="BB151" s="78"/>
      <c r="BC151" s="78"/>
      <c r="BD151" s="78"/>
      <c r="BE151" s="78"/>
      <c r="BF151" s="78"/>
      <c r="BG151" s="78"/>
      <c r="BH151" s="78"/>
      <c r="BI151" s="78"/>
      <c r="BJ151" s="78"/>
      <c r="BK151" s="78"/>
      <c r="BL151" s="78"/>
      <c r="BM151" s="346" t="s">
        <v>590</v>
      </c>
      <c r="BN151" s="78"/>
      <c r="BO151" s="78"/>
      <c r="BP151" s="78"/>
      <c r="BQ151" s="78"/>
      <c r="BR151" s="78"/>
      <c r="BS151" s="78"/>
      <c r="BT151" s="78"/>
      <c r="BU151" s="78"/>
      <c r="BV151" s="78"/>
      <c r="BW151" s="78"/>
      <c r="BX151" s="78"/>
      <c r="BY151" s="78"/>
      <c r="BZ151" s="78"/>
      <c r="CA151" s="78"/>
      <c r="CB151" s="78"/>
      <c r="CC151" s="78"/>
      <c r="CD151" s="78"/>
      <c r="CE151" s="78"/>
      <c r="CF151" s="78"/>
      <c r="CG151" s="78"/>
      <c r="CH151" s="78"/>
    </row>
    <row r="152" spans="53:86">
      <c r="BA152" s="78"/>
      <c r="BB152" s="78"/>
      <c r="BC152" s="78"/>
      <c r="BD152" s="78"/>
      <c r="BE152" s="78"/>
      <c r="BF152" s="78"/>
      <c r="BG152" s="78"/>
      <c r="BH152" s="78"/>
      <c r="BI152" s="78"/>
      <c r="BJ152" s="78"/>
      <c r="BK152" s="78"/>
      <c r="BL152" s="78"/>
      <c r="BM152" s="346" t="s">
        <v>591</v>
      </c>
      <c r="BN152" s="78"/>
      <c r="BO152" s="78"/>
      <c r="BP152" s="78"/>
      <c r="BQ152" s="78"/>
      <c r="BR152" s="78"/>
      <c r="BS152" s="78"/>
      <c r="BT152" s="78"/>
      <c r="BU152" s="78"/>
      <c r="BV152" s="78"/>
      <c r="BW152" s="78"/>
      <c r="BX152" s="78"/>
      <c r="BY152" s="78"/>
      <c r="BZ152" s="78"/>
      <c r="CA152" s="78"/>
      <c r="CB152" s="78"/>
      <c r="CC152" s="78"/>
      <c r="CD152" s="78"/>
      <c r="CE152" s="78"/>
      <c r="CF152" s="78"/>
      <c r="CG152" s="78"/>
      <c r="CH152" s="78"/>
    </row>
    <row r="153" spans="53:86">
      <c r="BA153" s="78"/>
      <c r="BB153" s="78"/>
      <c r="BC153" s="78"/>
      <c r="BD153" s="78"/>
      <c r="BE153" s="78"/>
      <c r="BF153" s="78"/>
      <c r="BG153" s="78"/>
      <c r="BH153" s="78"/>
      <c r="BI153" s="78"/>
      <c r="BJ153" s="78"/>
      <c r="BK153" s="78"/>
      <c r="BL153" s="78"/>
      <c r="BM153" s="346" t="s">
        <v>647</v>
      </c>
      <c r="BN153" s="78"/>
      <c r="BO153" s="78"/>
      <c r="BP153" s="78"/>
      <c r="BQ153" s="78"/>
      <c r="BR153" s="78"/>
      <c r="BS153" s="78"/>
      <c r="BT153" s="78"/>
      <c r="BU153" s="78"/>
      <c r="BV153" s="78"/>
      <c r="BW153" s="78"/>
      <c r="BX153" s="78"/>
      <c r="BY153" s="78"/>
      <c r="BZ153" s="78"/>
      <c r="CA153" s="78"/>
      <c r="CB153" s="78"/>
      <c r="CC153" s="78"/>
      <c r="CD153" s="78"/>
      <c r="CE153" s="78"/>
      <c r="CF153" s="78"/>
      <c r="CG153" s="78"/>
      <c r="CH153" s="78"/>
    </row>
    <row r="154" spans="53:86">
      <c r="BA154" s="78"/>
      <c r="BB154" s="78"/>
      <c r="BC154" s="78"/>
      <c r="BD154" s="78"/>
      <c r="BE154" s="78"/>
      <c r="BF154" s="78"/>
      <c r="BG154" s="78"/>
      <c r="BH154" s="78"/>
      <c r="BI154" s="78"/>
      <c r="BJ154" s="78"/>
      <c r="BK154" s="78"/>
      <c r="BL154" s="78"/>
      <c r="BM154" s="346" t="s">
        <v>592</v>
      </c>
      <c r="BN154" s="78"/>
      <c r="BO154" s="78"/>
      <c r="BP154" s="78"/>
      <c r="BQ154" s="78"/>
      <c r="BR154" s="78"/>
      <c r="BS154" s="78"/>
      <c r="BT154" s="78"/>
      <c r="BU154" s="78"/>
      <c r="BV154" s="78"/>
      <c r="BW154" s="78"/>
      <c r="BX154" s="78"/>
      <c r="BY154" s="78"/>
      <c r="BZ154" s="78"/>
      <c r="CA154" s="78"/>
      <c r="CB154" s="78"/>
      <c r="CC154" s="78"/>
      <c r="CD154" s="78"/>
      <c r="CE154" s="78"/>
      <c r="CF154" s="78"/>
      <c r="CG154" s="78"/>
      <c r="CH154" s="78"/>
    </row>
    <row r="155" spans="53:86">
      <c r="BA155" s="78"/>
      <c r="BB155" s="78"/>
      <c r="BC155" s="78"/>
      <c r="BD155" s="78"/>
      <c r="BE155" s="78"/>
      <c r="BF155" s="78"/>
      <c r="BG155" s="78"/>
      <c r="BH155" s="78"/>
      <c r="BI155" s="78"/>
      <c r="BJ155" s="78"/>
      <c r="BK155" s="78"/>
      <c r="BL155" s="78"/>
      <c r="BM155" s="346" t="s">
        <v>593</v>
      </c>
      <c r="BN155" s="78"/>
      <c r="BO155" s="78"/>
      <c r="BP155" s="78"/>
      <c r="BQ155" s="78"/>
      <c r="BR155" s="78"/>
      <c r="BS155" s="78"/>
      <c r="BT155" s="78"/>
      <c r="BU155" s="78"/>
      <c r="BV155" s="78"/>
      <c r="BW155" s="78"/>
      <c r="BX155" s="78"/>
      <c r="BY155" s="78"/>
      <c r="BZ155" s="78"/>
      <c r="CA155" s="78"/>
      <c r="CB155" s="78"/>
      <c r="CC155" s="78"/>
      <c r="CD155" s="78"/>
      <c r="CE155" s="78"/>
      <c r="CF155" s="78"/>
      <c r="CG155" s="78"/>
      <c r="CH155" s="78"/>
    </row>
    <row r="156" spans="53:86">
      <c r="BA156" s="78"/>
      <c r="BB156" s="78"/>
      <c r="BC156" s="78"/>
      <c r="BD156" s="78"/>
      <c r="BE156" s="78"/>
      <c r="BF156" s="78"/>
      <c r="BG156" s="78"/>
      <c r="BH156" s="78"/>
      <c r="BI156" s="78"/>
      <c r="BJ156" s="78"/>
      <c r="BK156" s="78"/>
      <c r="BL156" s="78"/>
      <c r="BM156" s="346" t="s">
        <v>594</v>
      </c>
      <c r="BN156" s="78"/>
      <c r="BO156" s="78"/>
      <c r="BP156" s="78"/>
      <c r="BQ156" s="78"/>
      <c r="BR156" s="78"/>
      <c r="BS156" s="78"/>
      <c r="BT156" s="78"/>
      <c r="BU156" s="78"/>
      <c r="BV156" s="78"/>
      <c r="BW156" s="78"/>
      <c r="BX156" s="78"/>
      <c r="BY156" s="78"/>
      <c r="BZ156" s="78"/>
      <c r="CA156" s="78"/>
      <c r="CB156" s="78"/>
      <c r="CC156" s="78"/>
      <c r="CD156" s="78"/>
      <c r="CE156" s="78"/>
      <c r="CF156" s="78"/>
      <c r="CG156" s="78"/>
      <c r="CH156" s="78"/>
    </row>
    <row r="157" spans="53:86">
      <c r="BA157" s="78"/>
      <c r="BB157" s="78"/>
      <c r="BC157" s="78"/>
      <c r="BD157" s="78"/>
      <c r="BE157" s="78"/>
      <c r="BF157" s="78"/>
      <c r="BG157" s="78"/>
      <c r="BH157" s="78"/>
      <c r="BI157" s="78"/>
      <c r="BJ157" s="78"/>
      <c r="BK157" s="78"/>
      <c r="BL157" s="78"/>
      <c r="BM157" s="346" t="s">
        <v>595</v>
      </c>
      <c r="BN157" s="78"/>
      <c r="BO157" s="78"/>
      <c r="BP157" s="78"/>
      <c r="BQ157" s="78"/>
      <c r="BR157" s="78"/>
      <c r="BS157" s="78"/>
      <c r="BT157" s="78"/>
      <c r="BU157" s="78"/>
      <c r="BV157" s="78"/>
      <c r="BW157" s="78"/>
      <c r="BX157" s="78"/>
      <c r="BY157" s="78"/>
      <c r="BZ157" s="78"/>
      <c r="CA157" s="78"/>
      <c r="CB157" s="78"/>
      <c r="CC157" s="78"/>
      <c r="CD157" s="78"/>
      <c r="CE157" s="78"/>
      <c r="CF157" s="78"/>
      <c r="CG157" s="78"/>
      <c r="CH157" s="78"/>
    </row>
    <row r="158" spans="53:86">
      <c r="BA158" s="78"/>
      <c r="BB158" s="78"/>
      <c r="BC158" s="78"/>
      <c r="BD158" s="78"/>
      <c r="BE158" s="78"/>
      <c r="BF158" s="78"/>
      <c r="BG158" s="78"/>
      <c r="BH158" s="78"/>
      <c r="BI158" s="78"/>
      <c r="BJ158" s="78"/>
      <c r="BK158" s="78"/>
      <c r="BL158" s="78"/>
      <c r="BM158" s="346" t="s">
        <v>596</v>
      </c>
      <c r="BN158" s="78"/>
      <c r="BO158" s="78"/>
      <c r="BP158" s="78"/>
      <c r="BQ158" s="78"/>
      <c r="BR158" s="78"/>
      <c r="BS158" s="78"/>
      <c r="BT158" s="78"/>
      <c r="BU158" s="78"/>
      <c r="BV158" s="78"/>
      <c r="BW158" s="78"/>
      <c r="BX158" s="78"/>
      <c r="BY158" s="78"/>
      <c r="BZ158" s="78"/>
      <c r="CA158" s="78"/>
      <c r="CB158" s="78"/>
      <c r="CC158" s="78"/>
      <c r="CD158" s="78"/>
      <c r="CE158" s="78"/>
      <c r="CF158" s="78"/>
      <c r="CG158" s="78"/>
      <c r="CH158" s="78"/>
    </row>
    <row r="159" spans="53:86">
      <c r="BA159" s="78"/>
      <c r="BB159" s="78"/>
      <c r="BC159" s="78"/>
      <c r="BD159" s="78"/>
      <c r="BE159" s="78"/>
      <c r="BF159" s="78"/>
      <c r="BG159" s="78"/>
      <c r="BH159" s="78"/>
      <c r="BI159" s="78"/>
      <c r="BJ159" s="78"/>
      <c r="BK159" s="78"/>
      <c r="BL159" s="78"/>
      <c r="BM159" s="346" t="s">
        <v>648</v>
      </c>
      <c r="BN159" s="78"/>
      <c r="BO159" s="78"/>
      <c r="BP159" s="78"/>
      <c r="BQ159" s="78"/>
      <c r="BR159" s="78"/>
      <c r="BS159" s="78"/>
      <c r="BT159" s="78"/>
      <c r="BU159" s="78"/>
      <c r="BV159" s="78"/>
      <c r="BW159" s="78"/>
      <c r="BX159" s="78"/>
      <c r="BY159" s="78"/>
      <c r="BZ159" s="78"/>
      <c r="CA159" s="78"/>
      <c r="CB159" s="78"/>
      <c r="CC159" s="78"/>
      <c r="CD159" s="78"/>
      <c r="CE159" s="78"/>
      <c r="CF159" s="78"/>
      <c r="CG159" s="78"/>
      <c r="CH159" s="78"/>
    </row>
    <row r="160" spans="53:86">
      <c r="BA160" s="78"/>
      <c r="BB160" s="78"/>
      <c r="BC160" s="78"/>
      <c r="BD160" s="78"/>
      <c r="BE160" s="78"/>
      <c r="BF160" s="78"/>
      <c r="BG160" s="78"/>
      <c r="BH160" s="78"/>
      <c r="BI160" s="78"/>
      <c r="BJ160" s="78"/>
      <c r="BK160" s="78"/>
      <c r="BL160" s="78"/>
      <c r="BM160" s="346" t="s">
        <v>597</v>
      </c>
      <c r="BN160" s="78"/>
      <c r="BO160" s="78"/>
      <c r="BP160" s="78"/>
      <c r="BQ160" s="78"/>
      <c r="BR160" s="78"/>
      <c r="BS160" s="78"/>
      <c r="BT160" s="78"/>
      <c r="BU160" s="78"/>
      <c r="BV160" s="78"/>
      <c r="BW160" s="78"/>
      <c r="BX160" s="78"/>
      <c r="BY160" s="78"/>
      <c r="BZ160" s="78"/>
      <c r="CA160" s="78"/>
      <c r="CB160" s="78"/>
      <c r="CC160" s="78"/>
      <c r="CD160" s="78"/>
      <c r="CE160" s="78"/>
      <c r="CF160" s="78"/>
      <c r="CG160" s="78"/>
      <c r="CH160" s="78"/>
    </row>
    <row r="161" spans="53:86">
      <c r="BA161" s="78"/>
      <c r="BB161" s="78"/>
      <c r="BC161" s="78"/>
      <c r="BD161" s="78"/>
      <c r="BE161" s="78"/>
      <c r="BF161" s="78"/>
      <c r="BG161" s="78"/>
      <c r="BH161" s="78"/>
      <c r="BI161" s="78"/>
      <c r="BJ161" s="78"/>
      <c r="BK161" s="78"/>
      <c r="BL161" s="78"/>
      <c r="BM161" s="346" t="s">
        <v>598</v>
      </c>
      <c r="BN161" s="78"/>
      <c r="BO161" s="78"/>
      <c r="BP161" s="78"/>
      <c r="BQ161" s="78"/>
      <c r="BR161" s="78"/>
      <c r="BS161" s="78"/>
      <c r="BT161" s="78"/>
      <c r="BU161" s="78"/>
      <c r="BV161" s="78"/>
      <c r="BW161" s="78"/>
      <c r="BX161" s="78"/>
      <c r="BY161" s="78"/>
      <c r="BZ161" s="78"/>
      <c r="CA161" s="78"/>
      <c r="CB161" s="78"/>
      <c r="CC161" s="78"/>
      <c r="CD161" s="78"/>
      <c r="CE161" s="78"/>
      <c r="CF161" s="78"/>
      <c r="CG161" s="78"/>
      <c r="CH161" s="78"/>
    </row>
    <row r="162" spans="53:86">
      <c r="BA162" s="78"/>
      <c r="BB162" s="78"/>
      <c r="BC162" s="78"/>
      <c r="BD162" s="78"/>
      <c r="BE162" s="78"/>
      <c r="BF162" s="78"/>
      <c r="BG162" s="78"/>
      <c r="BH162" s="78"/>
      <c r="BI162" s="78"/>
      <c r="BJ162" s="78"/>
      <c r="BK162" s="78"/>
      <c r="BL162" s="78"/>
      <c r="BM162" s="345" t="s">
        <v>599</v>
      </c>
      <c r="BN162" s="78"/>
      <c r="BO162" s="78"/>
      <c r="BP162" s="78"/>
      <c r="BQ162" s="78"/>
      <c r="BR162" s="78"/>
      <c r="BS162" s="78"/>
      <c r="BT162" s="78"/>
      <c r="BU162" s="78"/>
      <c r="BV162" s="78"/>
      <c r="BW162" s="78"/>
      <c r="BX162" s="78"/>
      <c r="BY162" s="78"/>
      <c r="BZ162" s="78"/>
      <c r="CA162" s="78"/>
      <c r="CB162" s="78"/>
      <c r="CC162" s="78"/>
      <c r="CD162" s="78"/>
      <c r="CE162" s="78"/>
      <c r="CF162" s="78"/>
      <c r="CG162" s="78"/>
      <c r="CH162" s="78"/>
    </row>
    <row r="163" spans="53:86">
      <c r="BA163" s="78"/>
      <c r="BB163" s="78"/>
      <c r="BC163" s="78"/>
      <c r="BD163" s="78"/>
      <c r="BE163" s="78"/>
      <c r="BF163" s="78"/>
      <c r="BG163" s="78"/>
      <c r="BH163" s="78"/>
      <c r="BI163" s="78"/>
      <c r="BJ163" s="78"/>
      <c r="BK163" s="78"/>
      <c r="BL163" s="78"/>
      <c r="BM163" s="346" t="s">
        <v>81</v>
      </c>
      <c r="BN163" s="78"/>
      <c r="BO163" s="78"/>
      <c r="BP163" s="78"/>
      <c r="BQ163" s="78"/>
      <c r="BR163" s="78"/>
      <c r="BS163" s="78"/>
      <c r="BT163" s="78"/>
      <c r="BU163" s="78"/>
      <c r="BV163" s="78"/>
      <c r="BW163" s="78"/>
      <c r="BX163" s="78"/>
      <c r="BY163" s="78"/>
      <c r="BZ163" s="78"/>
      <c r="CA163" s="78"/>
      <c r="CB163" s="78"/>
      <c r="CC163" s="78"/>
      <c r="CD163" s="78"/>
      <c r="CE163" s="78"/>
      <c r="CF163" s="78"/>
      <c r="CG163" s="78"/>
      <c r="CH163" s="78"/>
    </row>
    <row r="164" spans="53:86">
      <c r="BA164" s="78"/>
      <c r="BB164" s="78"/>
      <c r="BC164" s="78"/>
      <c r="BD164" s="78"/>
      <c r="BE164" s="78"/>
      <c r="BF164" s="78"/>
      <c r="BG164" s="78"/>
      <c r="BH164" s="78"/>
      <c r="BI164" s="78"/>
      <c r="BJ164" s="78"/>
      <c r="BK164" s="78"/>
      <c r="BL164" s="78"/>
      <c r="BM164" s="345" t="s">
        <v>600</v>
      </c>
      <c r="BN164" s="78"/>
      <c r="BO164" s="78"/>
      <c r="BP164" s="78"/>
      <c r="BQ164" s="78"/>
      <c r="BR164" s="78"/>
      <c r="BS164" s="78"/>
      <c r="BT164" s="78"/>
      <c r="BU164" s="78"/>
      <c r="BV164" s="78"/>
      <c r="BW164" s="78"/>
      <c r="BX164" s="78"/>
      <c r="BY164" s="78"/>
      <c r="BZ164" s="78"/>
      <c r="CA164" s="78"/>
      <c r="CB164" s="78"/>
      <c r="CC164" s="78"/>
      <c r="CD164" s="78"/>
      <c r="CE164" s="78"/>
      <c r="CF164" s="78"/>
      <c r="CG164" s="78"/>
      <c r="CH164" s="78"/>
    </row>
    <row r="165" spans="53:86">
      <c r="BA165" s="78"/>
      <c r="BB165" s="78"/>
      <c r="BC165" s="78"/>
      <c r="BD165" s="78"/>
      <c r="BE165" s="78"/>
      <c r="BF165" s="78"/>
      <c r="BG165" s="78"/>
      <c r="BH165" s="78"/>
      <c r="BI165" s="78"/>
      <c r="BJ165" s="78"/>
      <c r="BK165" s="78"/>
      <c r="BL165" s="78"/>
      <c r="BM165" s="346" t="s">
        <v>601</v>
      </c>
      <c r="BN165" s="78"/>
      <c r="BO165" s="78"/>
      <c r="BP165" s="78"/>
      <c r="BQ165" s="78"/>
      <c r="BR165" s="78"/>
      <c r="BS165" s="78"/>
      <c r="BT165" s="78"/>
      <c r="BU165" s="78"/>
      <c r="BV165" s="78"/>
      <c r="BW165" s="78"/>
      <c r="BX165" s="78"/>
      <c r="BY165" s="78"/>
      <c r="BZ165" s="78"/>
      <c r="CA165" s="78"/>
      <c r="CB165" s="78"/>
      <c r="CC165" s="78"/>
      <c r="CD165" s="78"/>
      <c r="CE165" s="78"/>
      <c r="CF165" s="78"/>
      <c r="CG165" s="78"/>
      <c r="CH165" s="78"/>
    </row>
    <row r="166" spans="53:86">
      <c r="BA166" s="78"/>
      <c r="BB166" s="78"/>
      <c r="BC166" s="78"/>
      <c r="BD166" s="78"/>
      <c r="BE166" s="78"/>
      <c r="BF166" s="78"/>
      <c r="BG166" s="78"/>
      <c r="BH166" s="78"/>
      <c r="BI166" s="78"/>
      <c r="BJ166" s="78"/>
      <c r="BK166" s="78"/>
      <c r="BL166" s="78"/>
      <c r="BM166" s="346" t="s">
        <v>602</v>
      </c>
      <c r="BN166" s="78"/>
      <c r="BO166" s="78"/>
      <c r="BP166" s="78"/>
      <c r="BQ166" s="78"/>
      <c r="BR166" s="78"/>
      <c r="BS166" s="78"/>
      <c r="BT166" s="78"/>
      <c r="BU166" s="78"/>
      <c r="BV166" s="78"/>
      <c r="BW166" s="78"/>
      <c r="BX166" s="78"/>
      <c r="BY166" s="78"/>
      <c r="BZ166" s="78"/>
      <c r="CA166" s="78"/>
      <c r="CB166" s="78"/>
      <c r="CC166" s="78"/>
      <c r="CD166" s="78"/>
      <c r="CE166" s="78"/>
      <c r="CF166" s="78"/>
      <c r="CG166" s="78"/>
      <c r="CH166" s="78"/>
    </row>
    <row r="167" spans="53:86">
      <c r="BA167" s="78"/>
      <c r="BB167" s="78"/>
      <c r="BC167" s="78"/>
      <c r="BD167" s="78"/>
      <c r="BE167" s="78"/>
      <c r="BF167" s="78"/>
      <c r="BG167" s="78"/>
      <c r="BH167" s="78"/>
      <c r="BI167" s="78"/>
      <c r="BJ167" s="78"/>
      <c r="BK167" s="78"/>
      <c r="BL167" s="78"/>
      <c r="BM167" s="346" t="s">
        <v>603</v>
      </c>
      <c r="BN167" s="78"/>
      <c r="BO167" s="78"/>
      <c r="BP167" s="78"/>
      <c r="BQ167" s="78"/>
      <c r="BR167" s="78"/>
      <c r="BS167" s="78"/>
      <c r="BT167" s="78"/>
      <c r="BU167" s="78"/>
      <c r="BV167" s="78"/>
      <c r="BW167" s="78"/>
      <c r="BX167" s="78"/>
      <c r="BY167" s="78"/>
      <c r="BZ167" s="78"/>
      <c r="CA167" s="78"/>
      <c r="CB167" s="78"/>
      <c r="CC167" s="78"/>
      <c r="CD167" s="78"/>
      <c r="CE167" s="78"/>
      <c r="CF167" s="78"/>
      <c r="CG167" s="78"/>
      <c r="CH167" s="78"/>
    </row>
    <row r="168" spans="53:86">
      <c r="BA168" s="78"/>
      <c r="BB168" s="78"/>
      <c r="BC168" s="78"/>
      <c r="BD168" s="78"/>
      <c r="BE168" s="78"/>
      <c r="BF168" s="78"/>
      <c r="BG168" s="78"/>
      <c r="BH168" s="78"/>
      <c r="BI168" s="78"/>
      <c r="BJ168" s="78"/>
      <c r="BK168" s="78"/>
      <c r="BL168" s="78"/>
      <c r="BM168" s="346" t="s">
        <v>604</v>
      </c>
      <c r="BN168" s="78"/>
      <c r="BO168" s="78"/>
      <c r="BP168" s="78"/>
      <c r="BQ168" s="78"/>
      <c r="BR168" s="78"/>
      <c r="BS168" s="78"/>
      <c r="BT168" s="78"/>
      <c r="BU168" s="78"/>
      <c r="BV168" s="78"/>
      <c r="BW168" s="78"/>
      <c r="BX168" s="78"/>
      <c r="BY168" s="78"/>
      <c r="BZ168" s="78"/>
      <c r="CA168" s="78"/>
      <c r="CB168" s="78"/>
      <c r="CC168" s="78"/>
      <c r="CD168" s="78"/>
      <c r="CE168" s="78"/>
      <c r="CF168" s="78"/>
      <c r="CG168" s="78"/>
      <c r="CH168" s="78"/>
    </row>
    <row r="169" spans="53:86">
      <c r="BA169" s="78"/>
      <c r="BB169" s="78"/>
      <c r="BC169" s="78"/>
      <c r="BD169" s="78"/>
      <c r="BE169" s="78"/>
      <c r="BF169" s="78"/>
      <c r="BG169" s="78"/>
      <c r="BH169" s="78"/>
      <c r="BI169" s="78"/>
      <c r="BJ169" s="78"/>
      <c r="BK169" s="78"/>
      <c r="BL169" s="78"/>
      <c r="BM169" s="346" t="s">
        <v>605</v>
      </c>
      <c r="BN169" s="78"/>
      <c r="BO169" s="78"/>
      <c r="BP169" s="78"/>
      <c r="BQ169" s="78"/>
      <c r="BR169" s="78"/>
      <c r="BS169" s="78"/>
      <c r="BT169" s="78"/>
      <c r="BU169" s="78"/>
      <c r="BV169" s="78"/>
      <c r="BW169" s="78"/>
      <c r="BX169" s="78"/>
      <c r="BY169" s="78"/>
      <c r="BZ169" s="78"/>
      <c r="CA169" s="78"/>
      <c r="CB169" s="78"/>
      <c r="CC169" s="78"/>
      <c r="CD169" s="78"/>
      <c r="CE169" s="78"/>
      <c r="CF169" s="78"/>
      <c r="CG169" s="78"/>
      <c r="CH169" s="78"/>
    </row>
    <row r="170" spans="53:86">
      <c r="BA170" s="78"/>
      <c r="BB170" s="78"/>
      <c r="BC170" s="78"/>
      <c r="BD170" s="78"/>
      <c r="BE170" s="78"/>
      <c r="BF170" s="78"/>
      <c r="BG170" s="78"/>
      <c r="BH170" s="78"/>
      <c r="BI170" s="78"/>
      <c r="BJ170" s="78"/>
      <c r="BK170" s="78"/>
      <c r="BL170" s="78"/>
      <c r="BM170" s="346" t="s">
        <v>606</v>
      </c>
      <c r="BN170" s="78"/>
      <c r="BO170" s="78"/>
      <c r="BP170" s="78"/>
      <c r="BQ170" s="78"/>
      <c r="BR170" s="78"/>
      <c r="BS170" s="78"/>
      <c r="BT170" s="78"/>
      <c r="BU170" s="78"/>
      <c r="BV170" s="78"/>
      <c r="BW170" s="78"/>
      <c r="BX170" s="78"/>
      <c r="BY170" s="78"/>
      <c r="BZ170" s="78"/>
      <c r="CA170" s="78"/>
      <c r="CB170" s="78"/>
      <c r="CC170" s="78"/>
      <c r="CD170" s="78"/>
      <c r="CE170" s="78"/>
      <c r="CF170" s="78"/>
      <c r="CG170" s="78"/>
      <c r="CH170" s="78"/>
    </row>
    <row r="171" spans="53:86">
      <c r="BA171" s="78"/>
      <c r="BB171" s="78"/>
      <c r="BC171" s="78"/>
      <c r="BD171" s="78"/>
      <c r="BE171" s="78"/>
      <c r="BF171" s="78"/>
      <c r="BG171" s="78"/>
      <c r="BH171" s="78"/>
      <c r="BI171" s="78"/>
      <c r="BJ171" s="78"/>
      <c r="BK171" s="78"/>
      <c r="BL171" s="78"/>
      <c r="BM171" s="346" t="s">
        <v>607</v>
      </c>
      <c r="BN171" s="78"/>
      <c r="BO171" s="78"/>
      <c r="BP171" s="78"/>
      <c r="BQ171" s="78"/>
      <c r="BR171" s="78"/>
      <c r="BS171" s="78"/>
      <c r="BT171" s="78"/>
      <c r="BU171" s="78"/>
      <c r="BV171" s="78"/>
      <c r="BW171" s="78"/>
      <c r="BX171" s="78"/>
      <c r="BY171" s="78"/>
      <c r="BZ171" s="78"/>
      <c r="CA171" s="78"/>
      <c r="CB171" s="78"/>
      <c r="CC171" s="78"/>
      <c r="CD171" s="78"/>
      <c r="CE171" s="78"/>
      <c r="CF171" s="78"/>
      <c r="CG171" s="78"/>
      <c r="CH171" s="78"/>
    </row>
    <row r="172" spans="53:86">
      <c r="BA172" s="78"/>
      <c r="BB172" s="78"/>
      <c r="BC172" s="78"/>
      <c r="BD172" s="78"/>
      <c r="BE172" s="78"/>
      <c r="BF172" s="78"/>
      <c r="BG172" s="78"/>
      <c r="BH172" s="78"/>
      <c r="BI172" s="78"/>
      <c r="BJ172" s="78"/>
      <c r="BK172" s="78"/>
      <c r="BL172" s="78"/>
      <c r="BM172" s="345" t="s">
        <v>608</v>
      </c>
      <c r="BN172" s="78"/>
      <c r="BO172" s="78"/>
      <c r="BP172" s="78"/>
      <c r="BQ172" s="78"/>
      <c r="BR172" s="78"/>
      <c r="BS172" s="78"/>
      <c r="BT172" s="78"/>
      <c r="BU172" s="78"/>
      <c r="BV172" s="78"/>
      <c r="BW172" s="78"/>
      <c r="BX172" s="78"/>
      <c r="BY172" s="78"/>
      <c r="BZ172" s="78"/>
      <c r="CA172" s="78"/>
      <c r="CB172" s="78"/>
      <c r="CC172" s="78"/>
      <c r="CD172" s="78"/>
      <c r="CE172" s="78"/>
      <c r="CF172" s="78"/>
      <c r="CG172" s="78"/>
      <c r="CH172" s="78"/>
    </row>
    <row r="173" spans="53:86">
      <c r="BA173" s="78"/>
      <c r="BB173" s="78"/>
      <c r="BC173" s="78"/>
      <c r="BD173" s="78"/>
      <c r="BE173" s="78"/>
      <c r="BF173" s="78"/>
      <c r="BG173" s="78"/>
      <c r="BH173" s="78"/>
      <c r="BI173" s="78"/>
      <c r="BJ173" s="78"/>
      <c r="BK173" s="78"/>
      <c r="BL173" s="78"/>
      <c r="BM173" s="346" t="s">
        <v>609</v>
      </c>
      <c r="BN173" s="78"/>
      <c r="BO173" s="78"/>
      <c r="BP173" s="78"/>
      <c r="BQ173" s="78"/>
      <c r="BR173" s="78"/>
      <c r="BS173" s="78"/>
      <c r="BT173" s="78"/>
      <c r="BU173" s="78"/>
      <c r="BV173" s="78"/>
      <c r="BW173" s="78"/>
      <c r="BX173" s="78"/>
      <c r="BY173" s="78"/>
      <c r="BZ173" s="78"/>
      <c r="CA173" s="78"/>
      <c r="CB173" s="78"/>
      <c r="CC173" s="78"/>
      <c r="CD173" s="78"/>
      <c r="CE173" s="78"/>
      <c r="CF173" s="78"/>
      <c r="CG173" s="78"/>
      <c r="CH173" s="78"/>
    </row>
    <row r="174" spans="53:86">
      <c r="BA174" s="78"/>
      <c r="BB174" s="78"/>
      <c r="BC174" s="78"/>
      <c r="BD174" s="78"/>
      <c r="BE174" s="78"/>
      <c r="BF174" s="78"/>
      <c r="BG174" s="78"/>
      <c r="BH174" s="78"/>
      <c r="BI174" s="78"/>
      <c r="BJ174" s="78"/>
      <c r="BK174" s="78"/>
      <c r="BL174" s="78"/>
      <c r="BM174" s="346" t="s">
        <v>610</v>
      </c>
      <c r="BN174" s="78"/>
      <c r="BO174" s="78"/>
      <c r="BP174" s="78"/>
      <c r="BQ174" s="78"/>
      <c r="BR174" s="78"/>
      <c r="BS174" s="78"/>
      <c r="BT174" s="78"/>
      <c r="BU174" s="78"/>
      <c r="BV174" s="78"/>
      <c r="BW174" s="78"/>
      <c r="BX174" s="78"/>
      <c r="BY174" s="78"/>
      <c r="BZ174" s="78"/>
      <c r="CA174" s="78"/>
      <c r="CB174" s="78"/>
      <c r="CC174" s="78"/>
      <c r="CD174" s="78"/>
      <c r="CE174" s="78"/>
      <c r="CF174" s="78"/>
      <c r="CG174" s="78"/>
      <c r="CH174" s="78"/>
    </row>
    <row r="175" spans="53:86">
      <c r="BA175" s="78"/>
      <c r="BB175" s="78"/>
      <c r="BC175" s="78"/>
      <c r="BD175" s="78"/>
      <c r="BE175" s="78"/>
      <c r="BF175" s="78"/>
      <c r="BG175" s="78"/>
      <c r="BH175" s="78"/>
      <c r="BI175" s="78"/>
      <c r="BJ175" s="78"/>
      <c r="BK175" s="78"/>
      <c r="BL175" s="78"/>
      <c r="BM175" s="346" t="s">
        <v>611</v>
      </c>
      <c r="BN175" s="78"/>
      <c r="BO175" s="78"/>
      <c r="BP175" s="78"/>
      <c r="BQ175" s="78"/>
      <c r="BR175" s="78"/>
      <c r="BS175" s="78"/>
      <c r="BT175" s="78"/>
      <c r="BU175" s="78"/>
      <c r="BV175" s="78"/>
      <c r="BW175" s="78"/>
      <c r="BX175" s="78"/>
      <c r="BY175" s="78"/>
      <c r="BZ175" s="78"/>
      <c r="CA175" s="78"/>
      <c r="CB175" s="78"/>
      <c r="CC175" s="78"/>
      <c r="CD175" s="78"/>
      <c r="CE175" s="78"/>
      <c r="CF175" s="78"/>
      <c r="CG175" s="78"/>
      <c r="CH175" s="78"/>
    </row>
    <row r="176" spans="53:86">
      <c r="BA176" s="78"/>
      <c r="BB176" s="78"/>
      <c r="BC176" s="78"/>
      <c r="BD176" s="78"/>
      <c r="BE176" s="78"/>
      <c r="BF176" s="78"/>
      <c r="BG176" s="78"/>
      <c r="BH176" s="78"/>
      <c r="BI176" s="78"/>
      <c r="BJ176" s="78"/>
      <c r="BK176" s="78"/>
      <c r="BL176" s="78"/>
      <c r="BM176" s="346" t="s">
        <v>612</v>
      </c>
      <c r="BN176" s="78"/>
      <c r="BO176" s="78"/>
      <c r="BP176" s="78"/>
      <c r="BQ176" s="78"/>
      <c r="BR176" s="78"/>
      <c r="BS176" s="78"/>
      <c r="BT176" s="78"/>
      <c r="BU176" s="78"/>
      <c r="BV176" s="78"/>
      <c r="BW176" s="78"/>
      <c r="BX176" s="78"/>
      <c r="BY176" s="78"/>
      <c r="BZ176" s="78"/>
      <c r="CA176" s="78"/>
      <c r="CB176" s="78"/>
      <c r="CC176" s="78"/>
      <c r="CD176" s="78"/>
      <c r="CE176" s="78"/>
      <c r="CF176" s="78"/>
      <c r="CG176" s="78"/>
      <c r="CH176" s="78"/>
    </row>
    <row r="177" spans="53:86">
      <c r="BA177" s="78"/>
      <c r="BB177" s="78"/>
      <c r="BC177" s="78"/>
      <c r="BD177" s="78"/>
      <c r="BE177" s="78"/>
      <c r="BF177" s="78"/>
      <c r="BG177" s="78"/>
      <c r="BH177" s="78"/>
      <c r="BI177" s="78"/>
      <c r="BJ177" s="78"/>
      <c r="BK177" s="78"/>
      <c r="BL177" s="78"/>
      <c r="BM177" s="346" t="s">
        <v>613</v>
      </c>
      <c r="BN177" s="78"/>
      <c r="BO177" s="78"/>
      <c r="BP177" s="78"/>
      <c r="BQ177" s="78"/>
      <c r="BR177" s="78"/>
      <c r="BS177" s="78"/>
      <c r="BT177" s="78"/>
      <c r="BU177" s="78"/>
      <c r="BV177" s="78"/>
      <c r="BW177" s="78"/>
      <c r="BX177" s="78"/>
      <c r="BY177" s="78"/>
      <c r="BZ177" s="78"/>
      <c r="CA177" s="78"/>
      <c r="CB177" s="78"/>
      <c r="CC177" s="78"/>
      <c r="CD177" s="78"/>
      <c r="CE177" s="78"/>
      <c r="CF177" s="78"/>
      <c r="CG177" s="78"/>
      <c r="CH177" s="78"/>
    </row>
    <row r="178" spans="53:86">
      <c r="BA178" s="78"/>
      <c r="BB178" s="78"/>
      <c r="BC178" s="78"/>
      <c r="BD178" s="78"/>
      <c r="BE178" s="78"/>
      <c r="BF178" s="78"/>
      <c r="BG178" s="78"/>
      <c r="BH178" s="78"/>
      <c r="BI178" s="78"/>
      <c r="BJ178" s="78"/>
      <c r="BK178" s="78"/>
      <c r="BL178" s="78"/>
      <c r="BM178" s="346" t="s">
        <v>614</v>
      </c>
      <c r="BN178" s="78"/>
      <c r="BO178" s="78"/>
      <c r="BP178" s="78"/>
      <c r="BQ178" s="78"/>
      <c r="BR178" s="78"/>
      <c r="BS178" s="78"/>
      <c r="BT178" s="78"/>
      <c r="BU178" s="78"/>
      <c r="BV178" s="78"/>
      <c r="BW178" s="78"/>
      <c r="BX178" s="78"/>
      <c r="BY178" s="78"/>
      <c r="BZ178" s="78"/>
      <c r="CA178" s="78"/>
      <c r="CB178" s="78"/>
      <c r="CC178" s="78"/>
      <c r="CD178" s="78"/>
      <c r="CE178" s="78"/>
      <c r="CF178" s="78"/>
      <c r="CG178" s="78"/>
      <c r="CH178" s="78"/>
    </row>
    <row r="179" spans="53:86">
      <c r="BA179" s="78"/>
      <c r="BB179" s="78"/>
      <c r="BC179" s="78"/>
      <c r="BD179" s="78"/>
      <c r="BE179" s="78"/>
      <c r="BF179" s="78"/>
      <c r="BG179" s="78"/>
      <c r="BH179" s="78"/>
      <c r="BI179" s="78"/>
      <c r="BJ179" s="78"/>
      <c r="BK179" s="78"/>
      <c r="BL179" s="78"/>
      <c r="BM179" s="346" t="s">
        <v>615</v>
      </c>
      <c r="BN179" s="78"/>
      <c r="BO179" s="78"/>
      <c r="BP179" s="78"/>
      <c r="BQ179" s="78"/>
      <c r="BR179" s="78"/>
      <c r="BS179" s="78"/>
      <c r="BT179" s="78"/>
      <c r="BU179" s="78"/>
      <c r="BV179" s="78"/>
      <c r="BW179" s="78"/>
      <c r="BX179" s="78"/>
      <c r="BY179" s="78"/>
      <c r="BZ179" s="78"/>
      <c r="CA179" s="78"/>
      <c r="CB179" s="78"/>
      <c r="CC179" s="78"/>
      <c r="CD179" s="78"/>
      <c r="CE179" s="78"/>
      <c r="CF179" s="78"/>
      <c r="CG179" s="78"/>
      <c r="CH179" s="78"/>
    </row>
    <row r="180" spans="53:86">
      <c r="BA180" s="78"/>
      <c r="BB180" s="78"/>
      <c r="BC180" s="78"/>
      <c r="BD180" s="78"/>
      <c r="BE180" s="78"/>
      <c r="BF180" s="78"/>
      <c r="BG180" s="78"/>
      <c r="BH180" s="78"/>
      <c r="BI180" s="78"/>
      <c r="BJ180" s="78"/>
      <c r="BK180" s="78"/>
      <c r="BL180" s="78"/>
      <c r="BM180" s="346" t="s">
        <v>616</v>
      </c>
      <c r="BN180" s="78"/>
      <c r="BO180" s="78"/>
      <c r="BP180" s="78"/>
      <c r="BQ180" s="78"/>
      <c r="BR180" s="78"/>
      <c r="BS180" s="78"/>
      <c r="BT180" s="78"/>
      <c r="BU180" s="78"/>
      <c r="BV180" s="78"/>
      <c r="BW180" s="78"/>
      <c r="BX180" s="78"/>
      <c r="BY180" s="78"/>
      <c r="BZ180" s="78"/>
      <c r="CA180" s="78"/>
      <c r="CB180" s="78"/>
      <c r="CC180" s="78"/>
      <c r="CD180" s="78"/>
      <c r="CE180" s="78"/>
      <c r="CF180" s="78"/>
      <c r="CG180" s="78"/>
      <c r="CH180" s="78"/>
    </row>
    <row r="181" spans="53:86">
      <c r="BA181" s="78"/>
      <c r="BB181" s="78"/>
      <c r="BC181" s="78"/>
      <c r="BD181" s="78"/>
      <c r="BE181" s="78"/>
      <c r="BF181" s="78"/>
      <c r="BG181" s="78"/>
      <c r="BH181" s="78"/>
      <c r="BI181" s="78"/>
      <c r="BJ181" s="78"/>
      <c r="BK181" s="78"/>
      <c r="BL181" s="78"/>
      <c r="BM181" s="346" t="s">
        <v>617</v>
      </c>
      <c r="BN181" s="78"/>
      <c r="BO181" s="78"/>
      <c r="BP181" s="78"/>
      <c r="BQ181" s="78"/>
      <c r="BR181" s="78"/>
      <c r="BS181" s="78"/>
      <c r="BT181" s="78"/>
      <c r="BU181" s="78"/>
      <c r="BV181" s="78"/>
      <c r="BW181" s="78"/>
      <c r="BX181" s="78"/>
      <c r="BY181" s="78"/>
      <c r="BZ181" s="78"/>
      <c r="CA181" s="78"/>
      <c r="CB181" s="78"/>
      <c r="CC181" s="78"/>
      <c r="CD181" s="78"/>
      <c r="CE181" s="78"/>
      <c r="CF181" s="78"/>
      <c r="CG181" s="78"/>
      <c r="CH181" s="78"/>
    </row>
    <row r="182" spans="53:86">
      <c r="BA182" s="78"/>
      <c r="BB182" s="78"/>
      <c r="BC182" s="78"/>
      <c r="BD182" s="78"/>
      <c r="BE182" s="78"/>
      <c r="BF182" s="78"/>
      <c r="BG182" s="78"/>
      <c r="BH182" s="78"/>
      <c r="BI182" s="78"/>
      <c r="BJ182" s="78"/>
      <c r="BK182" s="78"/>
      <c r="BL182" s="78"/>
      <c r="BM182" s="346" t="s">
        <v>618</v>
      </c>
      <c r="BN182" s="78"/>
      <c r="BO182" s="78"/>
      <c r="BP182" s="78"/>
      <c r="BQ182" s="78"/>
      <c r="BR182" s="78"/>
      <c r="BS182" s="78"/>
      <c r="BT182" s="78"/>
      <c r="BU182" s="78"/>
      <c r="BV182" s="78"/>
      <c r="BW182" s="78"/>
      <c r="BX182" s="78"/>
      <c r="BY182" s="78"/>
      <c r="BZ182" s="78"/>
      <c r="CA182" s="78"/>
      <c r="CB182" s="78"/>
      <c r="CC182" s="78"/>
      <c r="CD182" s="78"/>
      <c r="CE182" s="78"/>
      <c r="CF182" s="78"/>
      <c r="CG182" s="78"/>
      <c r="CH182" s="78"/>
    </row>
    <row r="183" spans="53:86">
      <c r="BA183" s="78"/>
      <c r="BB183" s="78"/>
      <c r="BC183" s="78"/>
      <c r="BD183" s="78"/>
      <c r="BE183" s="78"/>
      <c r="BF183" s="78"/>
      <c r="BG183" s="78"/>
      <c r="BH183" s="78"/>
      <c r="BI183" s="78"/>
      <c r="BJ183" s="78"/>
      <c r="BK183" s="78"/>
      <c r="BL183" s="78"/>
      <c r="BM183" s="346" t="s">
        <v>619</v>
      </c>
      <c r="BN183" s="78"/>
      <c r="BO183" s="78"/>
      <c r="BP183" s="78"/>
      <c r="BQ183" s="78"/>
      <c r="BR183" s="78"/>
      <c r="BS183" s="78"/>
      <c r="BT183" s="78"/>
      <c r="BU183" s="78"/>
      <c r="BV183" s="78"/>
      <c r="BW183" s="78"/>
      <c r="BX183" s="78"/>
      <c r="BY183" s="78"/>
      <c r="BZ183" s="78"/>
      <c r="CA183" s="78"/>
      <c r="CB183" s="78"/>
      <c r="CC183" s="78"/>
      <c r="CD183" s="78"/>
      <c r="CE183" s="78"/>
      <c r="CF183" s="78"/>
      <c r="CG183" s="78"/>
      <c r="CH183" s="78"/>
    </row>
    <row r="184" spans="53:86">
      <c r="BA184" s="78"/>
      <c r="BB184" s="78"/>
      <c r="BC184" s="78"/>
      <c r="BD184" s="78"/>
      <c r="BE184" s="78"/>
      <c r="BF184" s="78"/>
      <c r="BG184" s="78"/>
      <c r="BH184" s="78"/>
      <c r="BI184" s="78"/>
      <c r="BJ184" s="78"/>
      <c r="BK184" s="78"/>
      <c r="BL184" s="78"/>
      <c r="BM184" s="346" t="s">
        <v>620</v>
      </c>
      <c r="BN184" s="78"/>
      <c r="BO184" s="78"/>
      <c r="BP184" s="78"/>
      <c r="BQ184" s="78"/>
      <c r="BR184" s="78"/>
      <c r="BS184" s="78"/>
      <c r="BT184" s="78"/>
      <c r="BU184" s="78"/>
      <c r="BV184" s="78"/>
      <c r="BW184" s="78"/>
      <c r="BX184" s="78"/>
      <c r="BY184" s="78"/>
      <c r="BZ184" s="78"/>
      <c r="CA184" s="78"/>
      <c r="CB184" s="78"/>
      <c r="CC184" s="78"/>
      <c r="CD184" s="78"/>
      <c r="CE184" s="78"/>
      <c r="CF184" s="78"/>
      <c r="CG184" s="78"/>
      <c r="CH184" s="78"/>
    </row>
    <row r="185" spans="53:86">
      <c r="BA185" s="78"/>
      <c r="BB185" s="78"/>
      <c r="BC185" s="78"/>
      <c r="BD185" s="78"/>
      <c r="BE185" s="78"/>
      <c r="BF185" s="78"/>
      <c r="BG185" s="78"/>
      <c r="BH185" s="78"/>
      <c r="BI185" s="78"/>
      <c r="BJ185" s="78"/>
      <c r="BK185" s="78"/>
      <c r="BL185" s="78"/>
      <c r="BM185" s="346" t="s">
        <v>621</v>
      </c>
      <c r="BN185" s="78"/>
      <c r="BO185" s="78"/>
      <c r="BP185" s="78"/>
      <c r="BQ185" s="78"/>
      <c r="BR185" s="78"/>
      <c r="BS185" s="78"/>
      <c r="BT185" s="78"/>
      <c r="BU185" s="78"/>
      <c r="BV185" s="78"/>
      <c r="BW185" s="78"/>
      <c r="BX185" s="78"/>
      <c r="BY185" s="78"/>
      <c r="BZ185" s="78"/>
      <c r="CA185" s="78"/>
      <c r="CB185" s="78"/>
      <c r="CC185" s="78"/>
      <c r="CD185" s="78"/>
      <c r="CE185" s="78"/>
      <c r="CF185" s="78"/>
      <c r="CG185" s="78"/>
      <c r="CH185" s="78"/>
    </row>
    <row r="186" spans="53:86">
      <c r="BA186" s="78"/>
      <c r="BB186" s="78"/>
      <c r="BC186" s="78"/>
      <c r="BD186" s="78"/>
      <c r="BE186" s="78"/>
      <c r="BF186" s="78"/>
      <c r="BG186" s="78"/>
      <c r="BH186" s="78"/>
      <c r="BI186" s="78"/>
      <c r="BJ186" s="78"/>
      <c r="BK186" s="78"/>
      <c r="BL186" s="78"/>
      <c r="BM186" s="346" t="s">
        <v>649</v>
      </c>
      <c r="BN186" s="78"/>
      <c r="BO186" s="78"/>
      <c r="BP186" s="78"/>
      <c r="BQ186" s="78"/>
      <c r="BR186" s="78"/>
      <c r="BS186" s="78"/>
      <c r="BT186" s="78"/>
      <c r="BU186" s="78"/>
      <c r="BV186" s="78"/>
      <c r="BW186" s="78"/>
      <c r="BX186" s="78"/>
      <c r="BY186" s="78"/>
      <c r="BZ186" s="78"/>
      <c r="CA186" s="78"/>
      <c r="CB186" s="78"/>
      <c r="CC186" s="78"/>
      <c r="CD186" s="78"/>
      <c r="CE186" s="78"/>
      <c r="CF186" s="78"/>
      <c r="CG186" s="78"/>
      <c r="CH186" s="78"/>
    </row>
    <row r="187" spans="53:86">
      <c r="BA187" s="78"/>
      <c r="BB187" s="78"/>
      <c r="BC187" s="78"/>
      <c r="BD187" s="78"/>
      <c r="BE187" s="78"/>
      <c r="BF187" s="78"/>
      <c r="BG187" s="78"/>
      <c r="BH187" s="78"/>
      <c r="BI187" s="78"/>
      <c r="BJ187" s="78"/>
      <c r="BK187" s="78"/>
      <c r="BL187" s="78"/>
      <c r="BM187" s="346" t="s">
        <v>622</v>
      </c>
      <c r="BN187" s="78"/>
      <c r="BO187" s="78"/>
      <c r="BP187" s="78"/>
      <c r="BQ187" s="78"/>
      <c r="BR187" s="78"/>
      <c r="BS187" s="78"/>
      <c r="BT187" s="78"/>
      <c r="BU187" s="78"/>
      <c r="BV187" s="78"/>
      <c r="BW187" s="78"/>
      <c r="BX187" s="78"/>
      <c r="BY187" s="78"/>
      <c r="BZ187" s="78"/>
      <c r="CA187" s="78"/>
      <c r="CB187" s="78"/>
      <c r="CC187" s="78"/>
      <c r="CD187" s="78"/>
      <c r="CE187" s="78"/>
      <c r="CF187" s="78"/>
      <c r="CG187" s="78"/>
      <c r="CH187" s="78"/>
    </row>
    <row r="188" spans="53:86">
      <c r="BA188" s="78"/>
      <c r="BB188" s="78"/>
      <c r="BC188" s="78"/>
      <c r="BD188" s="78"/>
      <c r="BE188" s="78"/>
      <c r="BF188" s="78"/>
      <c r="BG188" s="78"/>
      <c r="BH188" s="78"/>
      <c r="BI188" s="78"/>
      <c r="BJ188" s="78"/>
      <c r="BK188" s="78"/>
      <c r="BL188" s="78"/>
      <c r="BM188" s="346" t="s">
        <v>623</v>
      </c>
      <c r="BN188" s="78"/>
      <c r="BO188" s="78"/>
      <c r="BP188" s="78"/>
      <c r="BQ188" s="78"/>
      <c r="BR188" s="78"/>
      <c r="BS188" s="78"/>
      <c r="BT188" s="78"/>
      <c r="BU188" s="78"/>
      <c r="BV188" s="78"/>
      <c r="BW188" s="78"/>
      <c r="BX188" s="78"/>
      <c r="BY188" s="78"/>
      <c r="BZ188" s="78"/>
      <c r="CA188" s="78"/>
      <c r="CB188" s="78"/>
      <c r="CC188" s="78"/>
      <c r="CD188" s="78"/>
      <c r="CE188" s="78"/>
      <c r="CF188" s="78"/>
      <c r="CG188" s="78"/>
      <c r="CH188" s="78"/>
    </row>
    <row r="189" spans="53:86">
      <c r="BA189" s="78"/>
      <c r="BB189" s="78"/>
      <c r="BC189" s="78"/>
      <c r="BD189" s="78"/>
      <c r="BE189" s="78"/>
      <c r="BF189" s="78"/>
      <c r="BG189" s="78"/>
      <c r="BH189" s="78"/>
      <c r="BI189" s="78"/>
      <c r="BJ189" s="78"/>
      <c r="BK189" s="78"/>
      <c r="BL189" s="78"/>
      <c r="BM189" s="346" t="s">
        <v>624</v>
      </c>
      <c r="BN189" s="78"/>
      <c r="BO189" s="78"/>
      <c r="BP189" s="78"/>
      <c r="BQ189" s="78"/>
      <c r="BR189" s="78"/>
      <c r="BS189" s="78"/>
      <c r="BT189" s="78"/>
      <c r="BU189" s="78"/>
      <c r="BV189" s="78"/>
      <c r="BW189" s="78"/>
      <c r="BX189" s="78"/>
      <c r="BY189" s="78"/>
      <c r="BZ189" s="78"/>
      <c r="CA189" s="78"/>
      <c r="CB189" s="78"/>
      <c r="CC189" s="78"/>
      <c r="CD189" s="78"/>
      <c r="CE189" s="78"/>
      <c r="CF189" s="78"/>
      <c r="CG189" s="78"/>
      <c r="CH189" s="78"/>
    </row>
    <row r="190" spans="53:86">
      <c r="BA190" s="78"/>
      <c r="BB190" s="78"/>
      <c r="BC190" s="78"/>
      <c r="BD190" s="78"/>
      <c r="BE190" s="78"/>
      <c r="BF190" s="78"/>
      <c r="BG190" s="78"/>
      <c r="BH190" s="78"/>
      <c r="BI190" s="78"/>
      <c r="BJ190" s="78"/>
      <c r="BK190" s="78"/>
      <c r="BL190" s="78"/>
      <c r="BM190" s="346" t="s">
        <v>650</v>
      </c>
      <c r="BN190" s="78"/>
      <c r="BO190" s="78"/>
      <c r="BP190" s="78"/>
      <c r="BQ190" s="78"/>
      <c r="BR190" s="78"/>
      <c r="BS190" s="78"/>
      <c r="BT190" s="78"/>
      <c r="BU190" s="78"/>
      <c r="BV190" s="78"/>
      <c r="BW190" s="78"/>
      <c r="BX190" s="78"/>
      <c r="BY190" s="78"/>
      <c r="BZ190" s="78"/>
      <c r="CA190" s="78"/>
      <c r="CB190" s="78"/>
      <c r="CC190" s="78"/>
      <c r="CD190" s="78"/>
      <c r="CE190" s="78"/>
      <c r="CF190" s="78"/>
      <c r="CG190" s="78"/>
      <c r="CH190" s="78"/>
    </row>
    <row r="191" spans="53:86">
      <c r="BA191" s="78"/>
      <c r="BB191" s="78"/>
      <c r="BC191" s="78"/>
      <c r="BD191" s="78"/>
      <c r="BE191" s="78"/>
      <c r="BF191" s="78"/>
      <c r="BG191" s="78"/>
      <c r="BH191" s="78"/>
      <c r="BI191" s="78"/>
      <c r="BJ191" s="78"/>
      <c r="BK191" s="78"/>
      <c r="BL191" s="78"/>
      <c r="BM191" s="345" t="s">
        <v>625</v>
      </c>
      <c r="BN191" s="78"/>
      <c r="BO191" s="78"/>
      <c r="BP191" s="78"/>
      <c r="BQ191" s="78"/>
      <c r="BR191" s="78"/>
      <c r="BS191" s="78"/>
      <c r="BT191" s="78"/>
      <c r="BU191" s="78"/>
      <c r="BV191" s="78"/>
      <c r="BW191" s="78"/>
      <c r="BX191" s="78"/>
      <c r="BY191" s="78"/>
      <c r="BZ191" s="78"/>
      <c r="CA191" s="78"/>
      <c r="CB191" s="78"/>
      <c r="CC191" s="78"/>
      <c r="CD191" s="78"/>
      <c r="CE191" s="78"/>
      <c r="CF191" s="78"/>
      <c r="CG191" s="78"/>
      <c r="CH191" s="78"/>
    </row>
    <row r="192" spans="53:86">
      <c r="BA192" s="78"/>
      <c r="BB192" s="78"/>
      <c r="BC192" s="78"/>
      <c r="BD192" s="78"/>
      <c r="BE192" s="78"/>
      <c r="BF192" s="78"/>
      <c r="BG192" s="78"/>
      <c r="BH192" s="78"/>
      <c r="BI192" s="78"/>
      <c r="BJ192" s="78"/>
      <c r="BK192" s="78"/>
      <c r="BL192" s="78"/>
      <c r="BM192" s="346" t="s">
        <v>626</v>
      </c>
      <c r="BN192" s="78"/>
      <c r="BO192" s="78"/>
      <c r="BP192" s="78"/>
      <c r="BQ192" s="78"/>
      <c r="BR192" s="78"/>
      <c r="BS192" s="78"/>
      <c r="BT192" s="78"/>
      <c r="BU192" s="78"/>
      <c r="BV192" s="78"/>
      <c r="BW192" s="78"/>
      <c r="BX192" s="78"/>
      <c r="BY192" s="78"/>
      <c r="BZ192" s="78"/>
      <c r="CA192" s="78"/>
      <c r="CB192" s="78"/>
      <c r="CC192" s="78"/>
      <c r="CD192" s="78"/>
      <c r="CE192" s="78"/>
      <c r="CF192" s="78"/>
      <c r="CG192" s="78"/>
      <c r="CH192" s="78"/>
    </row>
    <row r="193" spans="53:86">
      <c r="BA193" s="78"/>
      <c r="BB193" s="78"/>
      <c r="BC193" s="78"/>
      <c r="BD193" s="78"/>
      <c r="BE193" s="78"/>
      <c r="BF193" s="78"/>
      <c r="BG193" s="78"/>
      <c r="BH193" s="78"/>
      <c r="BI193" s="78"/>
      <c r="BJ193" s="78"/>
      <c r="BK193" s="78"/>
      <c r="BL193" s="78"/>
      <c r="BM193" s="346" t="s">
        <v>627</v>
      </c>
      <c r="BN193" s="78"/>
      <c r="BO193" s="78"/>
      <c r="BP193" s="78"/>
      <c r="BQ193" s="78"/>
      <c r="BR193" s="78"/>
      <c r="BS193" s="78"/>
      <c r="BT193" s="78"/>
      <c r="BU193" s="78"/>
      <c r="BV193" s="78"/>
      <c r="BW193" s="78"/>
      <c r="BX193" s="78"/>
      <c r="BY193" s="78"/>
      <c r="BZ193" s="78"/>
      <c r="CA193" s="78"/>
      <c r="CB193" s="78"/>
      <c r="CC193" s="78"/>
      <c r="CD193" s="78"/>
      <c r="CE193" s="78"/>
      <c r="CF193" s="78"/>
      <c r="CG193" s="78"/>
      <c r="CH193" s="78"/>
    </row>
    <row r="194" spans="53:86">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c r="CD194" s="78"/>
      <c r="CE194" s="78"/>
      <c r="CF194" s="78"/>
      <c r="CG194" s="78"/>
      <c r="CH194" s="78"/>
    </row>
    <row r="195" spans="53:86">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c r="CD195" s="78"/>
      <c r="CE195" s="78"/>
      <c r="CF195" s="78"/>
      <c r="CG195" s="78"/>
      <c r="CH195" s="78"/>
    </row>
    <row r="196" spans="53:86">
      <c r="BA196" s="78"/>
      <c r="BB196" s="78"/>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c r="CD196" s="78"/>
      <c r="CE196" s="78"/>
      <c r="CF196" s="78"/>
      <c r="CG196" s="78"/>
      <c r="CH196" s="78"/>
    </row>
    <row r="197" spans="53:86">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c r="CD197" s="78"/>
      <c r="CE197" s="78"/>
      <c r="CF197" s="78"/>
      <c r="CG197" s="78"/>
      <c r="CH197" s="78"/>
    </row>
    <row r="198" spans="53:86">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c r="CD198" s="78"/>
      <c r="CE198" s="78"/>
      <c r="CF198" s="78"/>
      <c r="CG198" s="78"/>
      <c r="CH198" s="78"/>
    </row>
    <row r="199" spans="53:86">
      <c r="BA199" s="78"/>
      <c r="BB199" s="78"/>
      <c r="BC199" s="78"/>
      <c r="BD199" s="78"/>
      <c r="BE199" s="78"/>
      <c r="BF199" s="78"/>
      <c r="BG199" s="78"/>
      <c r="BH199" s="78"/>
      <c r="BI199" s="78"/>
      <c r="BJ199" s="78"/>
      <c r="BK199" s="78"/>
      <c r="BL199" s="78"/>
      <c r="BM199" s="78"/>
      <c r="BN199" s="78"/>
      <c r="BO199" s="78"/>
      <c r="BP199" s="78"/>
      <c r="BQ199" s="78"/>
      <c r="BR199" s="78"/>
      <c r="BS199" s="78"/>
      <c r="BT199" s="78"/>
      <c r="BU199" s="78"/>
      <c r="BV199" s="78"/>
      <c r="BW199" s="78"/>
      <c r="BX199" s="78"/>
      <c r="BY199" s="78"/>
      <c r="BZ199" s="78"/>
      <c r="CA199" s="78"/>
      <c r="CB199" s="78"/>
      <c r="CC199" s="78"/>
      <c r="CD199" s="78"/>
      <c r="CE199" s="78"/>
      <c r="CF199" s="78"/>
      <c r="CG199" s="78"/>
      <c r="CH199" s="78"/>
    </row>
    <row r="200" spans="53:86">
      <c r="BA200" s="78"/>
      <c r="BB200" s="78"/>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c r="CA200" s="78"/>
      <c r="CB200" s="78"/>
      <c r="CC200" s="78"/>
      <c r="CD200" s="78"/>
      <c r="CE200" s="78"/>
      <c r="CF200" s="78"/>
      <c r="CG200" s="78"/>
      <c r="CH200" s="78"/>
    </row>
  </sheetData>
  <mergeCells count="4">
    <mergeCell ref="B3:B5"/>
    <mergeCell ref="C3:F3"/>
    <mergeCell ref="G3:J4"/>
    <mergeCell ref="C4:E4"/>
  </mergeCells>
  <dataValidations count="2">
    <dataValidation type="list" allowBlank="1" showInputMessage="1" showErrorMessage="1" sqref="A6:A20">
      <formula1>$BB$2:$BB$30</formula1>
    </dataValidation>
    <dataValidation type="list" allowBlank="1" showInputMessage="1" showErrorMessage="1" sqref="C6:F20 G14:J17">
      <formula1>$BK$13:$BK$14</formula1>
    </dataValidation>
  </dataValidations>
  <pageMargins left="0.70833333333333337" right="0.70833333333333337" top="0.78749999999999998" bottom="0.78749999999999998" header="0.51180555555555551" footer="0.51180555555555551"/>
  <pageSetup paperSize="9" scale="69" firstPageNumber="0" orientation="portrait" horizontalDpi="300" verticalDpi="300" r:id="rId1"/>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pageSetUpPr fitToPage="1"/>
  </sheetPr>
  <dimension ref="A1:CH200"/>
  <sheetViews>
    <sheetView zoomScaleSheetLayoutView="100" workbookViewId="0">
      <selection activeCell="L21" sqref="L21"/>
    </sheetView>
  </sheetViews>
  <sheetFormatPr defaultColWidth="11.42578125" defaultRowHeight="12.75"/>
  <cols>
    <col min="1" max="1" width="8.28515625" style="84" customWidth="1"/>
    <col min="2" max="2" width="53.85546875" style="84" customWidth="1"/>
    <col min="3" max="3" width="11.7109375" style="84" customWidth="1"/>
    <col min="4" max="4" width="18.42578125" style="84" customWidth="1"/>
    <col min="5" max="6" width="11.42578125" style="84" customWidth="1"/>
    <col min="7" max="7" width="13.7109375" style="84" customWidth="1"/>
    <col min="8" max="8" width="18.28515625" style="84" customWidth="1"/>
    <col min="9" max="9" width="11.42578125" style="84" customWidth="1"/>
    <col min="10" max="10" width="12.85546875" style="84" customWidth="1"/>
    <col min="11" max="11" width="16.7109375" style="84" customWidth="1"/>
    <col min="12" max="52" width="11.42578125" customWidth="1"/>
  </cols>
  <sheetData>
    <row r="1" spans="1:86" ht="20.45" customHeight="1" thickBot="1">
      <c r="A1" s="93" t="s">
        <v>157</v>
      </c>
      <c r="B1" s="93"/>
      <c r="C1" s="93"/>
      <c r="D1" s="93"/>
      <c r="E1" s="93"/>
      <c r="F1" s="93"/>
      <c r="G1"/>
      <c r="H1"/>
      <c r="I1" s="22"/>
      <c r="K1" s="118" t="s">
        <v>0</v>
      </c>
      <c r="L1" s="720" t="s">
        <v>837</v>
      </c>
      <c r="M1" s="304"/>
      <c r="BA1" s="228" t="s">
        <v>401</v>
      </c>
      <c r="BB1" s="399" t="s">
        <v>814</v>
      </c>
      <c r="BC1" s="84"/>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20.45" customHeight="1" thickBot="1">
      <c r="A2" s="96"/>
      <c r="B2" s="243"/>
      <c r="D2" s="96"/>
      <c r="E2" s="96"/>
      <c r="F2" s="96"/>
      <c r="G2"/>
      <c r="H2"/>
      <c r="I2" s="22"/>
      <c r="K2" s="235" t="s">
        <v>240</v>
      </c>
      <c r="L2" s="721" t="s">
        <v>854</v>
      </c>
      <c r="M2" s="305"/>
      <c r="BA2" s="230" t="s">
        <v>325</v>
      </c>
      <c r="BB2" s="230" t="s">
        <v>326</v>
      </c>
      <c r="BC2" s="84"/>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ht="64.5" thickBot="1">
      <c r="A3" s="119" t="s">
        <v>1</v>
      </c>
      <c r="B3" s="120" t="s">
        <v>158</v>
      </c>
      <c r="C3" s="82" t="s">
        <v>193</v>
      </c>
      <c r="D3" s="82" t="s">
        <v>246</v>
      </c>
      <c r="E3" s="119" t="s">
        <v>192</v>
      </c>
      <c r="F3" s="82" t="s">
        <v>168</v>
      </c>
      <c r="G3" s="82" t="s">
        <v>247</v>
      </c>
      <c r="H3" s="82" t="s">
        <v>248</v>
      </c>
      <c r="I3" s="119" t="s">
        <v>160</v>
      </c>
      <c r="J3" s="119" t="s">
        <v>264</v>
      </c>
      <c r="K3" s="186" t="s">
        <v>161</v>
      </c>
      <c r="L3" s="279" t="s">
        <v>241</v>
      </c>
      <c r="M3" s="181" t="s">
        <v>293</v>
      </c>
      <c r="BA3" s="230" t="s">
        <v>327</v>
      </c>
      <c r="BB3" s="230" t="s">
        <v>328</v>
      </c>
      <c r="BC3" s="84"/>
      <c r="BD3" s="84" t="s">
        <v>207</v>
      </c>
      <c r="BE3" s="229"/>
      <c r="BF3" s="229"/>
      <c r="BG3" s="84"/>
      <c r="BH3" s="84" t="s">
        <v>449</v>
      </c>
      <c r="BI3" s="84"/>
      <c r="BJ3" s="84"/>
      <c r="BK3" s="84"/>
      <c r="BL3" s="84"/>
      <c r="BM3" s="231"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s="332" customFormat="1">
      <c r="A4" s="456" t="s">
        <v>344</v>
      </c>
      <c r="B4" s="507" t="s">
        <v>979</v>
      </c>
      <c r="C4" s="508">
        <v>2015</v>
      </c>
      <c r="D4" s="479">
        <v>276</v>
      </c>
      <c r="E4" s="509">
        <v>276</v>
      </c>
      <c r="F4" s="482">
        <v>276</v>
      </c>
      <c r="G4" s="483">
        <v>1</v>
      </c>
      <c r="H4" s="464" t="s">
        <v>443</v>
      </c>
      <c r="I4" s="510">
        <v>234</v>
      </c>
      <c r="J4" s="511">
        <v>0.85</v>
      </c>
      <c r="K4" s="511">
        <v>0.85</v>
      </c>
      <c r="L4" s="512"/>
      <c r="M4" s="486"/>
      <c r="BA4" s="230" t="s">
        <v>329</v>
      </c>
      <c r="BB4" s="230" t="s">
        <v>330</v>
      </c>
      <c r="BD4" s="332" t="s">
        <v>419</v>
      </c>
      <c r="BE4" s="350"/>
      <c r="BF4" s="350"/>
      <c r="BH4" s="332" t="s">
        <v>454</v>
      </c>
      <c r="BM4" s="352" t="s">
        <v>462</v>
      </c>
      <c r="BO4" s="332" t="s">
        <v>112</v>
      </c>
      <c r="BU4" s="332" t="s">
        <v>693</v>
      </c>
      <c r="BZ4" s="332" t="s">
        <v>56</v>
      </c>
      <c r="CC4" s="332" t="s">
        <v>257</v>
      </c>
    </row>
    <row r="5" spans="1:86" s="332" customFormat="1" ht="25.5">
      <c r="A5" s="456" t="s">
        <v>344</v>
      </c>
      <c r="B5" s="507" t="s">
        <v>980</v>
      </c>
      <c r="C5" s="479">
        <v>2015</v>
      </c>
      <c r="D5" s="479">
        <v>34</v>
      </c>
      <c r="E5" s="509">
        <v>34</v>
      </c>
      <c r="F5" s="482">
        <v>34</v>
      </c>
      <c r="G5" s="483">
        <v>1</v>
      </c>
      <c r="H5" s="464" t="s">
        <v>443</v>
      </c>
      <c r="I5" s="510">
        <v>21</v>
      </c>
      <c r="J5" s="511">
        <v>0.62</v>
      </c>
      <c r="K5" s="511">
        <v>0.62</v>
      </c>
      <c r="L5" s="486"/>
      <c r="M5" s="478"/>
      <c r="BA5" s="230" t="s">
        <v>333</v>
      </c>
      <c r="BB5" s="230" t="s">
        <v>334</v>
      </c>
      <c r="BD5" s="332" t="s">
        <v>211</v>
      </c>
      <c r="BE5" s="350"/>
      <c r="BF5" s="350"/>
      <c r="BH5" s="332" t="s">
        <v>446</v>
      </c>
      <c r="BM5" s="351" t="s">
        <v>463</v>
      </c>
      <c r="BU5" s="332" t="s">
        <v>667</v>
      </c>
      <c r="BZ5" s="332" t="s">
        <v>718</v>
      </c>
      <c r="CC5" s="332" t="s">
        <v>258</v>
      </c>
    </row>
    <row r="6" spans="1:86" s="332" customFormat="1" ht="13.35" customHeight="1">
      <c r="A6" s="456" t="s">
        <v>344</v>
      </c>
      <c r="B6" s="507" t="s">
        <v>981</v>
      </c>
      <c r="C6" s="479">
        <v>2015</v>
      </c>
      <c r="D6" s="479">
        <v>8</v>
      </c>
      <c r="E6" s="509">
        <v>8</v>
      </c>
      <c r="F6" s="481">
        <v>8</v>
      </c>
      <c r="G6" s="483">
        <v>1</v>
      </c>
      <c r="H6" s="464" t="s">
        <v>443</v>
      </c>
      <c r="I6" s="510">
        <v>8</v>
      </c>
      <c r="J6" s="511">
        <v>1</v>
      </c>
      <c r="K6" s="511">
        <v>1</v>
      </c>
      <c r="L6" s="486"/>
      <c r="M6" s="478"/>
      <c r="BA6" s="230" t="s">
        <v>335</v>
      </c>
      <c r="BB6" s="230" t="s">
        <v>336</v>
      </c>
      <c r="BD6" s="332" t="s">
        <v>414</v>
      </c>
      <c r="BE6" s="350"/>
      <c r="BF6" s="350"/>
      <c r="BH6" s="332" t="s">
        <v>450</v>
      </c>
      <c r="BM6" s="352" t="s">
        <v>931</v>
      </c>
      <c r="BU6" s="332" t="s">
        <v>668</v>
      </c>
      <c r="BZ6" s="332" t="s">
        <v>716</v>
      </c>
      <c r="CC6" s="332" t="s">
        <v>730</v>
      </c>
    </row>
    <row r="7" spans="1:86" s="332" customFormat="1" ht="25.5">
      <c r="A7" s="456" t="s">
        <v>344</v>
      </c>
      <c r="B7" s="507" t="s">
        <v>982</v>
      </c>
      <c r="C7" s="479">
        <v>2015</v>
      </c>
      <c r="D7" s="479">
        <v>7</v>
      </c>
      <c r="E7" s="509">
        <v>7</v>
      </c>
      <c r="F7" s="482">
        <v>6</v>
      </c>
      <c r="G7" s="483">
        <v>0.8571428571428571</v>
      </c>
      <c r="H7" s="464" t="s">
        <v>444</v>
      </c>
      <c r="I7" s="510">
        <v>0</v>
      </c>
      <c r="J7" s="511">
        <v>0</v>
      </c>
      <c r="K7" s="511">
        <v>0</v>
      </c>
      <c r="L7" s="486"/>
      <c r="M7" s="478"/>
      <c r="BA7" s="230" t="s">
        <v>342</v>
      </c>
      <c r="BB7" s="230" t="s">
        <v>324</v>
      </c>
      <c r="BD7" s="332" t="s">
        <v>415</v>
      </c>
      <c r="BE7" s="350"/>
      <c r="BF7" s="350"/>
      <c r="BH7" s="332" t="s">
        <v>451</v>
      </c>
      <c r="BM7" s="352" t="s">
        <v>464</v>
      </c>
      <c r="BO7" s="332" t="s">
        <v>932</v>
      </c>
      <c r="BU7" s="332" t="s">
        <v>694</v>
      </c>
      <c r="BZ7" s="332" t="s">
        <v>165</v>
      </c>
      <c r="CC7" s="332" t="s">
        <v>731</v>
      </c>
    </row>
    <row r="8" spans="1:86" s="332" customFormat="1">
      <c r="A8" s="456" t="s">
        <v>344</v>
      </c>
      <c r="B8" s="707" t="s">
        <v>983</v>
      </c>
      <c r="C8" s="479">
        <v>2015</v>
      </c>
      <c r="D8" s="479">
        <v>7</v>
      </c>
      <c r="E8" s="509">
        <v>7</v>
      </c>
      <c r="F8" s="482">
        <v>7</v>
      </c>
      <c r="G8" s="483">
        <v>1</v>
      </c>
      <c r="H8" s="464" t="s">
        <v>443</v>
      </c>
      <c r="I8" s="510">
        <v>0</v>
      </c>
      <c r="J8" s="511">
        <v>0</v>
      </c>
      <c r="K8" s="511">
        <v>0</v>
      </c>
      <c r="L8" s="486"/>
      <c r="M8" s="478"/>
      <c r="BA8" s="230" t="s">
        <v>337</v>
      </c>
      <c r="BB8" s="230" t="s">
        <v>320</v>
      </c>
      <c r="BD8" s="332" t="s">
        <v>416</v>
      </c>
      <c r="BE8" s="350"/>
      <c r="BF8" s="350"/>
      <c r="BH8" s="332" t="s">
        <v>452</v>
      </c>
      <c r="BM8" s="352" t="s">
        <v>465</v>
      </c>
      <c r="BO8" s="332" t="s">
        <v>107</v>
      </c>
      <c r="BU8" s="332" t="s">
        <v>669</v>
      </c>
      <c r="BZ8" s="332" t="s">
        <v>706</v>
      </c>
      <c r="CC8" s="332" t="s">
        <v>732</v>
      </c>
    </row>
    <row r="9" spans="1:86" s="332" customFormat="1" ht="13.35" customHeight="1">
      <c r="A9" s="456" t="s">
        <v>344</v>
      </c>
      <c r="B9" s="707" t="s">
        <v>984</v>
      </c>
      <c r="C9" s="479">
        <v>2015</v>
      </c>
      <c r="D9" s="479">
        <v>2</v>
      </c>
      <c r="E9" s="509">
        <v>2</v>
      </c>
      <c r="F9" s="481">
        <v>2</v>
      </c>
      <c r="G9" s="483">
        <v>1</v>
      </c>
      <c r="H9" s="464" t="s">
        <v>443</v>
      </c>
      <c r="I9" s="510">
        <v>0</v>
      </c>
      <c r="J9" s="511">
        <v>0</v>
      </c>
      <c r="K9" s="511">
        <v>0</v>
      </c>
      <c r="L9" s="486"/>
      <c r="M9" s="478"/>
      <c r="BA9" s="230" t="s">
        <v>367</v>
      </c>
      <c r="BB9" s="230" t="s">
        <v>39</v>
      </c>
      <c r="BD9" s="332" t="s">
        <v>417</v>
      </c>
      <c r="BE9" s="350"/>
      <c r="BF9" s="350"/>
      <c r="BH9" s="332" t="s">
        <v>453</v>
      </c>
      <c r="BM9" s="352" t="s">
        <v>936</v>
      </c>
      <c r="BO9" s="332" t="s">
        <v>655</v>
      </c>
      <c r="BU9" s="332" t="s">
        <v>128</v>
      </c>
      <c r="BZ9" s="332" t="s">
        <v>707</v>
      </c>
      <c r="CC9" s="332" t="s">
        <v>184</v>
      </c>
    </row>
    <row r="10" spans="1:86" s="332" customFormat="1" ht="25.5">
      <c r="A10" s="456" t="s">
        <v>344</v>
      </c>
      <c r="B10" s="708" t="s">
        <v>985</v>
      </c>
      <c r="C10" s="709">
        <v>2015</v>
      </c>
      <c r="D10" s="509">
        <v>52</v>
      </c>
      <c r="E10" s="509">
        <v>52</v>
      </c>
      <c r="F10" s="482">
        <v>42</v>
      </c>
      <c r="G10" s="483">
        <v>0.81</v>
      </c>
      <c r="H10" s="464" t="s">
        <v>444</v>
      </c>
      <c r="I10" s="510">
        <v>47</v>
      </c>
      <c r="J10" s="511">
        <v>0.9</v>
      </c>
      <c r="K10" s="511">
        <v>1.1100000000000001</v>
      </c>
      <c r="L10" s="331"/>
      <c r="M10" s="370"/>
      <c r="BA10" s="230" t="s">
        <v>338</v>
      </c>
      <c r="BB10" s="230" t="s">
        <v>339</v>
      </c>
      <c r="BE10" s="350"/>
      <c r="BF10" s="350"/>
      <c r="BM10" s="352" t="s">
        <v>926</v>
      </c>
      <c r="BO10" s="332" t="s">
        <v>107</v>
      </c>
      <c r="BU10" s="332" t="s">
        <v>670</v>
      </c>
      <c r="BZ10" s="332" t="s">
        <v>708</v>
      </c>
      <c r="CC10" s="332" t="s">
        <v>188</v>
      </c>
    </row>
    <row r="11" spans="1:86" s="332" customFormat="1" ht="25.5">
      <c r="A11" s="456" t="s">
        <v>344</v>
      </c>
      <c r="B11" s="708" t="s">
        <v>986</v>
      </c>
      <c r="C11" s="709">
        <v>2015</v>
      </c>
      <c r="D11" s="509">
        <v>218</v>
      </c>
      <c r="E11" s="509">
        <v>218</v>
      </c>
      <c r="F11" s="481">
        <v>159</v>
      </c>
      <c r="G11" s="483">
        <v>0.72935779816513757</v>
      </c>
      <c r="H11" s="464" t="s">
        <v>444</v>
      </c>
      <c r="I11" s="510">
        <v>185</v>
      </c>
      <c r="J11" s="511">
        <v>0.85</v>
      </c>
      <c r="K11" s="511">
        <v>1.17</v>
      </c>
      <c r="L11" s="331"/>
      <c r="M11" s="370"/>
      <c r="BA11" s="230" t="s">
        <v>340</v>
      </c>
      <c r="BB11" s="230" t="s">
        <v>113</v>
      </c>
      <c r="BE11" s="350"/>
      <c r="BF11" s="350"/>
      <c r="BM11" s="352" t="s">
        <v>466</v>
      </c>
      <c r="BO11" s="332" t="s">
        <v>109</v>
      </c>
      <c r="BU11" s="332" t="s">
        <v>671</v>
      </c>
      <c r="BZ11" s="332" t="s">
        <v>175</v>
      </c>
    </row>
    <row r="12" spans="1:86" s="332" customFormat="1" ht="25.5">
      <c r="A12" s="456" t="s">
        <v>344</v>
      </c>
      <c r="B12" s="708" t="s">
        <v>987</v>
      </c>
      <c r="C12" s="709">
        <v>2015</v>
      </c>
      <c r="D12" s="509">
        <v>72</v>
      </c>
      <c r="E12" s="509">
        <v>72</v>
      </c>
      <c r="F12" s="481">
        <v>56</v>
      </c>
      <c r="G12" s="483">
        <v>0.77777777777777779</v>
      </c>
      <c r="H12" s="464" t="s">
        <v>444</v>
      </c>
      <c r="I12" s="510">
        <v>51</v>
      </c>
      <c r="J12" s="511">
        <v>0.71</v>
      </c>
      <c r="K12" s="511">
        <v>0.91</v>
      </c>
      <c r="L12" s="331"/>
      <c r="M12" s="370"/>
      <c r="BA12" s="230" t="s">
        <v>341</v>
      </c>
      <c r="BB12" s="230" t="s">
        <v>48</v>
      </c>
      <c r="BD12" s="353" t="s">
        <v>929</v>
      </c>
      <c r="BE12" s="350"/>
      <c r="BF12" s="350"/>
      <c r="BH12" s="353" t="s">
        <v>73</v>
      </c>
      <c r="BK12" s="353" t="s">
        <v>806</v>
      </c>
      <c r="BM12" s="352" t="s">
        <v>467</v>
      </c>
      <c r="BO12" s="332" t="s">
        <v>110</v>
      </c>
      <c r="BU12" s="332" t="s">
        <v>695</v>
      </c>
      <c r="BZ12" s="332" t="s">
        <v>709</v>
      </c>
    </row>
    <row r="13" spans="1:86" s="332" customFormat="1">
      <c r="A13" s="456" t="s">
        <v>344</v>
      </c>
      <c r="B13" s="710"/>
      <c r="C13" s="711"/>
      <c r="D13" s="701"/>
      <c r="E13" s="701"/>
      <c r="F13" s="702"/>
      <c r="G13" s="703"/>
      <c r="H13" s="712"/>
      <c r="I13" s="713"/>
      <c r="J13" s="714"/>
      <c r="K13" s="714"/>
      <c r="L13" s="385"/>
      <c r="M13" s="386"/>
      <c r="BA13" s="408" t="s">
        <v>369</v>
      </c>
      <c r="BB13" s="408" t="s">
        <v>321</v>
      </c>
      <c r="BD13" s="332" t="s">
        <v>54</v>
      </c>
      <c r="BE13" s="350"/>
      <c r="BF13" s="350"/>
      <c r="BH13" s="332" t="s">
        <v>65</v>
      </c>
      <c r="BK13" s="354" t="s">
        <v>65</v>
      </c>
      <c r="BM13" s="352" t="s">
        <v>468</v>
      </c>
      <c r="BO13" s="332" t="s">
        <v>111</v>
      </c>
      <c r="BU13" s="332" t="s">
        <v>672</v>
      </c>
      <c r="BZ13" s="332" t="s">
        <v>719</v>
      </c>
    </row>
    <row r="14" spans="1:86" s="354" customFormat="1">
      <c r="A14" s="456" t="s">
        <v>344</v>
      </c>
      <c r="B14" s="715"/>
      <c r="C14" s="716"/>
      <c r="D14" s="704"/>
      <c r="E14" s="704"/>
      <c r="F14" s="705"/>
      <c r="G14" s="706"/>
      <c r="H14" s="717"/>
      <c r="I14" s="718"/>
      <c r="J14" s="719"/>
      <c r="K14" s="719"/>
      <c r="L14" s="310"/>
      <c r="M14" s="389"/>
      <c r="BA14" s="230" t="s">
        <v>343</v>
      </c>
      <c r="BB14" s="230" t="s">
        <v>344</v>
      </c>
      <c r="BC14" s="332"/>
      <c r="BD14" s="332" t="s">
        <v>422</v>
      </c>
      <c r="BE14" s="350"/>
      <c r="BF14" s="350"/>
      <c r="BG14" s="332"/>
      <c r="BH14" s="332" t="s">
        <v>74</v>
      </c>
      <c r="BI14" s="332"/>
      <c r="BJ14" s="332"/>
      <c r="BK14" s="354" t="s">
        <v>744</v>
      </c>
      <c r="BL14" s="332"/>
      <c r="BM14" s="352" t="s">
        <v>469</v>
      </c>
      <c r="BN14" s="332"/>
      <c r="BO14" s="332" t="s">
        <v>657</v>
      </c>
      <c r="BP14" s="332"/>
      <c r="BQ14" s="332"/>
      <c r="BR14" s="332"/>
      <c r="BS14" s="332"/>
      <c r="BT14" s="332"/>
      <c r="BU14" s="332" t="s">
        <v>696</v>
      </c>
      <c r="BV14" s="332"/>
      <c r="BW14" s="332"/>
      <c r="BX14" s="332"/>
      <c r="BY14" s="332"/>
      <c r="BZ14" s="332" t="s">
        <v>710</v>
      </c>
      <c r="CA14" s="332"/>
      <c r="CB14" s="332"/>
      <c r="CC14" s="332"/>
      <c r="CD14" s="332"/>
      <c r="CE14" s="332"/>
      <c r="CF14" s="332"/>
      <c r="CG14" s="332"/>
      <c r="CH14" s="332"/>
    </row>
    <row r="15" spans="1:86" s="354" customFormat="1">
      <c r="A15" s="320"/>
      <c r="B15" s="190"/>
      <c r="C15" s="321"/>
      <c r="D15" s="191"/>
      <c r="E15" s="191"/>
      <c r="F15" s="311"/>
      <c r="G15" s="259"/>
      <c r="H15" s="397"/>
      <c r="I15" s="310"/>
      <c r="J15" s="388"/>
      <c r="K15" s="388"/>
      <c r="L15" s="310"/>
      <c r="M15" s="389"/>
      <c r="BA15" s="230" t="s">
        <v>331</v>
      </c>
      <c r="BB15" s="230" t="s">
        <v>332</v>
      </c>
      <c r="BC15" s="332"/>
      <c r="BD15" s="332" t="s">
        <v>165</v>
      </c>
      <c r="BE15" s="350"/>
      <c r="BF15" s="350"/>
      <c r="BG15" s="332"/>
      <c r="BH15" s="332" t="s">
        <v>735</v>
      </c>
      <c r="BI15" s="332"/>
      <c r="BJ15" s="332"/>
      <c r="BK15" s="332"/>
      <c r="BL15" s="332"/>
      <c r="BM15" s="352" t="s">
        <v>470</v>
      </c>
      <c r="BN15" s="332"/>
      <c r="BO15" s="332" t="s">
        <v>656</v>
      </c>
      <c r="BP15" s="332"/>
      <c r="BQ15" s="332"/>
      <c r="BR15" s="332"/>
      <c r="BS15" s="332"/>
      <c r="BT15" s="332"/>
      <c r="BU15" s="332" t="s">
        <v>673</v>
      </c>
      <c r="BV15" s="332"/>
      <c r="BW15" s="332"/>
      <c r="BX15" s="332"/>
      <c r="BY15" s="332"/>
      <c r="BZ15" s="332" t="s">
        <v>711</v>
      </c>
      <c r="CA15" s="332"/>
      <c r="CB15" s="332"/>
      <c r="CC15" s="332"/>
      <c r="CD15" s="332"/>
      <c r="CE15" s="332"/>
      <c r="CF15" s="332"/>
      <c r="CG15" s="332"/>
      <c r="CH15" s="332"/>
    </row>
    <row r="16" spans="1:86">
      <c r="A16" s="100" t="s">
        <v>245</v>
      </c>
      <c r="B16" s="22"/>
      <c r="C16" s="180"/>
      <c r="D16" s="100"/>
      <c r="E16" s="100"/>
      <c r="F16" s="100"/>
      <c r="G16" s="180"/>
      <c r="H16" s="100"/>
      <c r="I16" s="54"/>
      <c r="J16" s="180"/>
      <c r="K16" s="22"/>
      <c r="L16" s="38"/>
      <c r="M16" s="132"/>
      <c r="BA16" s="230" t="s">
        <v>345</v>
      </c>
      <c r="BB16" s="230" t="s">
        <v>346</v>
      </c>
      <c r="BC16" s="84"/>
      <c r="BD16" s="84" t="s">
        <v>423</v>
      </c>
      <c r="BE16" s="229"/>
      <c r="BF16" s="229"/>
      <c r="BG16" s="84"/>
      <c r="BH16" s="84"/>
      <c r="BI16" s="84"/>
      <c r="BJ16" s="84"/>
      <c r="BK16" s="84"/>
      <c r="BL16" s="84"/>
      <c r="BM16" s="231" t="s">
        <v>641</v>
      </c>
      <c r="BN16" s="84"/>
      <c r="BO16" s="84" t="s">
        <v>658</v>
      </c>
      <c r="BP16" s="84"/>
      <c r="BQ16" s="84"/>
      <c r="BR16" s="84"/>
      <c r="BS16" s="84"/>
      <c r="BT16" s="84"/>
      <c r="BU16" s="78" t="s">
        <v>130</v>
      </c>
      <c r="BV16" s="78"/>
      <c r="BW16" s="78"/>
      <c r="BX16" s="78"/>
      <c r="BY16" s="78"/>
      <c r="BZ16" s="78" t="s">
        <v>722</v>
      </c>
      <c r="CA16" s="78"/>
      <c r="CB16" s="78"/>
      <c r="CC16" s="84"/>
      <c r="CD16" s="84"/>
      <c r="CE16" s="84"/>
      <c r="CF16" s="84"/>
      <c r="CG16" s="84"/>
      <c r="CH16" s="84"/>
    </row>
    <row r="17" spans="1:86" s="84" customFormat="1">
      <c r="A17" s="100" t="s">
        <v>228</v>
      </c>
      <c r="B17"/>
      <c r="M17" s="132"/>
      <c r="BA17" s="230" t="s">
        <v>347</v>
      </c>
      <c r="BB17" s="230" t="s">
        <v>348</v>
      </c>
      <c r="BD17" s="84" t="s">
        <v>175</v>
      </c>
      <c r="BE17" s="229"/>
      <c r="BF17" s="229"/>
      <c r="BM17" s="231" t="s">
        <v>95</v>
      </c>
      <c r="BO17" s="84" t="s">
        <v>659</v>
      </c>
      <c r="BU17" s="78" t="s">
        <v>697</v>
      </c>
      <c r="BV17" s="78"/>
      <c r="BW17" s="78"/>
      <c r="BX17" s="78"/>
      <c r="BY17" s="78"/>
      <c r="BZ17" s="78" t="s">
        <v>712</v>
      </c>
      <c r="CA17" s="78"/>
      <c r="CB17" s="78"/>
    </row>
    <row r="18" spans="1:86" s="84" customFormat="1" ht="15" customHeight="1">
      <c r="A18" s="100" t="s">
        <v>249</v>
      </c>
      <c r="B18"/>
      <c r="C18" s="101"/>
      <c r="D18" s="101"/>
      <c r="E18" s="101"/>
      <c r="F18" s="101"/>
      <c r="G18" s="101"/>
      <c r="H18" s="101"/>
      <c r="I18" s="101"/>
      <c r="J18" s="101"/>
      <c r="BA18" s="230" t="s">
        <v>349</v>
      </c>
      <c r="BB18" s="230" t="s">
        <v>94</v>
      </c>
      <c r="BD18" s="84" t="s">
        <v>424</v>
      </c>
      <c r="BE18" s="229"/>
      <c r="BF18" s="229"/>
      <c r="BM18" s="231" t="s">
        <v>471</v>
      </c>
      <c r="BO18" s="84" t="s">
        <v>660</v>
      </c>
      <c r="BU18" s="78" t="s">
        <v>726</v>
      </c>
      <c r="BV18" s="78"/>
      <c r="BW18" s="78"/>
      <c r="BX18" s="78"/>
      <c r="BY18" s="78"/>
      <c r="BZ18" s="78" t="s">
        <v>713</v>
      </c>
      <c r="CA18" s="78"/>
      <c r="CB18" s="78"/>
    </row>
    <row r="19" spans="1:86">
      <c r="BA19" s="230" t="s">
        <v>351</v>
      </c>
      <c r="BB19" s="230" t="s">
        <v>323</v>
      </c>
      <c r="BC19" s="84"/>
      <c r="BD19" s="84" t="s">
        <v>425</v>
      </c>
      <c r="BE19" s="229"/>
      <c r="BF19" s="229"/>
      <c r="BG19" s="84"/>
      <c r="BH19" s="84"/>
      <c r="BI19" s="84"/>
      <c r="BJ19" s="84"/>
      <c r="BK19" s="84"/>
      <c r="BL19" s="84"/>
      <c r="BM19" s="231" t="s">
        <v>472</v>
      </c>
      <c r="BN19" s="84"/>
      <c r="BO19" s="84" t="s">
        <v>661</v>
      </c>
      <c r="BP19" s="84"/>
      <c r="BQ19" s="84"/>
      <c r="BR19" s="84"/>
      <c r="BS19" s="84"/>
      <c r="BT19" s="84"/>
      <c r="BU19" s="78" t="s">
        <v>727</v>
      </c>
      <c r="BV19" s="78"/>
      <c r="BW19" s="78"/>
      <c r="BX19" s="78"/>
      <c r="BY19" s="78"/>
      <c r="BZ19" s="78" t="s">
        <v>721</v>
      </c>
      <c r="CA19" s="78"/>
      <c r="CB19" s="78"/>
      <c r="CC19" s="84"/>
      <c r="CD19" s="84"/>
      <c r="CE19" s="84"/>
      <c r="CF19" s="84"/>
      <c r="CG19" s="84"/>
      <c r="CH19" s="84"/>
    </row>
    <row r="20" spans="1:86">
      <c r="BA20" s="230" t="s">
        <v>352</v>
      </c>
      <c r="BB20" s="230" t="s">
        <v>353</v>
      </c>
      <c r="BC20" s="84"/>
      <c r="BD20" s="84" t="s">
        <v>426</v>
      </c>
      <c r="BE20" s="229"/>
      <c r="BF20" s="229"/>
      <c r="BG20" s="84"/>
      <c r="BH20" s="84"/>
      <c r="BI20" s="84"/>
      <c r="BJ20" s="84"/>
      <c r="BK20" s="84"/>
      <c r="BL20" s="84"/>
      <c r="BM20" s="231" t="s">
        <v>473</v>
      </c>
      <c r="BN20" s="84"/>
      <c r="BO20" s="84" t="s">
        <v>662</v>
      </c>
      <c r="BP20" s="84"/>
      <c r="BQ20" s="84"/>
      <c r="BR20" s="84"/>
      <c r="BS20" s="84"/>
      <c r="BT20" s="84"/>
      <c r="BU20" s="78" t="s">
        <v>728</v>
      </c>
      <c r="BV20" s="78"/>
      <c r="BW20" s="78"/>
      <c r="BX20" s="78"/>
      <c r="BY20" s="78"/>
      <c r="BZ20" s="78" t="s">
        <v>720</v>
      </c>
      <c r="CA20" s="78"/>
      <c r="CB20" s="78"/>
      <c r="CC20" s="84"/>
      <c r="CD20" s="84"/>
      <c r="CE20" s="84"/>
      <c r="CF20" s="84"/>
      <c r="CG20" s="84"/>
      <c r="CH20" s="84"/>
    </row>
    <row r="21" spans="1:86">
      <c r="BA21" s="230" t="s">
        <v>350</v>
      </c>
      <c r="BB21" s="230" t="s">
        <v>319</v>
      </c>
      <c r="BC21" s="84"/>
      <c r="BD21" s="84" t="s">
        <v>427</v>
      </c>
      <c r="BE21" s="229"/>
      <c r="BF21" s="229"/>
      <c r="BG21" s="84"/>
      <c r="BH21" s="242" t="s">
        <v>741</v>
      </c>
      <c r="BI21" t="s">
        <v>795</v>
      </c>
      <c r="BJ21" s="84"/>
      <c r="BK21" s="84"/>
      <c r="BL21" s="84"/>
      <c r="BM21" s="231" t="s">
        <v>474</v>
      </c>
      <c r="BN21" s="84"/>
      <c r="BO21" s="84" t="s">
        <v>663</v>
      </c>
      <c r="BP21" s="84"/>
      <c r="BQ21" s="84"/>
      <c r="BR21" s="84"/>
      <c r="BS21" s="84"/>
      <c r="BT21" s="84"/>
      <c r="BU21" s="78" t="s">
        <v>729</v>
      </c>
      <c r="BV21" s="78"/>
      <c r="BW21" s="78"/>
      <c r="BX21" s="78"/>
      <c r="BY21" s="78"/>
      <c r="BZ21" s="78" t="s">
        <v>714</v>
      </c>
      <c r="CA21" s="78"/>
      <c r="CB21" s="78"/>
      <c r="CC21" s="84"/>
      <c r="CD21" s="84"/>
      <c r="CE21" s="84"/>
      <c r="CF21" s="84"/>
      <c r="CG21" s="84"/>
      <c r="CH21" s="84"/>
    </row>
    <row r="22" spans="1:86">
      <c r="BA22" s="230" t="s">
        <v>354</v>
      </c>
      <c r="BB22" s="230" t="s">
        <v>355</v>
      </c>
      <c r="BC22" s="84"/>
      <c r="BD22" s="84" t="s">
        <v>108</v>
      </c>
      <c r="BE22" s="229"/>
      <c r="BF22" s="229"/>
      <c r="BG22" s="84"/>
      <c r="BH22" s="84"/>
      <c r="BI22" s="84"/>
      <c r="BJ22" s="84"/>
      <c r="BK22" s="84"/>
      <c r="BL22" s="84"/>
      <c r="BM22" s="231" t="s">
        <v>475</v>
      </c>
      <c r="BN22" s="84"/>
      <c r="BO22" s="84" t="s">
        <v>664</v>
      </c>
      <c r="BP22" s="84"/>
      <c r="BQ22" s="84"/>
      <c r="BR22" s="84"/>
      <c r="BS22" s="84"/>
      <c r="BT22" s="84"/>
      <c r="BU22" s="78" t="s">
        <v>674</v>
      </c>
      <c r="BV22" s="78"/>
      <c r="BW22" s="78"/>
      <c r="BX22" s="78"/>
      <c r="BY22" s="78"/>
      <c r="BZ22" s="78" t="s">
        <v>440</v>
      </c>
      <c r="CA22" s="78"/>
      <c r="CB22" s="78"/>
      <c r="CC22" s="84"/>
      <c r="CD22" s="84"/>
      <c r="CE22" s="84"/>
      <c r="CF22" s="84"/>
      <c r="CG22" s="84"/>
      <c r="CH22" s="84"/>
    </row>
    <row r="23" spans="1:86">
      <c r="BA23" s="230" t="s">
        <v>356</v>
      </c>
      <c r="BB23" s="230" t="s">
        <v>322</v>
      </c>
      <c r="BC23" s="84"/>
      <c r="BD23" s="84" t="s">
        <v>428</v>
      </c>
      <c r="BE23" s="229"/>
      <c r="BF23" s="229"/>
      <c r="BG23" s="84"/>
      <c r="BH23" s="84"/>
      <c r="BI23" s="84"/>
      <c r="BJ23" s="84"/>
      <c r="BK23" s="84"/>
      <c r="BL23" s="84"/>
      <c r="BM23" s="231" t="s">
        <v>476</v>
      </c>
      <c r="BN23" s="84"/>
      <c r="BO23" s="84" t="s">
        <v>665</v>
      </c>
      <c r="BP23" s="84"/>
      <c r="BQ23" s="84"/>
      <c r="BR23" s="84"/>
      <c r="BS23" s="84"/>
      <c r="BT23" s="84"/>
      <c r="BU23" s="78" t="s">
        <v>675</v>
      </c>
      <c r="BV23" s="78"/>
      <c r="BW23" s="78"/>
      <c r="BX23" s="78"/>
      <c r="BY23" s="78"/>
      <c r="BZ23" s="78" t="s">
        <v>715</v>
      </c>
      <c r="CA23" s="78"/>
      <c r="CB23" s="78"/>
      <c r="CC23" s="84"/>
      <c r="CD23" s="84"/>
      <c r="CE23" s="84"/>
      <c r="CF23" s="84"/>
      <c r="CG23" s="84"/>
      <c r="CH23" s="84"/>
    </row>
    <row r="24" spans="1:86">
      <c r="BA24" s="230" t="s">
        <v>357</v>
      </c>
      <c r="BB24" s="230" t="s">
        <v>358</v>
      </c>
      <c r="BC24" s="84"/>
      <c r="BD24" s="84"/>
      <c r="BE24" s="229"/>
      <c r="BF24" s="229"/>
      <c r="BG24" s="84"/>
      <c r="BH24" s="84"/>
      <c r="BI24" s="84"/>
      <c r="BJ24" s="84"/>
      <c r="BK24" s="84"/>
      <c r="BL24" s="84"/>
      <c r="BM24" s="231" t="s">
        <v>477</v>
      </c>
      <c r="BN24" s="84"/>
      <c r="BO24" s="84" t="s">
        <v>653</v>
      </c>
      <c r="BP24" s="84"/>
      <c r="BQ24" s="84"/>
      <c r="BR24" s="84"/>
      <c r="BS24" s="84"/>
      <c r="BT24" s="84"/>
      <c r="BU24" s="78" t="s">
        <v>676</v>
      </c>
      <c r="BV24" s="78"/>
      <c r="BW24" s="78"/>
      <c r="BX24" s="78"/>
      <c r="BY24" s="78"/>
      <c r="BZ24" s="84"/>
      <c r="CA24" s="78"/>
      <c r="CB24" s="78"/>
      <c r="CC24" s="84"/>
      <c r="CD24" s="84"/>
      <c r="CE24" s="84"/>
      <c r="CF24" s="84"/>
      <c r="CG24" s="84"/>
      <c r="CH24" s="84"/>
    </row>
    <row r="25" spans="1:86">
      <c r="BA25" s="230" t="s">
        <v>359</v>
      </c>
      <c r="BB25" s="230" t="s">
        <v>360</v>
      </c>
      <c r="BC25" s="84"/>
      <c r="BD25" s="84"/>
      <c r="BE25" s="229"/>
      <c r="BF25" s="229"/>
      <c r="BG25" s="84"/>
      <c r="BH25" s="84"/>
      <c r="BI25" s="84"/>
      <c r="BJ25" s="84"/>
      <c r="BK25" s="84"/>
      <c r="BL25" s="84"/>
      <c r="BM25" s="231" t="s">
        <v>478</v>
      </c>
      <c r="BN25" s="84"/>
      <c r="BO25" s="84" t="s">
        <v>666</v>
      </c>
      <c r="BP25" s="84"/>
      <c r="BQ25" s="84"/>
      <c r="BR25" s="84"/>
      <c r="BS25" s="84"/>
      <c r="BT25" s="84"/>
      <c r="BU25" s="78" t="s">
        <v>677</v>
      </c>
      <c r="BV25" s="78"/>
      <c r="BW25" s="78"/>
      <c r="BX25" s="78"/>
      <c r="BY25" s="78"/>
      <c r="BZ25" s="78"/>
      <c r="CA25" s="78"/>
      <c r="CB25" s="78"/>
      <c r="CC25" s="84"/>
      <c r="CD25" s="84"/>
      <c r="CE25" s="84"/>
      <c r="CF25" s="84"/>
      <c r="CG25" s="84"/>
      <c r="CH25" s="84"/>
    </row>
    <row r="26" spans="1:86">
      <c r="BA26" s="230" t="s">
        <v>361</v>
      </c>
      <c r="BB26" s="230" t="s">
        <v>362</v>
      </c>
      <c r="BC26" s="84"/>
      <c r="BD26" s="227" t="s">
        <v>420</v>
      </c>
      <c r="BE26" s="229"/>
      <c r="BF26" s="229"/>
      <c r="BG26" s="84"/>
      <c r="BH26" s="227" t="s">
        <v>459</v>
      </c>
      <c r="BI26" s="84"/>
      <c r="BJ26" s="84"/>
      <c r="BK26" s="84"/>
      <c r="BL26" s="84"/>
      <c r="BM26" s="231" t="s">
        <v>479</v>
      </c>
      <c r="BN26" s="84"/>
      <c r="BO26" s="84" t="s">
        <v>654</v>
      </c>
      <c r="BP26" s="84"/>
      <c r="BQ26" s="84"/>
      <c r="BR26" s="84"/>
      <c r="BS26" s="84"/>
      <c r="BT26" s="84"/>
      <c r="BU26" s="78" t="s">
        <v>698</v>
      </c>
      <c r="BV26" s="78"/>
      <c r="BW26" s="78"/>
      <c r="BX26" s="78"/>
      <c r="BY26" s="78"/>
      <c r="BZ26" s="78" t="s">
        <v>723</v>
      </c>
      <c r="CA26" s="78"/>
      <c r="CB26" s="78"/>
      <c r="CC26" s="84"/>
      <c r="CD26" s="75" t="s">
        <v>204</v>
      </c>
      <c r="CE26" s="76"/>
      <c r="CF26" s="75" t="s">
        <v>205</v>
      </c>
      <c r="CG26" s="105"/>
      <c r="CH26" s="105"/>
    </row>
    <row r="27" spans="1:86">
      <c r="BA27" s="230" t="s">
        <v>363</v>
      </c>
      <c r="BB27" s="230" t="s">
        <v>364</v>
      </c>
      <c r="BC27" s="84"/>
      <c r="BD27" s="84" t="s">
        <v>429</v>
      </c>
      <c r="BE27" s="229"/>
      <c r="BF27" s="229"/>
      <c r="BG27" s="84"/>
      <c r="BH27" s="84" t="s">
        <v>458</v>
      </c>
      <c r="BI27" s="84"/>
      <c r="BJ27" s="84"/>
      <c r="BK27" s="84"/>
      <c r="BL27" s="84"/>
      <c r="BM27" s="231" t="s">
        <v>480</v>
      </c>
      <c r="BN27" s="84"/>
      <c r="BO27" s="84"/>
      <c r="BP27" s="84"/>
      <c r="BQ27" s="84"/>
      <c r="BR27" s="84"/>
      <c r="BS27" s="84"/>
      <c r="BT27" s="84"/>
      <c r="BU27" s="78" t="s">
        <v>678</v>
      </c>
      <c r="BV27" s="78"/>
      <c r="BW27" s="78"/>
      <c r="BX27" s="78"/>
      <c r="BY27" s="78"/>
      <c r="BZ27" s="78" t="s">
        <v>164</v>
      </c>
      <c r="CA27" s="78"/>
      <c r="CB27" s="78"/>
      <c r="CC27" s="84"/>
      <c r="CD27" s="76" t="s">
        <v>206</v>
      </c>
      <c r="CE27" s="76"/>
      <c r="CF27" s="76" t="s">
        <v>207</v>
      </c>
      <c r="CG27" s="105"/>
      <c r="CH27" s="105"/>
    </row>
    <row r="28" spans="1:86">
      <c r="BA28" s="230" t="s">
        <v>365</v>
      </c>
      <c r="BB28" s="230" t="s">
        <v>366</v>
      </c>
      <c r="BC28" s="84"/>
      <c r="BD28" s="84" t="s">
        <v>430</v>
      </c>
      <c r="BE28" s="229"/>
      <c r="BF28" s="229"/>
      <c r="BG28" s="84"/>
      <c r="BH28" s="84" t="s">
        <v>268</v>
      </c>
      <c r="BI28" s="84"/>
      <c r="BJ28" s="84"/>
      <c r="BK28" s="84"/>
      <c r="BL28" s="84"/>
      <c r="BM28" s="231" t="s">
        <v>481</v>
      </c>
      <c r="BN28" s="84"/>
      <c r="BO28" s="84"/>
      <c r="BP28" s="84"/>
      <c r="BQ28" s="84"/>
      <c r="BR28" s="84"/>
      <c r="BS28" s="84"/>
      <c r="BT28" s="84"/>
      <c r="BU28" s="78" t="s">
        <v>679</v>
      </c>
      <c r="BV28" s="78"/>
      <c r="BW28" s="78"/>
      <c r="BX28" s="78"/>
      <c r="BY28" s="78"/>
      <c r="BZ28" s="78" t="s">
        <v>717</v>
      </c>
      <c r="CA28" s="78"/>
      <c r="CB28" s="78"/>
      <c r="CC28" s="84"/>
      <c r="CD28" s="76" t="s">
        <v>208</v>
      </c>
      <c r="CE28" s="76"/>
      <c r="CF28" s="76" t="s">
        <v>209</v>
      </c>
      <c r="CG28" s="105"/>
      <c r="CH28" s="105"/>
    </row>
    <row r="29" spans="1:86">
      <c r="BA29" s="230" t="s">
        <v>368</v>
      </c>
      <c r="BB29" s="230" t="s">
        <v>4</v>
      </c>
      <c r="BC29" s="84"/>
      <c r="BD29" s="84" t="s">
        <v>56</v>
      </c>
      <c r="BE29" s="229"/>
      <c r="BF29" s="229"/>
      <c r="BG29" s="84"/>
      <c r="BH29" s="84" t="s">
        <v>457</v>
      </c>
      <c r="BI29" s="84"/>
      <c r="BJ29" s="84"/>
      <c r="BK29" s="84"/>
      <c r="BL29" s="84"/>
      <c r="BM29" s="231" t="s">
        <v>482</v>
      </c>
      <c r="BN29" s="84"/>
      <c r="BO29" s="84"/>
      <c r="BP29" s="84"/>
      <c r="BQ29" s="84"/>
      <c r="BR29" s="84"/>
      <c r="BS29" s="84"/>
      <c r="BT29" s="84"/>
      <c r="BU29" s="78" t="s">
        <v>680</v>
      </c>
      <c r="BV29" s="78"/>
      <c r="BW29" s="78"/>
      <c r="BX29" s="78"/>
      <c r="BY29" s="78"/>
      <c r="BZ29" s="78" t="s">
        <v>56</v>
      </c>
      <c r="CA29" s="78"/>
      <c r="CB29" s="78"/>
      <c r="CC29" s="84"/>
      <c r="CD29" s="76" t="s">
        <v>210</v>
      </c>
      <c r="CE29" s="76"/>
      <c r="CF29" s="76" t="s">
        <v>211</v>
      </c>
      <c r="CG29" s="105"/>
      <c r="CH29" s="105"/>
    </row>
    <row r="30" spans="1:86">
      <c r="BA30" s="84"/>
      <c r="BB30" s="84"/>
      <c r="BC30" s="84"/>
      <c r="BD30" s="84" t="s">
        <v>431</v>
      </c>
      <c r="BE30" s="84"/>
      <c r="BF30" s="84"/>
      <c r="BG30" s="84"/>
      <c r="BH30" s="84" t="s">
        <v>455</v>
      </c>
      <c r="BI30" s="84"/>
      <c r="BJ30" s="84"/>
      <c r="BK30" s="84"/>
      <c r="BL30" s="84"/>
      <c r="BM30" s="231" t="s">
        <v>483</v>
      </c>
      <c r="BN30" s="84"/>
      <c r="BO30" s="84"/>
      <c r="BP30" s="84"/>
      <c r="BQ30" s="84"/>
      <c r="BR30" s="84"/>
      <c r="BS30" s="84"/>
      <c r="BT30" s="84"/>
      <c r="BU30" s="78" t="s">
        <v>681</v>
      </c>
      <c r="BV30" s="78"/>
      <c r="BW30" s="78"/>
      <c r="BX30" s="78"/>
      <c r="BY30" s="78"/>
      <c r="BZ30" s="78" t="s">
        <v>725</v>
      </c>
      <c r="CA30" s="78"/>
      <c r="CB30" s="78"/>
      <c r="CC30" s="84"/>
      <c r="CD30" s="76" t="s">
        <v>212</v>
      </c>
      <c r="CE30" s="76"/>
      <c r="CF30" s="76" t="s">
        <v>213</v>
      </c>
      <c r="CG30" s="105"/>
      <c r="CH30" s="105"/>
    </row>
    <row r="31" spans="1:86">
      <c r="BA31" s="84"/>
      <c r="BB31" s="84"/>
      <c r="BC31" s="84"/>
      <c r="BD31" s="84" t="s">
        <v>432</v>
      </c>
      <c r="BE31" s="84"/>
      <c r="BF31" s="84"/>
      <c r="BG31" s="84"/>
      <c r="BH31" s="84" t="s">
        <v>456</v>
      </c>
      <c r="BI31" s="84"/>
      <c r="BJ31" s="84"/>
      <c r="BK31" s="84"/>
      <c r="BL31" s="84"/>
      <c r="BM31" s="231" t="s">
        <v>484</v>
      </c>
      <c r="BN31" s="84"/>
      <c r="BO31" s="84"/>
      <c r="BP31" s="84"/>
      <c r="BQ31" s="84"/>
      <c r="BR31" s="84"/>
      <c r="BS31" s="84"/>
      <c r="BT31" s="84"/>
      <c r="BU31" s="78" t="s">
        <v>682</v>
      </c>
      <c r="BV31" s="78"/>
      <c r="BW31" s="78"/>
      <c r="BX31" s="78"/>
      <c r="BY31" s="78"/>
      <c r="BZ31" s="78" t="s">
        <v>716</v>
      </c>
      <c r="CA31" s="78"/>
      <c r="CB31" s="78"/>
      <c r="CC31" s="84"/>
      <c r="CD31" s="76" t="s">
        <v>214</v>
      </c>
      <c r="CE31" s="76"/>
      <c r="CF31" s="76" t="s">
        <v>200</v>
      </c>
      <c r="CG31" s="105"/>
      <c r="CH31" s="105"/>
    </row>
    <row r="32" spans="1:86">
      <c r="BA32" s="227" t="s">
        <v>411</v>
      </c>
      <c r="BB32" s="84"/>
      <c r="BC32" s="84"/>
      <c r="BD32" s="84" t="s">
        <v>165</v>
      </c>
      <c r="BE32" s="84"/>
      <c r="BF32" s="84"/>
      <c r="BG32" s="84"/>
      <c r="BH32" s="84" t="s">
        <v>269</v>
      </c>
      <c r="BI32" s="84"/>
      <c r="BJ32" s="84"/>
      <c r="BK32" s="84"/>
      <c r="BL32" s="84"/>
      <c r="BM32" s="231" t="s">
        <v>485</v>
      </c>
      <c r="BN32" s="84"/>
      <c r="BO32" s="84"/>
      <c r="BP32" s="84"/>
      <c r="BQ32" s="84"/>
      <c r="BR32" s="84"/>
      <c r="BS32" s="84"/>
      <c r="BT32" s="84"/>
      <c r="BU32" s="78" t="s">
        <v>699</v>
      </c>
      <c r="BV32" s="78"/>
      <c r="BW32" s="78"/>
      <c r="BX32" s="78"/>
      <c r="BY32" s="78"/>
      <c r="BZ32" s="78" t="s">
        <v>165</v>
      </c>
      <c r="CA32" s="78"/>
      <c r="CB32" s="78"/>
      <c r="CC32" s="84"/>
      <c r="CD32" s="76" t="s">
        <v>215</v>
      </c>
      <c r="CE32" s="76"/>
      <c r="CF32" s="76" t="s">
        <v>198</v>
      </c>
      <c r="CG32" s="105"/>
      <c r="CH32" s="105"/>
    </row>
    <row r="33" spans="53:86">
      <c r="BA33" s="84" t="s">
        <v>18</v>
      </c>
      <c r="BB33" s="84"/>
      <c r="BC33" s="84"/>
      <c r="BD33" s="84" t="s">
        <v>423</v>
      </c>
      <c r="BE33" s="84"/>
      <c r="BF33" s="84"/>
      <c r="BG33" s="84"/>
      <c r="BH33" s="84"/>
      <c r="BI33" s="84"/>
      <c r="BJ33" s="84"/>
      <c r="BK33" s="84"/>
      <c r="BL33" s="84"/>
      <c r="BM33" s="231" t="s">
        <v>486</v>
      </c>
      <c r="BN33" s="84"/>
      <c r="BO33" s="84"/>
      <c r="BP33" s="84"/>
      <c r="BQ33" s="84"/>
      <c r="BR33" s="84"/>
      <c r="BS33" s="84"/>
      <c r="BT33" s="84"/>
      <c r="BU33" s="78" t="s">
        <v>683</v>
      </c>
      <c r="BV33" s="78"/>
      <c r="BW33" s="78"/>
      <c r="BX33" s="78"/>
      <c r="BY33" s="78"/>
      <c r="BZ33" s="78" t="s">
        <v>724</v>
      </c>
      <c r="CA33" s="78"/>
      <c r="CB33" s="78"/>
      <c r="CC33" s="84"/>
      <c r="CD33" s="76" t="s">
        <v>216</v>
      </c>
      <c r="CE33" s="76"/>
      <c r="CF33" s="76" t="s">
        <v>217</v>
      </c>
      <c r="CG33" s="105"/>
      <c r="CH33" s="105"/>
    </row>
    <row r="34" spans="53:86">
      <c r="BA34" s="84" t="s">
        <v>20</v>
      </c>
      <c r="BB34" s="84"/>
      <c r="BC34" s="84"/>
      <c r="BD34" s="84" t="s">
        <v>433</v>
      </c>
      <c r="BE34" s="84"/>
      <c r="BF34" s="84"/>
      <c r="BG34" s="84"/>
      <c r="BH34" s="84"/>
      <c r="BI34" s="84"/>
      <c r="BJ34" s="84"/>
      <c r="BK34" s="84"/>
      <c r="BL34" s="84"/>
      <c r="BM34" s="231" t="s">
        <v>487</v>
      </c>
      <c r="BN34" s="84"/>
      <c r="BO34" s="84"/>
      <c r="BP34" s="84"/>
      <c r="BQ34" s="84"/>
      <c r="BR34" s="84"/>
      <c r="BS34" s="84"/>
      <c r="BT34" s="84"/>
      <c r="BU34" s="78" t="s">
        <v>700</v>
      </c>
      <c r="BV34" s="78"/>
      <c r="BW34" s="78"/>
      <c r="BX34" s="78"/>
      <c r="BY34" s="78"/>
      <c r="BZ34" s="78" t="s">
        <v>175</v>
      </c>
      <c r="CA34" s="78"/>
      <c r="CB34" s="78"/>
      <c r="CC34" s="84"/>
      <c r="CD34" s="76" t="s">
        <v>218</v>
      </c>
      <c r="CE34" s="76"/>
      <c r="CF34" s="76" t="s">
        <v>199</v>
      </c>
      <c r="CG34" s="105"/>
      <c r="CH34" s="105"/>
    </row>
    <row r="35" spans="53:86">
      <c r="BA35" s="84" t="s">
        <v>22</v>
      </c>
      <c r="BB35" s="84"/>
      <c r="BC35" s="84"/>
      <c r="BD35" s="84" t="s">
        <v>434</v>
      </c>
      <c r="BE35" s="84"/>
      <c r="BF35" s="84"/>
      <c r="BG35" s="84"/>
      <c r="BH35" s="227" t="s">
        <v>629</v>
      </c>
      <c r="BI35" s="84"/>
      <c r="BJ35" s="84"/>
      <c r="BK35" s="84"/>
      <c r="BL35" s="84"/>
      <c r="BM35" s="231" t="s">
        <v>488</v>
      </c>
      <c r="BN35" s="84"/>
      <c r="BO35" s="84"/>
      <c r="BP35" s="84"/>
      <c r="BQ35" s="84"/>
      <c r="BR35" s="84"/>
      <c r="BS35" s="84"/>
      <c r="BT35" s="84"/>
      <c r="BU35" s="78" t="s">
        <v>684</v>
      </c>
      <c r="BV35" s="78"/>
      <c r="BW35" s="78"/>
      <c r="BX35" s="78"/>
      <c r="BY35" s="78"/>
      <c r="BZ35" s="78" t="s">
        <v>709</v>
      </c>
      <c r="CA35" s="78"/>
      <c r="CB35" s="78"/>
      <c r="CC35" s="84"/>
      <c r="CD35" s="76" t="s">
        <v>219</v>
      </c>
      <c r="CE35" s="76"/>
      <c r="CF35" s="76"/>
      <c r="CG35" s="105"/>
      <c r="CH35" s="105"/>
    </row>
    <row r="36" spans="53:86">
      <c r="BA36" s="84" t="s">
        <v>24</v>
      </c>
      <c r="BB36" s="84"/>
      <c r="BC36" s="84"/>
      <c r="BD36" s="78" t="s">
        <v>436</v>
      </c>
      <c r="BE36" s="84"/>
      <c r="BF36" s="84"/>
      <c r="BG36" s="84"/>
      <c r="BH36" s="84" t="s">
        <v>736</v>
      </c>
      <c r="BI36" s="84"/>
      <c r="BJ36" s="84"/>
      <c r="BK36" s="84"/>
      <c r="BL36" s="84"/>
      <c r="BM36" s="231" t="s">
        <v>489</v>
      </c>
      <c r="BN36" s="84"/>
      <c r="BO36" s="84"/>
      <c r="BP36" s="84"/>
      <c r="BQ36" s="84"/>
      <c r="BR36" s="84"/>
      <c r="BS36" s="84"/>
      <c r="BT36" s="84"/>
      <c r="BU36" s="78" t="s">
        <v>701</v>
      </c>
      <c r="BV36" s="78"/>
      <c r="BW36" s="78"/>
      <c r="BX36" s="78"/>
      <c r="BY36" s="78"/>
      <c r="BZ36" s="78" t="s">
        <v>719</v>
      </c>
      <c r="CA36" s="78"/>
      <c r="CB36" s="78"/>
      <c r="CC36" s="84"/>
      <c r="CD36" s="76" t="s">
        <v>220</v>
      </c>
      <c r="CE36" s="76"/>
      <c r="CF36" s="76"/>
      <c r="CG36" s="105"/>
      <c r="CH36" s="105"/>
    </row>
    <row r="37" spans="53:86">
      <c r="BA37" s="84" t="s">
        <v>400</v>
      </c>
      <c r="BB37" s="84"/>
      <c r="BC37" s="84"/>
      <c r="BD37" s="78" t="s">
        <v>435</v>
      </c>
      <c r="BE37" s="84"/>
      <c r="BF37" s="84"/>
      <c r="BG37" s="84"/>
      <c r="BH37" s="84" t="s">
        <v>630</v>
      </c>
      <c r="BI37" s="84"/>
      <c r="BJ37" s="84"/>
      <c r="BK37" s="84"/>
      <c r="BL37" s="84"/>
      <c r="BM37" s="231" t="s">
        <v>490</v>
      </c>
      <c r="BN37" s="84"/>
      <c r="BO37" s="84"/>
      <c r="BP37" s="84"/>
      <c r="BQ37" s="84"/>
      <c r="BR37" s="84"/>
      <c r="BS37" s="84"/>
      <c r="BT37" s="84"/>
      <c r="BU37" s="78" t="s">
        <v>685</v>
      </c>
      <c r="BV37" s="78"/>
      <c r="BW37" s="78"/>
      <c r="BX37" s="78"/>
      <c r="BY37" s="78"/>
      <c r="BZ37" s="78" t="s">
        <v>710</v>
      </c>
      <c r="CA37" s="78"/>
      <c r="CB37" s="78"/>
      <c r="CC37" s="84"/>
      <c r="CD37" s="76" t="s">
        <v>221</v>
      </c>
      <c r="CE37" s="76"/>
      <c r="CF37" s="76"/>
      <c r="CG37" s="105"/>
      <c r="CH37" s="105"/>
    </row>
    <row r="38" spans="53:86">
      <c r="BA38" s="84"/>
      <c r="BB38" s="84"/>
      <c r="BC38" s="84"/>
      <c r="BD38" s="78" t="s">
        <v>437</v>
      </c>
      <c r="BE38" s="84"/>
      <c r="BF38" s="84"/>
      <c r="BG38" s="84"/>
      <c r="BH38" s="84" t="s">
        <v>631</v>
      </c>
      <c r="BI38" s="84"/>
      <c r="BJ38" s="84"/>
      <c r="BK38" s="84"/>
      <c r="BL38" s="84"/>
      <c r="BM38" s="231" t="s">
        <v>491</v>
      </c>
      <c r="BN38" s="84"/>
      <c r="BO38" s="84"/>
      <c r="BP38" s="84"/>
      <c r="BQ38" s="84"/>
      <c r="BR38" s="84"/>
      <c r="BS38" s="84"/>
      <c r="BT38" s="84"/>
      <c r="BU38" s="78" t="s">
        <v>702</v>
      </c>
      <c r="BV38" s="78"/>
      <c r="BW38" s="78"/>
      <c r="BX38" s="78"/>
      <c r="BY38" s="78"/>
      <c r="BZ38" s="78" t="s">
        <v>711</v>
      </c>
      <c r="CA38" s="78"/>
      <c r="CB38" s="78"/>
      <c r="CC38" s="84"/>
      <c r="CD38" s="76" t="s">
        <v>222</v>
      </c>
      <c r="CE38" s="76"/>
      <c r="CF38" s="76"/>
      <c r="CG38" s="105"/>
      <c r="CH38" s="105"/>
    </row>
    <row r="39" spans="53:86">
      <c r="BA39" s="84"/>
      <c r="BB39" s="84"/>
      <c r="BC39" s="84"/>
      <c r="BD39" s="78" t="s">
        <v>438</v>
      </c>
      <c r="BE39" s="84"/>
      <c r="BF39" s="84"/>
      <c r="BG39" s="84"/>
      <c r="BH39" s="84" t="s">
        <v>632</v>
      </c>
      <c r="BI39" s="84"/>
      <c r="BJ39" s="84"/>
      <c r="BK39" s="84"/>
      <c r="BL39" s="84"/>
      <c r="BM39" s="231" t="s">
        <v>492</v>
      </c>
      <c r="BN39" s="84"/>
      <c r="BO39" s="84"/>
      <c r="BP39" s="84"/>
      <c r="BQ39" s="84"/>
      <c r="BR39" s="84"/>
      <c r="BS39" s="84"/>
      <c r="BT39" s="84"/>
      <c r="BU39" s="78" t="s">
        <v>703</v>
      </c>
      <c r="BV39" s="78"/>
      <c r="BW39" s="78"/>
      <c r="BX39" s="78"/>
      <c r="BY39" s="78"/>
      <c r="BZ39" s="78" t="s">
        <v>722</v>
      </c>
      <c r="CA39" s="78"/>
      <c r="CB39" s="78"/>
      <c r="CC39" s="84"/>
      <c r="CD39" s="76" t="s">
        <v>223</v>
      </c>
      <c r="CE39" s="76"/>
      <c r="CF39" s="76"/>
      <c r="CG39" s="105"/>
      <c r="CH39" s="105"/>
    </row>
    <row r="40" spans="53:86">
      <c r="BA40" s="84" t="s">
        <v>412</v>
      </c>
      <c r="BB40" s="84"/>
      <c r="BC40" s="84"/>
      <c r="BD40" s="78" t="s">
        <v>439</v>
      </c>
      <c r="BE40" s="84"/>
      <c r="BF40" s="84"/>
      <c r="BG40" s="84"/>
      <c r="BH40" s="84" t="s">
        <v>633</v>
      </c>
      <c r="BI40" s="84"/>
      <c r="BJ40" s="84"/>
      <c r="BK40" s="84"/>
      <c r="BL40" s="84"/>
      <c r="BM40" s="231" t="s">
        <v>493</v>
      </c>
      <c r="BN40" s="84"/>
      <c r="BO40" s="84"/>
      <c r="BP40" s="84"/>
      <c r="BQ40" s="84"/>
      <c r="BR40" s="84"/>
      <c r="BS40" s="84"/>
      <c r="BT40" s="84"/>
      <c r="BU40" s="78" t="s">
        <v>704</v>
      </c>
      <c r="BV40" s="78"/>
      <c r="BW40" s="78"/>
      <c r="BX40" s="78"/>
      <c r="BY40" s="78"/>
      <c r="BZ40" s="78" t="s">
        <v>712</v>
      </c>
      <c r="CA40" s="78"/>
      <c r="CB40" s="78"/>
      <c r="CC40" s="84"/>
      <c r="CD40" s="84"/>
      <c r="CE40" s="84"/>
      <c r="CF40" s="84"/>
      <c r="CG40" s="84"/>
      <c r="CH40" s="84"/>
    </row>
    <row r="41" spans="53:86">
      <c r="BA41" s="84" t="s">
        <v>40</v>
      </c>
      <c r="BB41" s="84"/>
      <c r="BC41" s="84"/>
      <c r="BD41" s="78" t="s">
        <v>440</v>
      </c>
      <c r="BE41" s="84"/>
      <c r="BF41" s="84"/>
      <c r="BG41" s="84"/>
      <c r="BH41" s="84" t="s">
        <v>634</v>
      </c>
      <c r="BI41" s="84"/>
      <c r="BJ41" s="84"/>
      <c r="BK41" s="84"/>
      <c r="BL41" s="84"/>
      <c r="BM41" s="231" t="s">
        <v>494</v>
      </c>
      <c r="BN41" s="84"/>
      <c r="BO41" s="84"/>
      <c r="BP41" s="84"/>
      <c r="BQ41" s="84"/>
      <c r="BR41" s="84"/>
      <c r="BS41" s="84"/>
      <c r="BT41" s="84"/>
      <c r="BU41" s="78" t="s">
        <v>686</v>
      </c>
      <c r="BV41" s="78"/>
      <c r="BW41" s="78"/>
      <c r="BX41" s="78"/>
      <c r="BY41" s="78"/>
      <c r="BZ41" s="78" t="s">
        <v>714</v>
      </c>
      <c r="CA41" s="78"/>
      <c r="CB41" s="78"/>
      <c r="CC41" s="84"/>
      <c r="CD41" s="84"/>
      <c r="CE41" s="84"/>
      <c r="CF41" s="84"/>
      <c r="CG41" s="84"/>
      <c r="CH41" s="84"/>
    </row>
    <row r="42" spans="53:86">
      <c r="BA42" s="84" t="s">
        <v>24</v>
      </c>
      <c r="BB42" s="84"/>
      <c r="BC42" s="84"/>
      <c r="BD42" s="78" t="s">
        <v>441</v>
      </c>
      <c r="BE42" s="84"/>
      <c r="BF42" s="84"/>
      <c r="BG42" s="84"/>
      <c r="BH42" s="84" t="s">
        <v>635</v>
      </c>
      <c r="BI42" s="84"/>
      <c r="BJ42" s="84"/>
      <c r="BK42" s="84"/>
      <c r="BL42" s="84"/>
      <c r="BM42" s="231" t="s">
        <v>495</v>
      </c>
      <c r="BN42" s="84"/>
      <c r="BO42" s="84"/>
      <c r="BP42" s="84"/>
      <c r="BQ42" s="84"/>
      <c r="BR42" s="84"/>
      <c r="BS42" s="84"/>
      <c r="BT42" s="84"/>
      <c r="BU42" s="78" t="s">
        <v>687</v>
      </c>
      <c r="BV42" s="78"/>
      <c r="BW42" s="78"/>
      <c r="BX42" s="78"/>
      <c r="BY42" s="78"/>
      <c r="BZ42" s="78" t="s">
        <v>440</v>
      </c>
      <c r="CA42" s="78"/>
      <c r="CB42" s="78"/>
      <c r="CC42" s="84"/>
      <c r="CD42" s="84"/>
      <c r="CE42" s="84"/>
      <c r="CF42" s="84"/>
      <c r="CG42" s="84"/>
      <c r="CH42" s="84"/>
    </row>
    <row r="43" spans="53:86">
      <c r="BA43" s="84" t="s">
        <v>400</v>
      </c>
      <c r="BB43" s="84"/>
      <c r="BC43" s="84"/>
      <c r="BD43" s="78" t="s">
        <v>442</v>
      </c>
      <c r="BE43" s="84"/>
      <c r="BF43" s="84"/>
      <c r="BG43" s="84"/>
      <c r="BH43" s="84" t="s">
        <v>636</v>
      </c>
      <c r="BI43" s="84"/>
      <c r="BJ43" s="84"/>
      <c r="BK43" s="84"/>
      <c r="BL43" s="84"/>
      <c r="BM43" s="231" t="s">
        <v>496</v>
      </c>
      <c r="BN43" s="84"/>
      <c r="BO43" s="84"/>
      <c r="BP43" s="84"/>
      <c r="BQ43" s="84"/>
      <c r="BR43" s="84"/>
      <c r="BS43" s="84"/>
      <c r="BT43" s="84"/>
      <c r="BU43" s="78" t="s">
        <v>689</v>
      </c>
      <c r="BV43" s="78"/>
      <c r="BW43" s="78"/>
      <c r="BX43" s="78"/>
      <c r="BY43" s="78"/>
      <c r="BZ43" s="78" t="s">
        <v>715</v>
      </c>
      <c r="CA43" s="78"/>
      <c r="CB43" s="78"/>
      <c r="CC43" s="84"/>
      <c r="CD43" s="84"/>
      <c r="CE43" s="84"/>
      <c r="CF43" s="84"/>
      <c r="CG43" s="84"/>
      <c r="CH43" s="84"/>
    </row>
    <row r="44" spans="53:86">
      <c r="BA44" s="84"/>
      <c r="BB44" s="84"/>
      <c r="BC44" s="84"/>
      <c r="BD44" s="84" t="s">
        <v>428</v>
      </c>
      <c r="BE44" s="84"/>
      <c r="BF44" s="84"/>
      <c r="BG44" s="84"/>
      <c r="BH44" s="84" t="s">
        <v>637</v>
      </c>
      <c r="BI44" s="84"/>
      <c r="BJ44" s="84"/>
      <c r="BK44" s="84"/>
      <c r="BL44" s="84"/>
      <c r="BM44" s="231" t="s">
        <v>497</v>
      </c>
      <c r="BN44" s="84"/>
      <c r="BO44" s="84"/>
      <c r="BP44" s="84"/>
      <c r="BQ44" s="84"/>
      <c r="BR44" s="84"/>
      <c r="BS44" s="84"/>
      <c r="BT44" s="84"/>
      <c r="BU44" s="78" t="s">
        <v>690</v>
      </c>
      <c r="BV44" s="78"/>
      <c r="BW44" s="78"/>
      <c r="BX44" s="78"/>
      <c r="BY44" s="78"/>
      <c r="BZ44" s="84"/>
      <c r="CA44" s="78"/>
      <c r="CB44" s="78"/>
      <c r="CC44" s="84"/>
      <c r="CD44" s="84"/>
      <c r="CE44" s="84"/>
      <c r="CF44" s="84"/>
      <c r="CG44" s="84"/>
      <c r="CH44" s="84"/>
    </row>
    <row r="45" spans="53:86">
      <c r="BA45" s="84"/>
      <c r="BB45" s="84"/>
      <c r="BC45" s="84"/>
      <c r="BD45" s="84"/>
      <c r="BE45" s="84"/>
      <c r="BF45" s="84"/>
      <c r="BG45" s="84"/>
      <c r="BH45" s="84" t="s">
        <v>102</v>
      </c>
      <c r="BI45" s="84"/>
      <c r="BJ45" s="84"/>
      <c r="BK45" s="84"/>
      <c r="BL45" s="84"/>
      <c r="BM45" s="231" t="s">
        <v>498</v>
      </c>
      <c r="BN45" s="84"/>
      <c r="BO45" s="84"/>
      <c r="BP45" s="84"/>
      <c r="BQ45" s="84"/>
      <c r="BR45" s="84"/>
      <c r="BS45" s="84"/>
      <c r="BT45" s="84"/>
      <c r="BU45" s="84"/>
      <c r="BV45" s="78"/>
      <c r="BW45" s="78"/>
      <c r="BX45" s="78"/>
      <c r="BY45" s="78"/>
      <c r="BZ45" s="84"/>
      <c r="CA45" s="78"/>
      <c r="CB45" s="78"/>
      <c r="CC45" s="84"/>
      <c r="CD45" s="84"/>
      <c r="CE45" s="84"/>
      <c r="CF45" s="84"/>
      <c r="CG45" s="84"/>
      <c r="CH45" s="84"/>
    </row>
    <row r="46" spans="53:86">
      <c r="BA46" s="227" t="s">
        <v>290</v>
      </c>
      <c r="BB46" s="84"/>
      <c r="BC46" s="84"/>
      <c r="BD46" s="84"/>
      <c r="BE46" s="84"/>
      <c r="BF46" s="84"/>
      <c r="BG46" s="84"/>
      <c r="BH46" s="84" t="s">
        <v>103</v>
      </c>
      <c r="BI46" s="84"/>
      <c r="BJ46" s="84"/>
      <c r="BK46" s="84"/>
      <c r="BL46" s="84"/>
      <c r="BM46" s="231" t="s">
        <v>499</v>
      </c>
      <c r="BN46" s="84"/>
      <c r="BO46" s="84"/>
      <c r="BP46" s="84"/>
      <c r="BQ46" s="84"/>
      <c r="BR46" s="84"/>
      <c r="BS46" s="84"/>
      <c r="BT46" s="84"/>
      <c r="BU46" s="84"/>
      <c r="BV46" s="78"/>
      <c r="BW46" s="78"/>
      <c r="BX46" s="78"/>
      <c r="BY46" s="78"/>
      <c r="BZ46" s="78"/>
      <c r="CA46" s="78"/>
      <c r="CB46" s="78"/>
      <c r="CC46" s="84"/>
      <c r="CD46" s="84"/>
      <c r="CE46" s="84"/>
      <c r="CF46" s="84"/>
      <c r="CG46" s="84"/>
      <c r="CH46" s="84"/>
    </row>
    <row r="47" spans="53:86">
      <c r="BA47" s="84" t="s">
        <v>6</v>
      </c>
      <c r="BB47" s="84"/>
      <c r="BC47" s="84"/>
      <c r="BD47" s="227" t="s">
        <v>275</v>
      </c>
      <c r="BE47" s="84"/>
      <c r="BF47" s="84"/>
      <c r="BG47" s="84"/>
      <c r="BH47" s="84" t="s">
        <v>104</v>
      </c>
      <c r="BI47" s="84"/>
      <c r="BJ47" s="84"/>
      <c r="BK47" s="84"/>
      <c r="BL47" s="84"/>
      <c r="BM47" s="231" t="s">
        <v>500</v>
      </c>
      <c r="BN47" s="84"/>
      <c r="BO47" s="84"/>
      <c r="BP47" s="84"/>
      <c r="BQ47" s="84"/>
      <c r="BR47" s="84"/>
      <c r="BS47" s="84"/>
      <c r="BT47" s="84"/>
      <c r="BU47" s="78"/>
      <c r="BV47" s="78"/>
      <c r="BW47" s="78"/>
      <c r="BX47" s="78"/>
      <c r="BY47" s="78"/>
      <c r="BZ47" s="78"/>
      <c r="CA47" s="78"/>
      <c r="CB47" s="78"/>
      <c r="CC47" s="84"/>
      <c r="CD47" s="84"/>
      <c r="CE47" s="84"/>
      <c r="CF47" s="84"/>
      <c r="CG47" s="84"/>
      <c r="CH47" s="84"/>
    </row>
    <row r="48" spans="53:86">
      <c r="BA48" s="84" t="s">
        <v>96</v>
      </c>
      <c r="BB48" s="84"/>
      <c r="BC48" s="84"/>
      <c r="BD48" s="84" t="s">
        <v>443</v>
      </c>
      <c r="BE48" s="84"/>
      <c r="BF48" s="84"/>
      <c r="BG48" s="84"/>
      <c r="BH48" s="84"/>
      <c r="BI48" s="84"/>
      <c r="BJ48" s="84"/>
      <c r="BK48" s="84"/>
      <c r="BL48" s="84"/>
      <c r="BM48" s="231" t="s">
        <v>501</v>
      </c>
      <c r="BN48" s="84"/>
      <c r="BO48" s="84"/>
      <c r="BP48" s="84"/>
      <c r="BQ48" s="84"/>
      <c r="BR48" s="84"/>
      <c r="BS48" s="84"/>
      <c r="BT48" s="84"/>
      <c r="BU48" s="84"/>
      <c r="BV48" s="78"/>
      <c r="BW48" s="78"/>
      <c r="BX48" s="78"/>
      <c r="BY48" s="78"/>
      <c r="BZ48" s="78"/>
      <c r="CA48" s="78"/>
      <c r="CB48" s="78"/>
      <c r="CC48" s="84"/>
      <c r="CD48" s="84"/>
      <c r="CE48" s="84"/>
      <c r="CF48" s="84"/>
      <c r="CG48" s="84"/>
      <c r="CH48" s="84"/>
    </row>
    <row r="49" spans="53:86">
      <c r="BA49" s="84" t="s">
        <v>195</v>
      </c>
      <c r="BB49" s="84"/>
      <c r="BC49" s="84"/>
      <c r="BD49" s="84" t="s">
        <v>444</v>
      </c>
      <c r="BE49" s="84"/>
      <c r="BF49" s="84"/>
      <c r="BG49" s="84"/>
      <c r="BH49" s="84"/>
      <c r="BI49" s="84"/>
      <c r="BJ49" s="84"/>
      <c r="BK49" s="84"/>
      <c r="BL49" s="84"/>
      <c r="BM49" s="231" t="s">
        <v>502</v>
      </c>
      <c r="BN49" s="84"/>
      <c r="BO49" s="84"/>
      <c r="BP49" s="84"/>
      <c r="BQ49" s="84"/>
      <c r="BR49" s="84"/>
      <c r="BS49" s="84"/>
      <c r="BT49" s="84"/>
      <c r="BU49" s="84"/>
      <c r="BV49" s="78"/>
      <c r="BW49" s="78"/>
      <c r="BX49" s="78"/>
      <c r="BY49" s="78"/>
      <c r="BZ49" s="78"/>
      <c r="CA49" s="78"/>
      <c r="CB49" s="78"/>
      <c r="CC49" s="84"/>
      <c r="CD49" s="84"/>
      <c r="CE49" s="84"/>
      <c r="CF49" s="84"/>
      <c r="CG49" s="84"/>
      <c r="CH49" s="84"/>
    </row>
    <row r="50" spans="53:86">
      <c r="BA50" s="84" t="s">
        <v>402</v>
      </c>
      <c r="BB50" s="84"/>
      <c r="BC50" s="84"/>
      <c r="BD50" s="84" t="s">
        <v>445</v>
      </c>
      <c r="BE50" s="84"/>
      <c r="BF50" s="84"/>
      <c r="BG50" s="84"/>
      <c r="BH50" s="84"/>
      <c r="BI50" s="84"/>
      <c r="BJ50" s="84"/>
      <c r="BK50" s="84"/>
      <c r="BL50" s="84"/>
      <c r="BM50" s="231" t="s">
        <v>503</v>
      </c>
      <c r="BN50" s="84"/>
      <c r="BO50" s="84"/>
      <c r="BP50" s="84"/>
      <c r="BQ50" s="84"/>
      <c r="BR50" s="84"/>
      <c r="BS50" s="84"/>
      <c r="BT50" s="84"/>
      <c r="BU50" s="84"/>
      <c r="BV50" s="78"/>
      <c r="BW50" s="78"/>
      <c r="BX50" s="78"/>
      <c r="BY50" s="78"/>
      <c r="BZ50" s="78"/>
      <c r="CA50" s="78"/>
      <c r="CB50" s="78"/>
      <c r="CC50" s="84"/>
      <c r="CD50" s="84"/>
      <c r="CE50" s="84"/>
      <c r="CF50" s="84"/>
      <c r="CG50" s="84"/>
      <c r="CH50" s="84"/>
    </row>
    <row r="51" spans="53:86">
      <c r="BA51" s="84" t="s">
        <v>403</v>
      </c>
      <c r="BB51" s="84"/>
      <c r="BC51" s="84"/>
      <c r="BD51" s="84"/>
      <c r="BE51" s="84"/>
      <c r="BF51" s="84"/>
      <c r="BG51" s="84"/>
      <c r="BH51" s="84"/>
      <c r="BI51" s="84"/>
      <c r="BJ51" s="84"/>
      <c r="BK51" s="84"/>
      <c r="BL51" s="84"/>
      <c r="BM51" s="231" t="s">
        <v>92</v>
      </c>
      <c r="BN51" s="84"/>
      <c r="BO51" s="84"/>
      <c r="BP51" s="84"/>
      <c r="BQ51" s="84"/>
      <c r="BR51" s="84"/>
      <c r="BS51" s="84"/>
      <c r="BT51" s="84"/>
      <c r="BU51" s="84"/>
      <c r="BV51" s="78"/>
      <c r="BW51" s="78"/>
      <c r="BX51" s="78"/>
      <c r="BY51" s="78"/>
      <c r="BZ51" s="78"/>
      <c r="CA51" s="78"/>
      <c r="CB51" s="78"/>
      <c r="CC51" s="84"/>
      <c r="CD51" s="84"/>
      <c r="CE51" s="84"/>
      <c r="CF51" s="84"/>
      <c r="CG51" s="84"/>
      <c r="CH51" s="84"/>
    </row>
    <row r="52" spans="53:86">
      <c r="BA52" s="84" t="s">
        <v>262</v>
      </c>
      <c r="BB52" s="84"/>
      <c r="BC52" s="84"/>
      <c r="BD52" s="84"/>
      <c r="BE52" s="84"/>
      <c r="BF52" s="84"/>
      <c r="BG52" s="84"/>
      <c r="BH52" s="84"/>
      <c r="BI52" s="84"/>
      <c r="BJ52" s="84"/>
      <c r="BK52" s="84"/>
      <c r="BL52" s="84"/>
      <c r="BM52" s="231" t="s">
        <v>504</v>
      </c>
      <c r="BN52" s="84"/>
      <c r="BO52" s="84"/>
      <c r="BP52" s="84"/>
      <c r="BQ52" s="84"/>
      <c r="BR52" s="84"/>
      <c r="BS52" s="84"/>
      <c r="BT52" s="84"/>
      <c r="BU52" s="84"/>
      <c r="BV52" s="84"/>
      <c r="BW52" s="84"/>
      <c r="BX52" s="84"/>
      <c r="BY52" s="84"/>
      <c r="BZ52" s="84"/>
      <c r="CA52" s="84"/>
      <c r="CB52" s="84"/>
      <c r="CC52" s="84"/>
      <c r="CD52" s="84"/>
      <c r="CE52" s="84"/>
      <c r="CF52" s="84"/>
      <c r="CG52" s="84"/>
      <c r="CH52" s="84"/>
    </row>
    <row r="53" spans="53:86">
      <c r="BA53" s="84" t="s">
        <v>404</v>
      </c>
      <c r="BB53" s="84"/>
      <c r="BC53" s="84"/>
      <c r="BD53" s="84"/>
      <c r="BE53" s="84"/>
      <c r="BF53" s="84"/>
      <c r="BG53" s="84"/>
      <c r="BH53" s="84"/>
      <c r="BI53" s="84"/>
      <c r="BJ53" s="84"/>
      <c r="BK53" s="84"/>
      <c r="BL53" s="84"/>
      <c r="BM53" s="231" t="s">
        <v>505</v>
      </c>
      <c r="BN53" s="84"/>
      <c r="BO53" s="84"/>
      <c r="BP53" s="84"/>
      <c r="BQ53" s="84"/>
      <c r="BR53" s="84"/>
      <c r="BS53" s="84"/>
      <c r="BT53" s="84"/>
      <c r="BU53" s="84"/>
      <c r="BV53" s="84"/>
      <c r="BW53" s="84"/>
      <c r="BX53" s="84"/>
      <c r="BY53" s="84"/>
      <c r="BZ53" s="84"/>
      <c r="CA53" s="84"/>
      <c r="CB53" s="84"/>
      <c r="CC53" s="84"/>
      <c r="CD53" s="84"/>
      <c r="CE53" s="84"/>
      <c r="CF53" s="84"/>
      <c r="CG53" s="84"/>
      <c r="CH53" s="84"/>
    </row>
    <row r="54" spans="53:86">
      <c r="BA54" s="84" t="s">
        <v>405</v>
      </c>
      <c r="BB54" s="84"/>
      <c r="BC54" s="84"/>
      <c r="BD54" s="84"/>
      <c r="BE54" s="84"/>
      <c r="BF54" s="84"/>
      <c r="BG54" s="84"/>
      <c r="BH54" s="84"/>
      <c r="BI54" s="84"/>
      <c r="BJ54" s="84"/>
      <c r="BK54" s="84"/>
      <c r="BL54" s="84"/>
      <c r="BM54" s="231" t="s">
        <v>506</v>
      </c>
      <c r="BN54" s="84"/>
      <c r="BO54" s="84"/>
      <c r="BP54" s="84"/>
      <c r="BQ54" s="84"/>
      <c r="BR54" s="84"/>
      <c r="BS54" s="84"/>
      <c r="BT54" s="84"/>
      <c r="BU54" s="84"/>
      <c r="BV54" s="84"/>
      <c r="BW54" s="84"/>
      <c r="BX54" s="84"/>
      <c r="BY54" s="84"/>
      <c r="BZ54" s="84"/>
      <c r="CA54" s="84"/>
      <c r="CB54" s="84"/>
      <c r="CC54" s="84"/>
      <c r="CD54" s="84"/>
      <c r="CE54" s="84"/>
      <c r="CF54" s="84"/>
      <c r="CG54" s="84"/>
      <c r="CH54" s="84"/>
    </row>
    <row r="55" spans="53:86">
      <c r="BA55" s="84" t="s">
        <v>406</v>
      </c>
      <c r="BB55" s="84"/>
      <c r="BC55" s="84"/>
      <c r="BD55" s="84"/>
      <c r="BE55" s="84"/>
      <c r="BF55" s="84"/>
      <c r="BG55" s="84"/>
      <c r="BH55" s="84"/>
      <c r="BI55" s="84"/>
      <c r="BJ55" s="84"/>
      <c r="BK55" s="84"/>
      <c r="BL55" s="84"/>
      <c r="BM55" s="231" t="s">
        <v>507</v>
      </c>
      <c r="BN55" s="84"/>
      <c r="BO55" s="84"/>
      <c r="BP55" s="84"/>
      <c r="BQ55" s="84"/>
      <c r="BR55" s="84"/>
      <c r="BS55" s="84"/>
      <c r="BT55" s="84"/>
      <c r="BU55" s="84"/>
      <c r="BV55" s="84"/>
      <c r="BW55" s="84"/>
      <c r="BX55" s="84"/>
      <c r="BY55" s="84"/>
      <c r="BZ55" s="84"/>
      <c r="CA55" s="84"/>
      <c r="CB55" s="84"/>
      <c r="CC55" s="84"/>
      <c r="CD55" s="84"/>
      <c r="CE55" s="84"/>
      <c r="CF55" s="84"/>
      <c r="CG55" s="84"/>
      <c r="CH55" s="84"/>
    </row>
    <row r="56" spans="53:86">
      <c r="BA56" s="84" t="s">
        <v>407</v>
      </c>
      <c r="BB56" s="84"/>
      <c r="BC56" s="84"/>
      <c r="BD56" s="84"/>
      <c r="BE56" s="84"/>
      <c r="BF56" s="84"/>
      <c r="BG56" s="84"/>
      <c r="BH56" s="84"/>
      <c r="BI56" s="84"/>
      <c r="BJ56" s="84"/>
      <c r="BK56" s="84"/>
      <c r="BL56" s="84"/>
      <c r="BM56" s="231" t="s">
        <v>508</v>
      </c>
      <c r="BN56" s="84"/>
      <c r="BO56" s="84"/>
      <c r="BP56" s="84"/>
      <c r="BQ56" s="84"/>
      <c r="BR56" s="84"/>
      <c r="BS56" s="84"/>
      <c r="BT56" s="84"/>
      <c r="BU56" s="84"/>
      <c r="BV56" s="84"/>
      <c r="BW56" s="84"/>
      <c r="BX56" s="84"/>
      <c r="BY56" s="84"/>
      <c r="BZ56" s="84"/>
      <c r="CA56" s="84"/>
      <c r="CB56" s="84"/>
      <c r="CC56" s="84"/>
      <c r="CD56" s="84"/>
      <c r="CE56" s="84"/>
      <c r="CF56" s="84"/>
      <c r="CG56" s="84"/>
      <c r="CH56" s="84"/>
    </row>
    <row r="57" spans="53:86">
      <c r="BA57" s="84" t="s">
        <v>408</v>
      </c>
      <c r="BB57" s="84"/>
      <c r="BC57" s="84"/>
      <c r="BD57" s="84"/>
      <c r="BE57" s="84"/>
      <c r="BF57" s="84"/>
      <c r="BG57" s="84"/>
      <c r="BH57" s="84"/>
      <c r="BI57" s="84"/>
      <c r="BJ57" s="84"/>
      <c r="BK57" s="84"/>
      <c r="BL57" s="84"/>
      <c r="BM57" s="231" t="s">
        <v>509</v>
      </c>
      <c r="BN57" s="84"/>
      <c r="BO57" s="84"/>
      <c r="BP57" s="84"/>
      <c r="BQ57" s="84"/>
      <c r="BR57" s="84"/>
      <c r="BS57" s="84"/>
      <c r="BT57" s="84"/>
      <c r="BU57" s="84"/>
      <c r="BV57" s="84"/>
      <c r="BW57" s="84"/>
      <c r="BX57" s="84"/>
      <c r="BY57" s="84"/>
      <c r="BZ57" s="84"/>
      <c r="CA57" s="84"/>
      <c r="CB57" s="84"/>
      <c r="CC57" s="84"/>
      <c r="CD57" s="84"/>
      <c r="CE57" s="84"/>
      <c r="CF57" s="84"/>
      <c r="CG57" s="84"/>
      <c r="CH57" s="84"/>
    </row>
    <row r="58" spans="53:86">
      <c r="BA58" s="84" t="s">
        <v>409</v>
      </c>
      <c r="BB58" s="84"/>
      <c r="BC58" s="84"/>
      <c r="BD58" s="84"/>
      <c r="BE58" s="84"/>
      <c r="BF58" s="84"/>
      <c r="BG58" s="84"/>
      <c r="BH58" s="84"/>
      <c r="BI58" s="84"/>
      <c r="BJ58" s="84"/>
      <c r="BK58" s="84"/>
      <c r="BL58" s="84"/>
      <c r="BM58" s="231" t="s">
        <v>510</v>
      </c>
      <c r="BN58" s="84"/>
      <c r="BO58" s="84"/>
      <c r="BP58" s="84"/>
      <c r="BQ58" s="84"/>
      <c r="BR58" s="84"/>
      <c r="BS58" s="84"/>
      <c r="BT58" s="84"/>
      <c r="BU58" s="84"/>
      <c r="BV58" s="84"/>
      <c r="BW58" s="84"/>
      <c r="BX58" s="84"/>
      <c r="BY58" s="84"/>
      <c r="BZ58" s="84"/>
      <c r="CA58" s="84"/>
      <c r="CB58" s="84"/>
      <c r="CC58" s="84"/>
      <c r="CD58" s="84"/>
      <c r="CE58" s="84"/>
      <c r="CF58" s="84"/>
      <c r="CG58" s="84"/>
      <c r="CH58" s="84"/>
    </row>
    <row r="59" spans="53:86">
      <c r="BA59" s="84" t="s">
        <v>410</v>
      </c>
      <c r="BB59" s="84"/>
      <c r="BC59" s="84"/>
      <c r="BD59" s="84"/>
      <c r="BE59" s="84"/>
      <c r="BF59" s="84"/>
      <c r="BG59" s="84"/>
      <c r="BH59" s="84"/>
      <c r="BI59" s="84"/>
      <c r="BJ59" s="84"/>
      <c r="BK59" s="84"/>
      <c r="BL59" s="84"/>
      <c r="BM59" s="231" t="s">
        <v>511</v>
      </c>
      <c r="BN59" s="84"/>
      <c r="BO59" s="84"/>
      <c r="BP59" s="84"/>
      <c r="BQ59" s="84"/>
      <c r="BR59" s="84"/>
      <c r="BS59" s="84"/>
      <c r="BT59" s="84"/>
      <c r="BU59" s="84"/>
      <c r="BV59" s="84"/>
      <c r="BW59" s="84"/>
      <c r="BX59" s="84"/>
      <c r="BY59" s="84"/>
      <c r="BZ59" s="84"/>
      <c r="CA59" s="84"/>
      <c r="CB59" s="84"/>
      <c r="CC59" s="84"/>
      <c r="CD59" s="84"/>
      <c r="CE59" s="84"/>
      <c r="CF59" s="84"/>
      <c r="CG59" s="84"/>
      <c r="CH59" s="84"/>
    </row>
    <row r="60" spans="53:86">
      <c r="BA60" s="84"/>
      <c r="BB60" s="84"/>
      <c r="BC60" s="84"/>
      <c r="BD60" s="84"/>
      <c r="BE60" s="84"/>
      <c r="BF60" s="84"/>
      <c r="BG60" s="84"/>
      <c r="BH60" s="84"/>
      <c r="BI60" s="84"/>
      <c r="BJ60" s="84"/>
      <c r="BK60" s="84"/>
      <c r="BL60" s="84"/>
      <c r="BM60" s="231" t="s">
        <v>512</v>
      </c>
      <c r="BN60" s="84"/>
      <c r="BO60" s="84"/>
      <c r="BP60" s="84"/>
      <c r="BQ60" s="84"/>
      <c r="BR60" s="84"/>
      <c r="BS60" s="84"/>
      <c r="BT60" s="84"/>
      <c r="BU60" s="84"/>
      <c r="BV60" s="84"/>
      <c r="BW60" s="84"/>
      <c r="BX60" s="84"/>
      <c r="BY60" s="84"/>
      <c r="BZ60" s="84"/>
      <c r="CA60" s="84"/>
      <c r="CB60" s="84"/>
      <c r="CC60" s="84"/>
      <c r="CD60" s="84"/>
      <c r="CE60" s="84"/>
      <c r="CF60" s="84"/>
      <c r="CG60" s="84"/>
      <c r="CH60" s="84"/>
    </row>
    <row r="61" spans="53:86">
      <c r="BA61" s="84"/>
      <c r="BB61" s="84"/>
      <c r="BC61" s="84"/>
      <c r="BD61" s="84"/>
      <c r="BE61" s="84"/>
      <c r="BF61" s="84"/>
      <c r="BG61" s="84"/>
      <c r="BH61" s="84"/>
      <c r="BI61" s="84"/>
      <c r="BJ61" s="84"/>
      <c r="BK61" s="84"/>
      <c r="BL61" s="84"/>
      <c r="BM61" s="231" t="s">
        <v>513</v>
      </c>
      <c r="BN61" s="84"/>
      <c r="BO61" s="84"/>
      <c r="BP61" s="84"/>
      <c r="BQ61" s="84"/>
      <c r="BR61" s="84"/>
      <c r="BS61" s="84"/>
      <c r="BT61" s="84"/>
      <c r="BU61" s="84"/>
      <c r="BV61" s="84"/>
      <c r="BW61" s="84"/>
      <c r="BX61" s="84"/>
      <c r="BY61" s="84"/>
      <c r="BZ61" s="84"/>
      <c r="CA61" s="84"/>
      <c r="CB61" s="84"/>
      <c r="CC61" s="84"/>
      <c r="CD61" s="84"/>
      <c r="CE61" s="84"/>
      <c r="CF61" s="84"/>
      <c r="CG61" s="84"/>
      <c r="CH61" s="84"/>
    </row>
    <row r="62" spans="53:86">
      <c r="BA62" s="245" t="s">
        <v>745</v>
      </c>
      <c r="BB62" s="84"/>
      <c r="BC62" s="84"/>
      <c r="BD62" s="84"/>
      <c r="BE62" s="84"/>
      <c r="BF62" s="84"/>
      <c r="BG62" s="84"/>
      <c r="BH62" s="84"/>
      <c r="BI62" s="84"/>
      <c r="BJ62" s="84"/>
      <c r="BK62" s="84"/>
      <c r="BL62" s="84"/>
      <c r="BM62" s="231" t="s">
        <v>642</v>
      </c>
      <c r="BN62" s="84"/>
      <c r="BO62" s="84"/>
      <c r="BP62" s="84"/>
      <c r="BQ62" s="84"/>
      <c r="BR62" s="84"/>
      <c r="BS62" s="84"/>
      <c r="BT62" s="84"/>
      <c r="BU62" s="84"/>
      <c r="BV62" s="84"/>
      <c r="BW62" s="84"/>
      <c r="BX62" s="84"/>
      <c r="BY62" s="84"/>
      <c r="BZ62" s="84"/>
      <c r="CA62" s="84"/>
      <c r="CB62" s="84"/>
      <c r="CC62" s="84"/>
      <c r="CD62" s="84"/>
      <c r="CE62" s="84"/>
      <c r="CF62" s="84"/>
      <c r="CG62" s="84"/>
      <c r="CH62" s="84"/>
    </row>
    <row r="63" spans="53:86" ht="15">
      <c r="BA63" s="246" t="s">
        <v>746</v>
      </c>
      <c r="BB63" s="84"/>
      <c r="BC63" s="84"/>
      <c r="BD63" s="84"/>
      <c r="BE63" s="84"/>
      <c r="BF63" s="84"/>
      <c r="BG63" s="84"/>
      <c r="BH63" s="84"/>
      <c r="BI63" s="84"/>
      <c r="BJ63" s="84"/>
      <c r="BK63" s="84"/>
      <c r="BL63" s="84"/>
      <c r="BM63" s="232" t="s">
        <v>514</v>
      </c>
      <c r="BN63" s="84"/>
      <c r="BO63" s="84"/>
      <c r="BP63" s="84"/>
      <c r="BQ63" s="84"/>
      <c r="BR63" s="84"/>
      <c r="BS63" s="84"/>
      <c r="BT63" s="84"/>
      <c r="BU63" s="84"/>
      <c r="BV63" s="84"/>
      <c r="BW63" s="84"/>
      <c r="BX63" s="84"/>
      <c r="BY63" s="84"/>
      <c r="BZ63" s="84"/>
      <c r="CA63" s="84"/>
      <c r="CB63" s="84"/>
      <c r="CC63" s="84"/>
      <c r="CD63" s="84"/>
      <c r="CE63" s="84"/>
      <c r="CF63" s="84"/>
      <c r="CG63" s="84"/>
      <c r="CH63" s="84"/>
    </row>
    <row r="64" spans="53:86">
      <c r="BA64" s="247" t="s">
        <v>194</v>
      </c>
      <c r="BB64" s="84"/>
      <c r="BC64" s="84"/>
      <c r="BD64" s="84"/>
      <c r="BE64" s="84"/>
      <c r="BF64" s="84"/>
      <c r="BG64" s="84"/>
      <c r="BH64" s="84"/>
      <c r="BI64" s="84"/>
      <c r="BJ64" s="84"/>
      <c r="BK64" s="84"/>
      <c r="BL64" s="84"/>
      <c r="BM64" s="231" t="s">
        <v>515</v>
      </c>
      <c r="BN64" s="84"/>
      <c r="BO64" s="84"/>
      <c r="BP64" s="84"/>
      <c r="BQ64" s="84"/>
      <c r="BR64" s="84"/>
      <c r="BS64" s="84"/>
      <c r="BT64" s="84"/>
      <c r="BU64" s="84"/>
      <c r="BV64" s="84"/>
      <c r="BW64" s="84"/>
      <c r="BX64" s="84"/>
      <c r="BY64" s="84"/>
      <c r="BZ64" s="84"/>
      <c r="CA64" s="84"/>
      <c r="CB64" s="84"/>
      <c r="CC64" s="84"/>
      <c r="CD64" s="84"/>
      <c r="CE64" s="84"/>
      <c r="CF64" s="84"/>
      <c r="CG64" s="84"/>
      <c r="CH64" s="84"/>
    </row>
    <row r="65" spans="53:86" ht="25.5">
      <c r="BA65" s="247" t="s">
        <v>803</v>
      </c>
      <c r="BB65" s="84"/>
      <c r="BC65" s="84"/>
      <c r="BD65" s="84"/>
      <c r="BE65" s="84"/>
      <c r="BF65" s="84"/>
      <c r="BG65" s="84"/>
      <c r="BH65" s="84"/>
      <c r="BI65" s="84"/>
      <c r="BJ65" s="84"/>
      <c r="BK65" s="84"/>
      <c r="BL65" s="84"/>
      <c r="BM65" s="231" t="s">
        <v>516</v>
      </c>
      <c r="BN65" s="84"/>
      <c r="BO65" s="84"/>
      <c r="BP65" s="84"/>
      <c r="BQ65" s="84"/>
      <c r="BR65" s="84"/>
      <c r="BS65" s="84"/>
      <c r="BT65" s="84"/>
      <c r="BU65" s="84"/>
      <c r="BV65" s="84"/>
      <c r="BW65" s="84"/>
      <c r="BX65" s="84"/>
      <c r="BY65" s="84"/>
      <c r="BZ65" s="84"/>
      <c r="CA65" s="84"/>
      <c r="CB65" s="84"/>
      <c r="CC65" s="84"/>
      <c r="CD65" s="84"/>
      <c r="CE65" s="84"/>
      <c r="CF65" s="84"/>
      <c r="CG65" s="84"/>
      <c r="CH65" s="84"/>
    </row>
    <row r="66" spans="53:86">
      <c r="BA66" s="247" t="s">
        <v>804</v>
      </c>
      <c r="BB66" s="84"/>
      <c r="BC66" s="84"/>
      <c r="BD66" s="84"/>
      <c r="BE66" s="84"/>
      <c r="BF66" s="84"/>
      <c r="BG66" s="84"/>
      <c r="BH66" s="84"/>
      <c r="BI66" s="84"/>
      <c r="BJ66" s="84"/>
      <c r="BK66" s="84"/>
      <c r="BL66" s="84"/>
      <c r="BM66" s="231" t="s">
        <v>517</v>
      </c>
      <c r="BN66" s="84"/>
      <c r="BO66" s="84"/>
      <c r="BP66" s="84"/>
      <c r="BQ66" s="84"/>
      <c r="BR66" s="84"/>
      <c r="BS66" s="84"/>
      <c r="BT66" s="84"/>
      <c r="BU66" s="84"/>
      <c r="BV66" s="84"/>
      <c r="BW66" s="84"/>
      <c r="BX66" s="84"/>
      <c r="BY66" s="84"/>
      <c r="BZ66" s="84"/>
      <c r="CA66" s="84"/>
      <c r="CB66" s="84"/>
      <c r="CC66" s="84"/>
      <c r="CD66" s="84"/>
      <c r="CE66" s="84"/>
      <c r="CF66" s="84"/>
      <c r="CG66" s="84"/>
      <c r="CH66" s="84"/>
    </row>
    <row r="67" spans="53:86">
      <c r="BA67" s="247" t="s">
        <v>64</v>
      </c>
      <c r="BB67" s="84"/>
      <c r="BC67" s="84"/>
      <c r="BD67" s="84"/>
      <c r="BE67" s="84"/>
      <c r="BF67" s="84"/>
      <c r="BG67" s="84"/>
      <c r="BH67" s="84"/>
      <c r="BI67" s="84"/>
      <c r="BJ67" s="84"/>
      <c r="BK67" s="84"/>
      <c r="BL67" s="84"/>
      <c r="BM67" s="231" t="s">
        <v>518</v>
      </c>
      <c r="BN67" s="84"/>
      <c r="BO67" s="84"/>
      <c r="BP67" s="84"/>
      <c r="BQ67" s="84"/>
      <c r="BR67" s="84"/>
      <c r="BS67" s="84"/>
      <c r="BT67" s="84"/>
      <c r="BU67" s="84"/>
      <c r="BV67" s="84"/>
      <c r="BW67" s="84"/>
      <c r="BX67" s="84"/>
      <c r="BY67" s="84"/>
      <c r="BZ67" s="84"/>
      <c r="CA67" s="84"/>
      <c r="CB67" s="84"/>
      <c r="CC67" s="84"/>
      <c r="CD67" s="84"/>
      <c r="CE67" s="84"/>
      <c r="CF67" s="84"/>
      <c r="CG67" s="84"/>
      <c r="CH67" s="84"/>
    </row>
    <row r="68" spans="53:86">
      <c r="BA68" s="247" t="s">
        <v>805</v>
      </c>
      <c r="BB68" s="84"/>
      <c r="BC68" s="84"/>
      <c r="BD68" s="84"/>
      <c r="BE68" s="84"/>
      <c r="BF68" s="84"/>
      <c r="BG68" s="84"/>
      <c r="BH68" s="84"/>
      <c r="BI68" s="84"/>
      <c r="BJ68" s="84"/>
      <c r="BK68" s="84"/>
      <c r="BL68" s="84"/>
      <c r="BM68" s="231" t="s">
        <v>519</v>
      </c>
      <c r="BN68" s="84"/>
      <c r="BO68" s="84"/>
      <c r="BP68" s="84"/>
      <c r="BQ68" s="84"/>
      <c r="BR68" s="84"/>
      <c r="BS68" s="84"/>
      <c r="BT68" s="84"/>
      <c r="BU68" s="84"/>
      <c r="BV68" s="84"/>
      <c r="BW68" s="84"/>
      <c r="BX68" s="84"/>
      <c r="BY68" s="84"/>
      <c r="BZ68" s="84"/>
      <c r="CA68" s="84"/>
      <c r="CB68" s="84"/>
      <c r="CC68" s="84"/>
      <c r="CD68" s="84"/>
      <c r="CE68" s="84"/>
      <c r="CF68" s="84"/>
      <c r="CG68" s="84"/>
      <c r="CH68" s="84"/>
    </row>
    <row r="69" spans="53:86" ht="15">
      <c r="BA69" s="246" t="s">
        <v>747</v>
      </c>
      <c r="BB69" s="84"/>
      <c r="BC69" s="84"/>
      <c r="BD69" s="84"/>
      <c r="BE69" s="84"/>
      <c r="BF69" s="84"/>
      <c r="BG69" s="84"/>
      <c r="BH69" s="84"/>
      <c r="BI69" s="84"/>
      <c r="BJ69" s="84"/>
      <c r="BK69" s="84"/>
      <c r="BL69" s="84"/>
      <c r="BM69" s="231" t="s">
        <v>520</v>
      </c>
      <c r="BN69" s="84"/>
      <c r="BO69" s="84"/>
      <c r="BP69" s="84"/>
      <c r="BQ69" s="84"/>
      <c r="BR69" s="84"/>
      <c r="BS69" s="84"/>
      <c r="BT69" s="84"/>
      <c r="BU69" s="84"/>
      <c r="BV69" s="84"/>
      <c r="BW69" s="84"/>
      <c r="BX69" s="84"/>
      <c r="BY69" s="84"/>
      <c r="BZ69" s="84"/>
      <c r="CA69" s="84"/>
      <c r="CB69" s="84"/>
      <c r="CC69" s="84"/>
      <c r="CD69" s="84"/>
      <c r="CE69" s="84"/>
      <c r="CF69" s="84"/>
      <c r="CG69" s="84"/>
      <c r="CH69" s="84"/>
    </row>
    <row r="70" spans="53:86">
      <c r="BA70" t="s">
        <v>748</v>
      </c>
      <c r="BB70" s="84"/>
      <c r="BC70" s="84"/>
      <c r="BD70" s="84"/>
      <c r="BE70" s="84"/>
      <c r="BF70" s="84"/>
      <c r="BG70" s="84"/>
      <c r="BH70" s="84"/>
      <c r="BI70" s="84"/>
      <c r="BJ70" s="84"/>
      <c r="BK70" s="84"/>
      <c r="BL70" s="84"/>
      <c r="BM70" s="231" t="s">
        <v>521</v>
      </c>
      <c r="BN70" s="84"/>
      <c r="BO70" s="84"/>
      <c r="BP70" s="84"/>
      <c r="BQ70" s="84"/>
      <c r="BR70" s="84"/>
      <c r="BS70" s="84"/>
      <c r="BT70" s="84"/>
      <c r="BU70" s="84"/>
      <c r="BV70" s="84"/>
      <c r="BW70" s="84"/>
      <c r="BX70" s="84"/>
      <c r="BY70" s="84"/>
      <c r="BZ70" s="84"/>
      <c r="CA70" s="84"/>
      <c r="CB70" s="84"/>
      <c r="CC70" s="84"/>
      <c r="CD70" s="84"/>
      <c r="CE70" s="84"/>
      <c r="CF70" s="84"/>
      <c r="CG70" s="84"/>
      <c r="CH70" s="84"/>
    </row>
    <row r="71" spans="53:86">
      <c r="BA71" t="s">
        <v>749</v>
      </c>
      <c r="BB71" s="84"/>
      <c r="BC71" s="84"/>
      <c r="BD71" s="84"/>
      <c r="BE71" s="84"/>
      <c r="BF71" s="84"/>
      <c r="BG71" s="84"/>
      <c r="BH71" s="84"/>
      <c r="BI71" s="84"/>
      <c r="BJ71" s="84"/>
      <c r="BK71" s="84"/>
      <c r="BL71" s="84"/>
      <c r="BM71" s="231" t="s">
        <v>522</v>
      </c>
      <c r="BN71" s="84"/>
      <c r="BO71" s="84"/>
      <c r="BP71" s="84"/>
      <c r="BQ71" s="84"/>
      <c r="BR71" s="84"/>
      <c r="BS71" s="84"/>
      <c r="BT71" s="84"/>
      <c r="BU71" s="84"/>
      <c r="BV71" s="84"/>
      <c r="BW71" s="84"/>
      <c r="BX71" s="84"/>
      <c r="BY71" s="84"/>
      <c r="BZ71" s="84"/>
      <c r="CA71" s="84"/>
      <c r="CB71" s="84"/>
      <c r="CC71" s="84"/>
      <c r="CD71" s="84"/>
      <c r="CE71" s="84"/>
      <c r="CF71" s="84"/>
      <c r="CG71" s="84"/>
      <c r="CH71" s="84"/>
    </row>
    <row r="72" spans="53:86">
      <c r="BA72" t="s">
        <v>750</v>
      </c>
      <c r="BB72" s="84"/>
      <c r="BC72" s="84"/>
      <c r="BD72" s="84"/>
      <c r="BE72" s="84"/>
      <c r="BF72" s="84"/>
      <c r="BG72" s="84"/>
      <c r="BH72" s="84"/>
      <c r="BI72" s="84"/>
      <c r="BJ72" s="84"/>
      <c r="BK72" s="84"/>
      <c r="BL72" s="84"/>
      <c r="BM72" s="231" t="s">
        <v>523</v>
      </c>
      <c r="BN72" s="84"/>
      <c r="BO72" s="84"/>
      <c r="BP72" s="84"/>
      <c r="BQ72" s="84"/>
      <c r="BR72" s="84"/>
      <c r="BS72" s="84"/>
      <c r="BT72" s="84"/>
      <c r="BU72" s="84"/>
      <c r="BV72" s="84"/>
      <c r="BW72" s="84"/>
      <c r="BX72" s="84"/>
      <c r="BY72" s="84"/>
      <c r="BZ72" s="84"/>
      <c r="CA72" s="84"/>
      <c r="CB72" s="84"/>
      <c r="CC72" s="84"/>
      <c r="CD72" s="84"/>
      <c r="CE72" s="84"/>
      <c r="CF72" s="84"/>
      <c r="CG72" s="84"/>
      <c r="CH72" s="84"/>
    </row>
    <row r="73" spans="53:86">
      <c r="BA73" t="s">
        <v>751</v>
      </c>
      <c r="BB73" s="84"/>
      <c r="BC73" s="84"/>
      <c r="BD73" s="84"/>
      <c r="BE73" s="84"/>
      <c r="BF73" s="84"/>
      <c r="BG73" s="84"/>
      <c r="BH73" s="84"/>
      <c r="BI73" s="84"/>
      <c r="BJ73" s="84"/>
      <c r="BK73" s="84"/>
      <c r="BL73" s="84"/>
      <c r="BM73" s="231" t="s">
        <v>524</v>
      </c>
      <c r="BN73" s="84"/>
      <c r="BO73" s="84"/>
      <c r="BP73" s="84"/>
      <c r="BQ73" s="84"/>
      <c r="BR73" s="84"/>
      <c r="BS73" s="84"/>
      <c r="BT73" s="84"/>
      <c r="BU73" s="84"/>
      <c r="BV73" s="84"/>
      <c r="BW73" s="84"/>
      <c r="BX73" s="84"/>
      <c r="BY73" s="84"/>
      <c r="BZ73" s="84"/>
      <c r="CA73" s="84"/>
      <c r="CB73" s="84"/>
      <c r="CC73" s="84"/>
      <c r="CD73" s="84"/>
      <c r="CE73" s="84"/>
      <c r="CF73" s="84"/>
      <c r="CG73" s="84"/>
      <c r="CH73" s="84"/>
    </row>
    <row r="74" spans="53:86">
      <c r="BA74" t="s">
        <v>752</v>
      </c>
      <c r="BB74" s="84"/>
      <c r="BC74" s="84"/>
      <c r="BD74" s="84"/>
      <c r="BE74" s="84"/>
      <c r="BF74" s="84"/>
      <c r="BG74" s="84"/>
      <c r="BH74" s="84"/>
      <c r="BI74" s="84"/>
      <c r="BJ74" s="84"/>
      <c r="BK74" s="84"/>
      <c r="BL74" s="84"/>
      <c r="BM74" s="231" t="s">
        <v>525</v>
      </c>
      <c r="BN74" s="84"/>
      <c r="BO74" s="84"/>
      <c r="BP74" s="84"/>
      <c r="BQ74" s="84"/>
      <c r="BR74" s="84"/>
      <c r="BS74" s="84"/>
      <c r="BT74" s="84"/>
      <c r="BU74" s="84"/>
      <c r="BV74" s="84"/>
      <c r="BW74" s="84"/>
      <c r="BX74" s="84"/>
      <c r="BY74" s="84"/>
      <c r="BZ74" s="84"/>
      <c r="CA74" s="84"/>
      <c r="CB74" s="84"/>
      <c r="CC74" s="84"/>
      <c r="CD74" s="84"/>
      <c r="CE74" s="84"/>
      <c r="CF74" s="84"/>
      <c r="CG74" s="84"/>
      <c r="CH74" s="84"/>
    </row>
    <row r="75" spans="53:86">
      <c r="BA75" t="s">
        <v>753</v>
      </c>
      <c r="BB75" s="84"/>
      <c r="BC75" s="84"/>
      <c r="BD75" s="84"/>
      <c r="BE75" s="84"/>
      <c r="BF75" s="84"/>
      <c r="BG75" s="84"/>
      <c r="BH75" s="84"/>
      <c r="BI75" s="84"/>
      <c r="BJ75" s="84"/>
      <c r="BK75" s="84"/>
      <c r="BL75" s="84"/>
      <c r="BM75" s="231" t="s">
        <v>526</v>
      </c>
      <c r="BN75" s="84"/>
      <c r="BO75" s="84"/>
      <c r="BP75" s="84"/>
      <c r="BQ75" s="84"/>
      <c r="BR75" s="84"/>
      <c r="BS75" s="84"/>
      <c r="BT75" s="84"/>
      <c r="BU75" s="84"/>
      <c r="BV75" s="84"/>
      <c r="BW75" s="84"/>
      <c r="BX75" s="84"/>
      <c r="BY75" s="84"/>
      <c r="BZ75" s="84"/>
      <c r="CA75" s="84"/>
      <c r="CB75" s="84"/>
      <c r="CC75" s="84"/>
      <c r="CD75" s="84"/>
      <c r="CE75" s="84"/>
      <c r="CF75" s="84"/>
      <c r="CG75" s="84"/>
      <c r="CH75" s="84"/>
    </row>
    <row r="76" spans="53:86">
      <c r="BA76" t="s">
        <v>754</v>
      </c>
      <c r="BB76" s="84"/>
      <c r="BC76" s="84"/>
      <c r="BD76" s="84"/>
      <c r="BE76" s="84"/>
      <c r="BF76" s="84"/>
      <c r="BG76" s="84"/>
      <c r="BH76" s="84"/>
      <c r="BI76" s="84"/>
      <c r="BJ76" s="84"/>
      <c r="BK76" s="84"/>
      <c r="BL76" s="84"/>
      <c r="BM76" s="231" t="s">
        <v>527</v>
      </c>
      <c r="BN76" s="84"/>
      <c r="BO76" s="84"/>
      <c r="BP76" s="84"/>
      <c r="BQ76" s="84"/>
      <c r="BR76" s="84"/>
      <c r="BS76" s="84"/>
      <c r="BT76" s="84"/>
      <c r="BU76" s="84"/>
      <c r="BV76" s="84"/>
      <c r="BW76" s="84"/>
      <c r="BX76" s="84"/>
      <c r="BY76" s="84"/>
      <c r="BZ76" s="84"/>
      <c r="CA76" s="84"/>
      <c r="CB76" s="84"/>
      <c r="CC76" s="84"/>
      <c r="CD76" s="84"/>
      <c r="CE76" s="84"/>
      <c r="CF76" s="84"/>
      <c r="CG76" s="84"/>
      <c r="CH76" s="84"/>
    </row>
    <row r="77" spans="53:86">
      <c r="BA77" t="s">
        <v>755</v>
      </c>
      <c r="BB77" s="84"/>
      <c r="BC77" s="84"/>
      <c r="BD77" s="84"/>
      <c r="BE77" s="84"/>
      <c r="BF77" s="84"/>
      <c r="BG77" s="84"/>
      <c r="BH77" s="84"/>
      <c r="BI77" s="84"/>
      <c r="BJ77" s="84"/>
      <c r="BK77" s="84"/>
      <c r="BL77" s="84"/>
      <c r="BM77" s="231" t="s">
        <v>528</v>
      </c>
      <c r="BN77" s="84"/>
      <c r="BO77" s="84"/>
      <c r="BP77" s="84"/>
      <c r="BQ77" s="84"/>
      <c r="BR77" s="84"/>
      <c r="BS77" s="84"/>
      <c r="BT77" s="84"/>
      <c r="BU77" s="84"/>
      <c r="BV77" s="84"/>
      <c r="BW77" s="84"/>
      <c r="BX77" s="84"/>
      <c r="BY77" s="84"/>
      <c r="BZ77" s="84"/>
      <c r="CA77" s="84"/>
      <c r="CB77" s="84"/>
      <c r="CC77" s="84"/>
      <c r="CD77" s="84"/>
      <c r="CE77" s="84"/>
      <c r="CF77" s="84"/>
      <c r="CG77" s="84"/>
      <c r="CH77" s="84"/>
    </row>
    <row r="78" spans="53:86">
      <c r="BA78" t="s">
        <v>756</v>
      </c>
      <c r="BB78" s="84"/>
      <c r="BC78" s="84"/>
      <c r="BD78" s="84"/>
      <c r="BE78" s="84"/>
      <c r="BF78" s="84"/>
      <c r="BG78" s="84"/>
      <c r="BH78" s="84"/>
      <c r="BI78" s="84"/>
      <c r="BJ78" s="84"/>
      <c r="BK78" s="84"/>
      <c r="BL78" s="84"/>
      <c r="BM78" s="231" t="s">
        <v>529</v>
      </c>
      <c r="BN78" s="84"/>
      <c r="BO78" s="84"/>
      <c r="BP78" s="84"/>
      <c r="BQ78" s="84"/>
      <c r="BR78" s="84"/>
      <c r="BS78" s="84"/>
      <c r="BT78" s="84"/>
      <c r="BU78" s="84"/>
      <c r="BV78" s="84"/>
      <c r="BW78" s="84"/>
      <c r="BX78" s="84"/>
      <c r="BY78" s="84"/>
      <c r="BZ78" s="84"/>
      <c r="CA78" s="84"/>
      <c r="CB78" s="84"/>
      <c r="CC78" s="84"/>
      <c r="CD78" s="84"/>
      <c r="CE78" s="84"/>
      <c r="CF78" s="84"/>
      <c r="CG78" s="84"/>
      <c r="CH78" s="84"/>
    </row>
    <row r="79" spans="53:86" ht="15">
      <c r="BA79" s="246" t="s">
        <v>799</v>
      </c>
      <c r="BB79" s="84"/>
      <c r="BC79" s="84"/>
      <c r="BD79" s="84"/>
      <c r="BE79" s="84"/>
      <c r="BF79" s="84"/>
      <c r="BG79" s="84"/>
      <c r="BH79" s="84"/>
      <c r="BI79" s="84"/>
      <c r="BJ79" s="84"/>
      <c r="BK79" s="84"/>
      <c r="BL79" s="84"/>
      <c r="BM79" s="231"/>
      <c r="BN79" s="84"/>
      <c r="BO79" s="84"/>
      <c r="BP79" s="84"/>
      <c r="BQ79" s="84"/>
      <c r="BR79" s="84"/>
      <c r="BS79" s="84"/>
      <c r="BT79" s="84"/>
      <c r="BU79" s="84"/>
      <c r="BV79" s="84"/>
      <c r="BW79" s="84"/>
      <c r="BX79" s="84"/>
      <c r="BY79" s="84"/>
      <c r="BZ79" s="84"/>
      <c r="CA79" s="84"/>
      <c r="CB79" s="84"/>
      <c r="CC79" s="84"/>
      <c r="CD79" s="84"/>
      <c r="CE79" s="84"/>
      <c r="CF79" s="84"/>
      <c r="CG79" s="84"/>
      <c r="CH79" s="84"/>
    </row>
    <row r="80" spans="53:86">
      <c r="BA80" t="s">
        <v>796</v>
      </c>
      <c r="BB80" s="84"/>
      <c r="BC80" s="84"/>
      <c r="BD80" s="84"/>
      <c r="BE80" s="84"/>
      <c r="BF80" s="84"/>
      <c r="BG80" s="84"/>
      <c r="BH80" s="84"/>
      <c r="BI80" s="84"/>
      <c r="BJ80" s="84"/>
      <c r="BK80" s="84"/>
      <c r="BL80" s="84"/>
      <c r="BM80" s="231"/>
      <c r="BN80" s="84"/>
      <c r="BO80" s="84"/>
      <c r="BP80" s="84"/>
      <c r="BQ80" s="84"/>
      <c r="BR80" s="84"/>
      <c r="BS80" s="84"/>
      <c r="BT80" s="84"/>
      <c r="BU80" s="84"/>
      <c r="BV80" s="84"/>
      <c r="BW80" s="84"/>
      <c r="BX80" s="84"/>
      <c r="BY80" s="84"/>
      <c r="BZ80" s="84"/>
      <c r="CA80" s="84"/>
      <c r="CB80" s="84"/>
      <c r="CC80" s="84"/>
      <c r="CD80" s="84"/>
      <c r="CE80" s="84"/>
      <c r="CF80" s="84"/>
      <c r="CG80" s="84"/>
      <c r="CH80" s="84"/>
    </row>
    <row r="81" spans="53:86">
      <c r="BA81" t="s">
        <v>797</v>
      </c>
      <c r="BB81" s="84"/>
      <c r="BC81" s="84"/>
      <c r="BD81" s="84"/>
      <c r="BE81" s="84"/>
      <c r="BF81" s="84"/>
      <c r="BG81" s="84"/>
      <c r="BH81" s="84"/>
      <c r="BI81" s="84"/>
      <c r="BJ81" s="84"/>
      <c r="BK81" s="84"/>
      <c r="BL81" s="84"/>
      <c r="BM81" s="231"/>
      <c r="BN81" s="84"/>
      <c r="BO81" s="84"/>
      <c r="BP81" s="84"/>
      <c r="BQ81" s="84"/>
      <c r="BR81" s="84"/>
      <c r="BS81" s="84"/>
      <c r="BT81" s="84"/>
      <c r="BU81" s="84"/>
      <c r="BV81" s="84"/>
      <c r="BW81" s="84"/>
      <c r="BX81" s="84"/>
      <c r="BY81" s="84"/>
      <c r="BZ81" s="84"/>
      <c r="CA81" s="84"/>
      <c r="CB81" s="84"/>
      <c r="CC81" s="84"/>
      <c r="CD81" s="84"/>
      <c r="CE81" s="84"/>
      <c r="CF81" s="84"/>
      <c r="CG81" s="84"/>
      <c r="CH81" s="84"/>
    </row>
    <row r="82" spans="53:86">
      <c r="BA82" t="s">
        <v>798</v>
      </c>
      <c r="BB82" s="84"/>
      <c r="BC82" s="84"/>
      <c r="BD82" s="84"/>
      <c r="BE82" s="84"/>
      <c r="BF82" s="84"/>
      <c r="BG82" s="84"/>
      <c r="BH82" s="84"/>
      <c r="BI82" s="84"/>
      <c r="BJ82" s="84"/>
      <c r="BK82" s="84"/>
      <c r="BL82" s="84"/>
      <c r="BM82" s="231"/>
      <c r="BN82" s="84"/>
      <c r="BO82" s="84"/>
      <c r="BP82" s="84"/>
      <c r="BQ82" s="84"/>
      <c r="BR82" s="84"/>
      <c r="BS82" s="84"/>
      <c r="BT82" s="84"/>
      <c r="BU82" s="84"/>
      <c r="BV82" s="84"/>
      <c r="BW82" s="84"/>
      <c r="BX82" s="84"/>
      <c r="BY82" s="84"/>
      <c r="BZ82" s="84"/>
      <c r="CA82" s="84"/>
      <c r="CB82" s="84"/>
      <c r="CC82" s="84"/>
      <c r="CD82" s="84"/>
      <c r="CE82" s="84"/>
      <c r="CF82" s="84"/>
      <c r="CG82" s="84"/>
      <c r="CH82" s="84"/>
    </row>
    <row r="83" spans="53:86" ht="15">
      <c r="BA83" s="246" t="s">
        <v>757</v>
      </c>
      <c r="BB83" s="84"/>
      <c r="BC83" s="84"/>
      <c r="BD83" s="84"/>
      <c r="BE83" s="84"/>
      <c r="BF83" s="84"/>
      <c r="BG83" s="84"/>
      <c r="BH83" s="84"/>
      <c r="BI83" s="84"/>
      <c r="BJ83" s="84"/>
      <c r="BK83" s="84"/>
      <c r="BL83" s="84"/>
      <c r="BM83" s="232" t="s">
        <v>530</v>
      </c>
      <c r="BN83" s="84"/>
      <c r="BO83" s="84"/>
      <c r="BP83" s="84"/>
      <c r="BQ83" s="84"/>
      <c r="BR83" s="84"/>
      <c r="BS83" s="84"/>
      <c r="BT83" s="84"/>
      <c r="BU83" s="84"/>
      <c r="BV83" s="84"/>
      <c r="BW83" s="84"/>
      <c r="BX83" s="84"/>
      <c r="BY83" s="84"/>
      <c r="BZ83" s="84"/>
      <c r="CA83" s="84"/>
      <c r="CB83" s="84"/>
      <c r="CC83" s="84"/>
      <c r="CD83" s="84"/>
      <c r="CE83" s="84"/>
      <c r="CF83" s="84"/>
      <c r="CG83" s="84"/>
      <c r="CH83" s="84"/>
    </row>
    <row r="84" spans="53:86">
      <c r="BA84" t="s">
        <v>758</v>
      </c>
      <c r="BB84" s="84"/>
      <c r="BC84" s="84"/>
      <c r="BD84" s="84"/>
      <c r="BE84" s="84"/>
      <c r="BF84" s="84"/>
      <c r="BG84" s="84"/>
      <c r="BH84" s="84"/>
      <c r="BI84" s="84"/>
      <c r="BJ84" s="84"/>
      <c r="BK84" s="84"/>
      <c r="BL84" s="84"/>
      <c r="BM84" s="231" t="s">
        <v>531</v>
      </c>
      <c r="BN84" s="84"/>
      <c r="BO84" s="84"/>
      <c r="BP84" s="84"/>
      <c r="BQ84" s="84"/>
      <c r="BR84" s="84"/>
      <c r="BS84" s="84"/>
      <c r="BT84" s="84"/>
      <c r="BU84" s="84"/>
      <c r="BV84" s="84"/>
      <c r="BW84" s="84"/>
      <c r="BX84" s="84"/>
      <c r="BY84" s="84"/>
      <c r="BZ84" s="84"/>
      <c r="CA84" s="84"/>
      <c r="CB84" s="84"/>
      <c r="CC84" s="84"/>
      <c r="CD84" s="84"/>
      <c r="CE84" s="84"/>
      <c r="CF84" s="84"/>
      <c r="CG84" s="84"/>
      <c r="CH84" s="84"/>
    </row>
    <row r="85" spans="53:86">
      <c r="BA85" t="s">
        <v>759</v>
      </c>
      <c r="BB85" s="84"/>
      <c r="BC85" s="84"/>
      <c r="BD85" s="84"/>
      <c r="BE85" s="84"/>
      <c r="BF85" s="84"/>
      <c r="BG85" s="84"/>
      <c r="BH85" s="84"/>
      <c r="BI85" s="84"/>
      <c r="BJ85" s="84"/>
      <c r="BK85" s="84"/>
      <c r="BL85" s="84"/>
      <c r="BM85" s="231" t="s">
        <v>532</v>
      </c>
      <c r="BN85" s="84"/>
      <c r="BO85" s="84"/>
      <c r="BP85" s="84"/>
      <c r="BQ85" s="84"/>
      <c r="BR85" s="84"/>
      <c r="BS85" s="84"/>
      <c r="BT85" s="84"/>
      <c r="BU85" s="84"/>
      <c r="BV85" s="84"/>
      <c r="BW85" s="84"/>
      <c r="BX85" s="84"/>
      <c r="BY85" s="84"/>
      <c r="BZ85" s="84"/>
      <c r="CA85" s="84"/>
      <c r="CB85" s="84"/>
      <c r="CC85" s="84"/>
      <c r="CD85" s="84"/>
      <c r="CE85" s="84"/>
      <c r="CF85" s="84"/>
      <c r="CG85" s="84"/>
      <c r="CH85" s="84"/>
    </row>
    <row r="86" spans="53:86">
      <c r="BA86" t="s">
        <v>760</v>
      </c>
      <c r="BB86" s="84"/>
      <c r="BC86" s="84"/>
      <c r="BD86" s="84"/>
      <c r="BE86" s="84"/>
      <c r="BF86" s="84"/>
      <c r="BG86" s="84"/>
      <c r="BH86" s="84"/>
      <c r="BI86" s="84"/>
      <c r="BJ86" s="84"/>
      <c r="BK86" s="84"/>
      <c r="BL86" s="84"/>
      <c r="BM86" s="231" t="s">
        <v>533</v>
      </c>
      <c r="BN86" s="84"/>
      <c r="BO86" s="84"/>
      <c r="BP86" s="84"/>
      <c r="BQ86" s="84"/>
      <c r="BR86" s="84"/>
      <c r="BS86" s="84"/>
      <c r="BT86" s="84"/>
      <c r="BU86" s="84"/>
      <c r="BV86" s="84"/>
      <c r="BW86" s="84"/>
      <c r="BX86" s="84"/>
      <c r="BY86" s="84"/>
      <c r="BZ86" s="84"/>
      <c r="CA86" s="84"/>
      <c r="CB86" s="84"/>
      <c r="CC86" s="84"/>
      <c r="CD86" s="84"/>
      <c r="CE86" s="84"/>
      <c r="CF86" s="84"/>
      <c r="CG86" s="84"/>
      <c r="CH86" s="84"/>
    </row>
    <row r="87" spans="53:86">
      <c r="BA87" t="s">
        <v>761</v>
      </c>
      <c r="BB87" s="84"/>
      <c r="BC87" s="84"/>
      <c r="BD87" s="84"/>
      <c r="BE87" s="84"/>
      <c r="BF87" s="84"/>
      <c r="BG87" s="84"/>
      <c r="BH87" s="84"/>
      <c r="BI87" s="84"/>
      <c r="BJ87" s="84"/>
      <c r="BK87" s="84"/>
      <c r="BL87" s="84"/>
      <c r="BM87" s="231" t="s">
        <v>534</v>
      </c>
      <c r="BN87" s="84"/>
      <c r="BO87" s="84"/>
      <c r="BP87" s="84"/>
      <c r="BQ87" s="84"/>
      <c r="BR87" s="84"/>
      <c r="BS87" s="84"/>
      <c r="BT87" s="84"/>
      <c r="BU87" s="84"/>
      <c r="BV87" s="84"/>
      <c r="BW87" s="84"/>
      <c r="BX87" s="84"/>
      <c r="BY87" s="84"/>
      <c r="BZ87" s="84"/>
      <c r="CA87" s="84"/>
      <c r="CB87" s="84"/>
      <c r="CC87" s="84"/>
      <c r="CD87" s="84"/>
      <c r="CE87" s="84"/>
      <c r="CF87" s="84"/>
      <c r="CG87" s="84"/>
      <c r="CH87" s="84"/>
    </row>
    <row r="88" spans="53:86">
      <c r="BA88" t="s">
        <v>82</v>
      </c>
      <c r="BB88" s="84"/>
      <c r="BC88" s="84"/>
      <c r="BD88" s="84"/>
      <c r="BE88" s="84"/>
      <c r="BF88" s="84"/>
      <c r="BG88" s="84"/>
      <c r="BH88" s="84"/>
      <c r="BI88" s="84"/>
      <c r="BJ88" s="84"/>
      <c r="BK88" s="84"/>
      <c r="BL88" s="84"/>
      <c r="BM88" s="231" t="s">
        <v>97</v>
      </c>
      <c r="BN88" s="84"/>
      <c r="BO88" s="84"/>
      <c r="BP88" s="84"/>
      <c r="BQ88" s="84"/>
      <c r="BR88" s="84"/>
      <c r="BS88" s="84"/>
      <c r="BT88" s="84"/>
      <c r="BU88" s="84"/>
      <c r="BV88" s="84"/>
      <c r="BW88" s="84"/>
      <c r="BX88" s="84"/>
      <c r="BY88" s="84"/>
      <c r="BZ88" s="84"/>
      <c r="CA88" s="84"/>
      <c r="CB88" s="84"/>
      <c r="CC88" s="84"/>
      <c r="CD88" s="84"/>
      <c r="CE88" s="84"/>
      <c r="CF88" s="84"/>
      <c r="CG88" s="84"/>
      <c r="CH88" s="84"/>
    </row>
    <row r="89" spans="53:86">
      <c r="BA89" t="s">
        <v>762</v>
      </c>
      <c r="BB89" s="84"/>
      <c r="BC89" s="84"/>
      <c r="BD89" s="84"/>
      <c r="BE89" s="84"/>
      <c r="BF89" s="84"/>
      <c r="BG89" s="84"/>
      <c r="BH89" s="84"/>
      <c r="BI89" s="84"/>
      <c r="BJ89" s="84"/>
      <c r="BK89" s="84"/>
      <c r="BL89" s="84"/>
      <c r="BM89" s="231" t="s">
        <v>643</v>
      </c>
      <c r="BN89" s="84"/>
      <c r="BO89" s="84"/>
      <c r="BP89" s="84"/>
      <c r="BQ89" s="84"/>
      <c r="BR89" s="84"/>
      <c r="BS89" s="84"/>
      <c r="BT89" s="84"/>
      <c r="BU89" s="84"/>
      <c r="BV89" s="84"/>
      <c r="BW89" s="84"/>
      <c r="BX89" s="84"/>
      <c r="BY89" s="84"/>
      <c r="BZ89" s="84"/>
      <c r="CA89" s="84"/>
      <c r="CB89" s="84"/>
      <c r="CC89" s="84"/>
      <c r="CD89" s="84"/>
      <c r="CE89" s="84"/>
      <c r="CF89" s="84"/>
      <c r="CG89" s="84"/>
      <c r="CH89" s="84"/>
    </row>
    <row r="90" spans="53:86">
      <c r="BA90" t="s">
        <v>763</v>
      </c>
      <c r="BB90" s="84"/>
      <c r="BC90" s="84"/>
      <c r="BD90" s="84"/>
      <c r="BE90" s="84"/>
      <c r="BF90" s="84"/>
      <c r="BG90" s="84"/>
      <c r="BH90" s="84"/>
      <c r="BI90" s="84"/>
      <c r="BJ90" s="84"/>
      <c r="BK90" s="84"/>
      <c r="BL90" s="84"/>
      <c r="BM90" s="231" t="s">
        <v>535</v>
      </c>
      <c r="BN90" s="84"/>
      <c r="BO90" s="84"/>
      <c r="BP90" s="84"/>
      <c r="BQ90" s="84"/>
      <c r="BR90" s="84"/>
      <c r="BS90" s="84"/>
      <c r="BT90" s="84"/>
      <c r="BU90" s="84"/>
      <c r="BV90" s="84"/>
      <c r="BW90" s="84"/>
      <c r="BX90" s="84"/>
      <c r="BY90" s="84"/>
      <c r="BZ90" s="84"/>
      <c r="CA90" s="84"/>
      <c r="CB90" s="84"/>
      <c r="CC90" s="84"/>
      <c r="CD90" s="84"/>
      <c r="CE90" s="84"/>
      <c r="CF90" s="84"/>
      <c r="CG90" s="84"/>
      <c r="CH90" s="84"/>
    </row>
    <row r="91" spans="53:86">
      <c r="BA91" t="s">
        <v>764</v>
      </c>
      <c r="BB91" s="84"/>
      <c r="BC91" s="84"/>
      <c r="BD91" s="84"/>
      <c r="BE91" s="84"/>
      <c r="BF91" s="84"/>
      <c r="BG91" s="84"/>
      <c r="BH91" s="84"/>
      <c r="BI91" s="84"/>
      <c r="BJ91" s="84"/>
      <c r="BK91" s="84"/>
      <c r="BL91" s="84"/>
      <c r="BM91" s="231" t="s">
        <v>536</v>
      </c>
      <c r="BN91" s="84"/>
      <c r="BO91" s="84"/>
      <c r="BP91" s="84"/>
      <c r="BQ91" s="84"/>
      <c r="BR91" s="84"/>
      <c r="BS91" s="84"/>
      <c r="BT91" s="84"/>
      <c r="BU91" s="84"/>
      <c r="BV91" s="84"/>
      <c r="BW91" s="84"/>
      <c r="BX91" s="84"/>
      <c r="BY91" s="84"/>
      <c r="BZ91" s="84"/>
      <c r="CA91" s="84"/>
      <c r="CB91" s="84"/>
      <c r="CC91" s="84"/>
      <c r="CD91" s="84"/>
      <c r="CE91" s="84"/>
      <c r="CF91" s="84"/>
      <c r="CG91" s="84"/>
      <c r="CH91" s="84"/>
    </row>
    <row r="92" spans="53:86">
      <c r="BA92" t="s">
        <v>765</v>
      </c>
      <c r="BB92" s="84"/>
      <c r="BC92" s="84"/>
      <c r="BD92" s="84"/>
      <c r="BE92" s="84"/>
      <c r="BF92" s="84"/>
      <c r="BG92" s="84"/>
      <c r="BH92" s="84"/>
      <c r="BI92" s="84"/>
      <c r="BJ92" s="84"/>
      <c r="BK92" s="84"/>
      <c r="BL92" s="84"/>
      <c r="BM92" s="231" t="s">
        <v>537</v>
      </c>
      <c r="BN92" s="84"/>
      <c r="BO92" s="84"/>
      <c r="BP92" s="84"/>
      <c r="BQ92" s="84"/>
      <c r="BR92" s="84"/>
      <c r="BS92" s="84"/>
      <c r="BT92" s="84"/>
      <c r="BU92" s="84"/>
      <c r="BV92" s="84"/>
      <c r="BW92" s="84"/>
      <c r="BX92" s="84"/>
      <c r="BY92" s="84"/>
      <c r="BZ92" s="84"/>
      <c r="CA92" s="84"/>
      <c r="CB92" s="84"/>
      <c r="CC92" s="84"/>
      <c r="CD92" s="84"/>
      <c r="CE92" s="84"/>
      <c r="CF92" s="84"/>
      <c r="CG92" s="84"/>
      <c r="CH92" s="84"/>
    </row>
    <row r="93" spans="53:86">
      <c r="BA93" t="s">
        <v>766</v>
      </c>
      <c r="BB93" s="84"/>
      <c r="BC93" s="84"/>
      <c r="BD93" s="84"/>
      <c r="BE93" s="84"/>
      <c r="BF93" s="84"/>
      <c r="BG93" s="84"/>
      <c r="BH93" s="84"/>
      <c r="BI93" s="84"/>
      <c r="BJ93" s="84"/>
      <c r="BK93" s="84"/>
      <c r="BL93" s="84"/>
      <c r="BM93" s="231" t="s">
        <v>538</v>
      </c>
      <c r="BN93" s="84"/>
      <c r="BO93" s="84"/>
      <c r="BP93" s="84"/>
      <c r="BQ93" s="84"/>
      <c r="BR93" s="84"/>
      <c r="BS93" s="84"/>
      <c r="BT93" s="84"/>
      <c r="BU93" s="84"/>
      <c r="BV93" s="84"/>
      <c r="BW93" s="84"/>
      <c r="BX93" s="84"/>
      <c r="BY93" s="84"/>
      <c r="BZ93" s="84"/>
      <c r="CA93" s="84"/>
      <c r="CB93" s="84"/>
      <c r="CC93" s="84"/>
      <c r="CD93" s="84"/>
      <c r="CE93" s="84"/>
      <c r="CF93" s="84"/>
      <c r="CG93" s="84"/>
      <c r="CH93" s="84"/>
    </row>
    <row r="94" spans="53:86">
      <c r="BA94" t="s">
        <v>767</v>
      </c>
      <c r="BB94" s="84"/>
      <c r="BC94" s="84"/>
      <c r="BD94" s="84"/>
      <c r="BE94" s="84"/>
      <c r="BF94" s="84"/>
      <c r="BG94" s="84"/>
      <c r="BH94" s="84"/>
      <c r="BI94" s="84"/>
      <c r="BJ94" s="84"/>
      <c r="BK94" s="84"/>
      <c r="BL94" s="84"/>
      <c r="BM94" s="231" t="s">
        <v>539</v>
      </c>
      <c r="BN94" s="84"/>
      <c r="BO94" s="84"/>
      <c r="BP94" s="84"/>
      <c r="BQ94" s="84"/>
      <c r="BR94" s="84"/>
      <c r="BS94" s="84"/>
      <c r="BT94" s="84"/>
      <c r="BU94" s="84"/>
      <c r="BV94" s="84"/>
      <c r="BW94" s="84"/>
      <c r="BX94" s="84"/>
      <c r="BY94" s="84"/>
      <c r="BZ94" s="84"/>
      <c r="CA94" s="84"/>
      <c r="CB94" s="84"/>
      <c r="CC94" s="84"/>
      <c r="CD94" s="84"/>
      <c r="CE94" s="84"/>
      <c r="CF94" s="84"/>
      <c r="CG94" s="84"/>
      <c r="CH94" s="84"/>
    </row>
    <row r="95" spans="53:86">
      <c r="BA95" t="s">
        <v>768</v>
      </c>
      <c r="BB95" s="84"/>
      <c r="BC95" s="84"/>
      <c r="BD95" s="84"/>
      <c r="BE95" s="84"/>
      <c r="BF95" s="84"/>
      <c r="BG95" s="84"/>
      <c r="BH95" s="84"/>
      <c r="BI95" s="84"/>
      <c r="BJ95" s="84"/>
      <c r="BK95" s="84"/>
      <c r="BL95" s="84"/>
      <c r="BM95" s="232" t="s">
        <v>540</v>
      </c>
      <c r="BN95" s="84"/>
      <c r="BO95" s="84"/>
      <c r="BP95" s="84"/>
      <c r="BQ95" s="84"/>
      <c r="BR95" s="84"/>
      <c r="BS95" s="84"/>
      <c r="BT95" s="84"/>
      <c r="BU95" s="84"/>
      <c r="BV95" s="84"/>
      <c r="BW95" s="84"/>
      <c r="BX95" s="84"/>
      <c r="BY95" s="84"/>
      <c r="BZ95" s="84"/>
      <c r="CA95" s="84"/>
      <c r="CB95" s="84"/>
      <c r="CC95" s="84"/>
      <c r="CD95" s="84"/>
      <c r="CE95" s="84"/>
      <c r="CF95" s="84"/>
      <c r="CG95" s="84"/>
      <c r="CH95" s="84"/>
    </row>
    <row r="96" spans="53:86">
      <c r="BA96" t="s">
        <v>769</v>
      </c>
      <c r="BB96" s="84"/>
      <c r="BC96" s="84"/>
      <c r="BD96" s="84"/>
      <c r="BE96" s="84"/>
      <c r="BF96" s="84"/>
      <c r="BG96" s="84"/>
      <c r="BH96" s="84"/>
      <c r="BI96" s="84"/>
      <c r="BJ96" s="84"/>
      <c r="BK96" s="84"/>
      <c r="BL96" s="84"/>
      <c r="BM96" s="231" t="s">
        <v>541</v>
      </c>
      <c r="BN96" s="84"/>
      <c r="BO96" s="84"/>
      <c r="BP96" s="84"/>
      <c r="BQ96" s="84"/>
      <c r="BR96" s="84"/>
      <c r="BS96" s="84"/>
      <c r="BT96" s="84"/>
      <c r="BU96" s="84"/>
      <c r="BV96" s="84"/>
      <c r="BW96" s="84"/>
      <c r="BX96" s="84"/>
      <c r="BY96" s="84"/>
      <c r="BZ96" s="84"/>
      <c r="CA96" s="84"/>
      <c r="CB96" s="84"/>
      <c r="CC96" s="84"/>
      <c r="CD96" s="84"/>
      <c r="CE96" s="84"/>
      <c r="CF96" s="84"/>
      <c r="CG96" s="84"/>
      <c r="CH96" s="84"/>
    </row>
    <row r="97" spans="53:86">
      <c r="BA97" t="s">
        <v>770</v>
      </c>
      <c r="BB97" s="84"/>
      <c r="BC97" s="84"/>
      <c r="BD97" s="84"/>
      <c r="BE97" s="84"/>
      <c r="BF97" s="84"/>
      <c r="BG97" s="84"/>
      <c r="BH97" s="84"/>
      <c r="BI97" s="84"/>
      <c r="BJ97" s="84"/>
      <c r="BK97" s="84"/>
      <c r="BL97" s="84"/>
      <c r="BM97" s="231" t="s">
        <v>542</v>
      </c>
      <c r="BN97" s="84"/>
      <c r="BO97" s="84"/>
      <c r="BP97" s="84"/>
      <c r="BQ97" s="84"/>
      <c r="BR97" s="84"/>
      <c r="BS97" s="84"/>
      <c r="BT97" s="84"/>
      <c r="BU97" s="84"/>
      <c r="BV97" s="84"/>
      <c r="BW97" s="84"/>
      <c r="BX97" s="84"/>
      <c r="BY97" s="84"/>
      <c r="BZ97" s="84"/>
      <c r="CA97" s="84"/>
      <c r="CB97" s="84"/>
      <c r="CC97" s="84"/>
      <c r="CD97" s="84"/>
      <c r="CE97" s="84"/>
      <c r="CF97" s="84"/>
      <c r="CG97" s="84"/>
      <c r="CH97" s="84"/>
    </row>
    <row r="98" spans="53:86">
      <c r="BA98" t="s">
        <v>771</v>
      </c>
      <c r="BB98" s="84"/>
      <c r="BC98" s="84"/>
      <c r="BD98" s="84"/>
      <c r="BE98" s="84"/>
      <c r="BF98" s="84"/>
      <c r="BG98" s="84"/>
      <c r="BH98" s="84"/>
      <c r="BI98" s="84"/>
      <c r="BJ98" s="84"/>
      <c r="BK98" s="84"/>
      <c r="BL98" s="84"/>
      <c r="BM98" s="231" t="s">
        <v>543</v>
      </c>
      <c r="BN98" s="84"/>
      <c r="BO98" s="84"/>
      <c r="BP98" s="84"/>
      <c r="BQ98" s="84"/>
      <c r="BR98" s="84"/>
      <c r="BS98" s="84"/>
      <c r="BT98" s="84"/>
      <c r="BU98" s="84"/>
      <c r="BV98" s="84"/>
      <c r="BW98" s="84"/>
      <c r="BX98" s="84"/>
      <c r="BY98" s="84"/>
      <c r="BZ98" s="84"/>
      <c r="CA98" s="84"/>
      <c r="CB98" s="84"/>
      <c r="CC98" s="84"/>
      <c r="CD98" s="84"/>
      <c r="CE98" s="84"/>
      <c r="CF98" s="84"/>
      <c r="CG98" s="84"/>
      <c r="CH98" s="84"/>
    </row>
    <row r="99" spans="53:86">
      <c r="BA99" t="s">
        <v>772</v>
      </c>
      <c r="BB99" s="84"/>
      <c r="BC99" s="84"/>
      <c r="BD99" s="84"/>
      <c r="BE99" s="84"/>
      <c r="BF99" s="84"/>
      <c r="BG99" s="84"/>
      <c r="BH99" s="84"/>
      <c r="BI99" s="84"/>
      <c r="BJ99" s="84"/>
      <c r="BK99" s="84"/>
      <c r="BL99" s="84"/>
      <c r="BM99" s="231" t="s">
        <v>544</v>
      </c>
      <c r="BN99" s="84"/>
      <c r="BO99" s="84"/>
      <c r="BP99" s="84"/>
      <c r="BQ99" s="84"/>
      <c r="BR99" s="84"/>
      <c r="BS99" s="84"/>
      <c r="BT99" s="84"/>
      <c r="BU99" s="84"/>
      <c r="BV99" s="84"/>
      <c r="BW99" s="84"/>
      <c r="BX99" s="84"/>
      <c r="BY99" s="84"/>
      <c r="BZ99" s="84"/>
      <c r="CA99" s="84"/>
      <c r="CB99" s="84"/>
      <c r="CC99" s="84"/>
      <c r="CD99" s="84"/>
      <c r="CE99" s="84"/>
      <c r="CF99" s="84"/>
      <c r="CG99" s="84"/>
      <c r="CH99" s="84"/>
    </row>
    <row r="100" spans="53:86">
      <c r="BA100" t="s">
        <v>773</v>
      </c>
      <c r="BB100" s="84"/>
      <c r="BC100" s="84"/>
      <c r="BD100" s="84"/>
      <c r="BE100" s="84"/>
      <c r="BF100" s="84"/>
      <c r="BG100" s="84"/>
      <c r="BH100" s="84"/>
      <c r="BI100" s="84"/>
      <c r="BJ100" s="84"/>
      <c r="BK100" s="84"/>
      <c r="BL100" s="84"/>
      <c r="BM100" s="231" t="s">
        <v>545</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c r="BA101" t="s">
        <v>774</v>
      </c>
      <c r="BB101" s="84"/>
      <c r="BC101" s="84"/>
      <c r="BD101" s="84"/>
      <c r="BE101" s="84"/>
      <c r="BF101" s="84"/>
      <c r="BG101" s="84"/>
      <c r="BH101" s="84"/>
      <c r="BI101" s="84"/>
      <c r="BJ101" s="84"/>
      <c r="BK101" s="84"/>
      <c r="BL101" s="84"/>
      <c r="BM101" s="231" t="s">
        <v>644</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c r="BA102" t="s">
        <v>775</v>
      </c>
      <c r="BB102" s="84"/>
      <c r="BC102" s="84"/>
      <c r="BD102" s="84"/>
      <c r="BE102" s="84"/>
      <c r="BF102" s="84"/>
      <c r="BG102" s="84"/>
      <c r="BH102" s="84"/>
      <c r="BI102" s="84"/>
      <c r="BJ102" s="84"/>
      <c r="BK102" s="84"/>
      <c r="BL102" s="84"/>
      <c r="BM102" s="231" t="s">
        <v>546</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ht="15">
      <c r="BA103" s="246" t="s">
        <v>776</v>
      </c>
      <c r="BB103" s="84"/>
      <c r="BC103" s="84"/>
      <c r="BD103" s="84"/>
      <c r="BE103" s="84"/>
      <c r="BF103" s="84"/>
      <c r="BG103" s="84"/>
      <c r="BH103" s="84"/>
      <c r="BI103" s="84"/>
      <c r="BJ103" s="84"/>
      <c r="BK103" s="84"/>
      <c r="BL103" s="84"/>
      <c r="BM103" s="231" t="s">
        <v>93</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A104" t="s">
        <v>800</v>
      </c>
      <c r="BB104" s="84"/>
      <c r="BC104" s="84"/>
      <c r="BD104" s="84"/>
      <c r="BE104" s="84"/>
      <c r="BF104" s="84"/>
      <c r="BG104" s="84"/>
      <c r="BH104" s="84"/>
      <c r="BI104" s="84"/>
      <c r="BJ104" s="84"/>
      <c r="BK104" s="84"/>
      <c r="BL104" s="84"/>
      <c r="BM104" s="231" t="s">
        <v>547</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A105" t="s">
        <v>801</v>
      </c>
      <c r="BB105" s="84"/>
      <c r="BC105" s="84"/>
      <c r="BD105" s="84"/>
      <c r="BE105" s="84"/>
      <c r="BF105" s="84"/>
      <c r="BG105" s="84"/>
      <c r="BH105" s="84"/>
      <c r="BI105" s="84"/>
      <c r="BJ105" s="84"/>
      <c r="BK105" s="84"/>
      <c r="BL105" s="84"/>
      <c r="BM105" s="231" t="s">
        <v>548</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c r="BA106" t="s">
        <v>802</v>
      </c>
      <c r="BB106" s="84"/>
      <c r="BC106" s="84"/>
      <c r="BD106" s="84"/>
      <c r="BE106" s="84"/>
      <c r="BF106" s="84"/>
      <c r="BG106" s="84"/>
      <c r="BH106" s="84"/>
      <c r="BI106" s="84"/>
      <c r="BJ106" s="84"/>
      <c r="BK106" s="84"/>
      <c r="BL106" s="84"/>
      <c r="BM106" s="231" t="s">
        <v>549</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ht="15">
      <c r="BA107" s="246" t="s">
        <v>777</v>
      </c>
      <c r="BB107" s="84"/>
      <c r="BC107" s="84"/>
      <c r="BD107" s="84"/>
      <c r="BE107" s="84"/>
      <c r="BF107" s="84"/>
      <c r="BG107" s="84"/>
      <c r="BH107" s="84"/>
      <c r="BI107" s="84"/>
      <c r="BJ107" s="84"/>
      <c r="BK107" s="84"/>
      <c r="BL107" s="84"/>
      <c r="BM107" s="231" t="s">
        <v>550</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c r="BA108" t="s">
        <v>778</v>
      </c>
      <c r="BB108" s="84"/>
      <c r="BC108" s="84"/>
      <c r="BD108" s="84"/>
      <c r="BE108" s="84"/>
      <c r="BF108" s="84"/>
      <c r="BG108" s="84"/>
      <c r="BH108" s="84"/>
      <c r="BI108" s="84"/>
      <c r="BJ108" s="84"/>
      <c r="BK108" s="84"/>
      <c r="BL108" s="84"/>
      <c r="BM108" s="231" t="s">
        <v>551</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ht="15">
      <c r="BA109" s="246" t="s">
        <v>779</v>
      </c>
      <c r="BB109" s="84"/>
      <c r="BC109" s="84"/>
      <c r="BD109" s="84"/>
      <c r="BE109" s="84"/>
      <c r="BF109" s="84"/>
      <c r="BG109" s="84"/>
      <c r="BH109" s="84"/>
      <c r="BI109" s="84"/>
      <c r="BJ109" s="84"/>
      <c r="BK109" s="84"/>
      <c r="BL109" s="84"/>
      <c r="BM109" s="231" t="s">
        <v>552</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A110" t="s">
        <v>780</v>
      </c>
      <c r="BB110" s="84"/>
      <c r="BC110" s="84"/>
      <c r="BD110" s="84"/>
      <c r="BE110" s="84"/>
      <c r="BF110" s="84"/>
      <c r="BG110" s="84"/>
      <c r="BH110" s="84"/>
      <c r="BI110" s="84"/>
      <c r="BJ110" s="84"/>
      <c r="BK110" s="84"/>
      <c r="BL110" s="84"/>
      <c r="BM110" s="231" t="s">
        <v>645</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A111" t="s">
        <v>781</v>
      </c>
      <c r="BB111" s="84"/>
      <c r="BC111" s="84"/>
      <c r="BD111" s="84"/>
      <c r="BE111" s="84"/>
      <c r="BF111" s="84"/>
      <c r="BG111" s="84"/>
      <c r="BH111" s="84"/>
      <c r="BI111" s="84"/>
      <c r="BJ111" s="84"/>
      <c r="BK111" s="84"/>
      <c r="BL111" s="84"/>
      <c r="BM111" s="231" t="s">
        <v>83</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A112" t="s">
        <v>782</v>
      </c>
      <c r="BB112" s="84"/>
      <c r="BC112" s="84"/>
      <c r="BD112" s="84"/>
      <c r="BE112" s="84"/>
      <c r="BF112" s="84"/>
      <c r="BG112" s="84"/>
      <c r="BH112" s="84"/>
      <c r="BI112" s="84"/>
      <c r="BJ112" s="84"/>
      <c r="BK112" s="84"/>
      <c r="BL112" s="84"/>
      <c r="BM112" s="231" t="s">
        <v>553</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c r="BA113" t="s">
        <v>783</v>
      </c>
      <c r="BB113" s="84"/>
      <c r="BC113" s="84"/>
      <c r="BD113" s="84"/>
      <c r="BE113" s="84"/>
      <c r="BF113" s="84"/>
      <c r="BG113" s="84"/>
      <c r="BH113" s="84"/>
      <c r="BI113" s="84"/>
      <c r="BJ113" s="84"/>
      <c r="BK113" s="84"/>
      <c r="BL113" s="84"/>
      <c r="BM113" s="231" t="s">
        <v>554</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ht="15">
      <c r="BA114" s="246" t="s">
        <v>784</v>
      </c>
      <c r="BB114" s="84"/>
      <c r="BC114" s="84"/>
      <c r="BD114" s="84"/>
      <c r="BE114" s="84"/>
      <c r="BF114" s="84"/>
      <c r="BG114" s="84"/>
      <c r="BH114" s="84"/>
      <c r="BI114" s="84"/>
      <c r="BJ114" s="84"/>
      <c r="BK114" s="84"/>
      <c r="BL114" s="84"/>
      <c r="BM114" s="231" t="s">
        <v>555</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c r="BA115" t="s">
        <v>785</v>
      </c>
      <c r="BB115" s="84"/>
      <c r="BC115" s="84"/>
      <c r="BD115" s="84"/>
      <c r="BE115" s="84"/>
      <c r="BF115" s="84"/>
      <c r="BG115" s="84"/>
      <c r="BH115" s="84"/>
      <c r="BI115" s="84"/>
      <c r="BJ115" s="84"/>
      <c r="BK115" s="84"/>
      <c r="BL115" s="84"/>
      <c r="BM115" s="231" t="s">
        <v>556</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A116" t="s">
        <v>786</v>
      </c>
      <c r="BB116" s="84"/>
      <c r="BC116" s="84"/>
      <c r="BD116" s="84"/>
      <c r="BE116" s="84"/>
      <c r="BF116" s="84"/>
      <c r="BG116" s="84"/>
      <c r="BH116" s="84"/>
      <c r="BI116" s="84"/>
      <c r="BJ116" s="84"/>
      <c r="BK116" s="84"/>
      <c r="BL116" s="84"/>
      <c r="BM116" s="231" t="s">
        <v>557</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t="s">
        <v>787</v>
      </c>
      <c r="BB117" s="84"/>
      <c r="BC117" s="84"/>
      <c r="BD117" s="84"/>
      <c r="BE117" s="84"/>
      <c r="BF117" s="84"/>
      <c r="BG117" s="84"/>
      <c r="BH117" s="84"/>
      <c r="BI117" s="84"/>
      <c r="BJ117" s="84"/>
      <c r="BK117" s="84"/>
      <c r="BL117" s="84"/>
      <c r="BM117" s="231" t="s">
        <v>558</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t="s">
        <v>788</v>
      </c>
      <c r="BB118" s="84"/>
      <c r="BC118" s="84"/>
      <c r="BD118" s="84"/>
      <c r="BE118" s="84"/>
      <c r="BF118" s="84"/>
      <c r="BG118" s="84"/>
      <c r="BH118" s="84"/>
      <c r="BI118" s="84"/>
      <c r="BJ118" s="84"/>
      <c r="BK118" s="84"/>
      <c r="BL118" s="84"/>
      <c r="BM118" s="231" t="s">
        <v>559</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t="s">
        <v>789</v>
      </c>
      <c r="BB119" s="84"/>
      <c r="BC119" s="84"/>
      <c r="BD119" s="84"/>
      <c r="BE119" s="84"/>
      <c r="BF119" s="84"/>
      <c r="BG119" s="84"/>
      <c r="BH119" s="84"/>
      <c r="BI119" s="84"/>
      <c r="BJ119" s="84"/>
      <c r="BK119" s="84"/>
      <c r="BL119" s="84"/>
      <c r="BM119" s="231" t="s">
        <v>84</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c r="BA120" t="s">
        <v>790</v>
      </c>
      <c r="BB120" s="84"/>
      <c r="BC120" s="84"/>
      <c r="BD120" s="84"/>
      <c r="BE120" s="84"/>
      <c r="BF120" s="84"/>
      <c r="BG120" s="84"/>
      <c r="BH120" s="84"/>
      <c r="BI120" s="84"/>
      <c r="BJ120" s="84"/>
      <c r="BK120" s="84"/>
      <c r="BL120" s="84"/>
      <c r="BM120" s="231" t="s">
        <v>560</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ht="15">
      <c r="BA121" s="246" t="s">
        <v>791</v>
      </c>
      <c r="BB121" s="84"/>
      <c r="BC121" s="84"/>
      <c r="BD121" s="84"/>
      <c r="BE121" s="84"/>
      <c r="BF121" s="84"/>
      <c r="BG121" s="84"/>
      <c r="BH121" s="84"/>
      <c r="BI121" s="84"/>
      <c r="BJ121" s="84"/>
      <c r="BK121" s="84"/>
      <c r="BL121" s="84"/>
      <c r="BM121" s="231" t="s">
        <v>561</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t="s">
        <v>792</v>
      </c>
      <c r="BB122" s="84"/>
      <c r="BC122" s="84"/>
      <c r="BD122" s="84"/>
      <c r="BE122" s="84"/>
      <c r="BF122" s="84"/>
      <c r="BG122" s="84"/>
      <c r="BH122" s="84"/>
      <c r="BI122" s="84"/>
      <c r="BJ122" s="84"/>
      <c r="BK122" s="84"/>
      <c r="BL122" s="84"/>
      <c r="BM122" s="231" t="s">
        <v>562</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ht="15">
      <c r="BA123" s="246" t="s">
        <v>793</v>
      </c>
      <c r="BB123" s="84"/>
      <c r="BC123" s="84"/>
      <c r="BD123" s="84"/>
      <c r="BE123" s="84"/>
      <c r="BF123" s="84"/>
      <c r="BG123" s="84"/>
      <c r="BH123" s="84"/>
      <c r="BI123" s="84"/>
      <c r="BJ123" s="84"/>
      <c r="BK123" s="84"/>
      <c r="BL123" s="84"/>
      <c r="BM123" s="231" t="s">
        <v>563</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c r="BA124" t="s">
        <v>794</v>
      </c>
      <c r="BB124" s="84"/>
      <c r="BC124" s="84"/>
      <c r="BD124" s="84"/>
      <c r="BE124" s="84"/>
      <c r="BF124" s="84"/>
      <c r="BG124" s="84"/>
      <c r="BH124" s="84"/>
      <c r="BI124" s="84"/>
      <c r="BJ124" s="84"/>
      <c r="BK124" s="84"/>
      <c r="BL124" s="84"/>
      <c r="BM124" s="231" t="s">
        <v>564</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s="84"/>
      <c r="BB125" s="84"/>
      <c r="BC125" s="84"/>
      <c r="BD125" s="84"/>
      <c r="BE125" s="84"/>
      <c r="BF125" s="84"/>
      <c r="BG125" s="84"/>
      <c r="BH125" s="84"/>
      <c r="BI125" s="84"/>
      <c r="BJ125" s="84"/>
      <c r="BK125" s="84"/>
      <c r="BL125" s="84"/>
      <c r="BM125" s="231" t="s">
        <v>565</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c r="BA126" s="84"/>
      <c r="BB126" s="84"/>
      <c r="BC126" s="84"/>
      <c r="BD126" s="84"/>
      <c r="BE126" s="84"/>
      <c r="BF126" s="84"/>
      <c r="BG126" s="84"/>
      <c r="BH126" s="84"/>
      <c r="BI126" s="84"/>
      <c r="BJ126" s="84"/>
      <c r="BK126" s="84"/>
      <c r="BL126" s="84"/>
      <c r="BM126" s="231" t="s">
        <v>566</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s="84"/>
      <c r="BB127" s="84"/>
      <c r="BC127" s="84"/>
      <c r="BD127" s="84"/>
      <c r="BE127" s="84"/>
      <c r="BF127" s="84"/>
      <c r="BG127" s="84"/>
      <c r="BH127" s="84"/>
      <c r="BI127" s="84"/>
      <c r="BJ127" s="84"/>
      <c r="BK127" s="84"/>
      <c r="BL127" s="84"/>
      <c r="BM127" s="231" t="s">
        <v>567</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s="84"/>
      <c r="BB128" s="84"/>
      <c r="BC128" s="84"/>
      <c r="BD128" s="84"/>
      <c r="BE128" s="84"/>
      <c r="BF128" s="84"/>
      <c r="BG128" s="84"/>
      <c r="BH128" s="84"/>
      <c r="BI128" s="84"/>
      <c r="BJ128" s="84"/>
      <c r="BK128" s="84"/>
      <c r="BL128" s="84"/>
      <c r="BM128" s="231" t="s">
        <v>568</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s="84"/>
      <c r="BB129" s="84"/>
      <c r="BC129" s="84"/>
      <c r="BD129" s="84"/>
      <c r="BE129" s="84"/>
      <c r="BF129" s="84"/>
      <c r="BG129" s="84"/>
      <c r="BH129" s="84"/>
      <c r="BI129" s="84"/>
      <c r="BJ129" s="84"/>
      <c r="BK129" s="84"/>
      <c r="BL129" s="84"/>
      <c r="BM129" s="231" t="s">
        <v>569</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s="84"/>
      <c r="BB130" s="84"/>
      <c r="BC130" s="84"/>
      <c r="BD130" s="84"/>
      <c r="BE130" s="84"/>
      <c r="BF130" s="84"/>
      <c r="BG130" s="84"/>
      <c r="BH130" s="84"/>
      <c r="BI130" s="84"/>
      <c r="BJ130" s="84"/>
      <c r="BK130" s="84"/>
      <c r="BL130" s="84"/>
      <c r="BM130" s="231" t="s">
        <v>570</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c r="BA131" s="84"/>
      <c r="BB131" s="84"/>
      <c r="BC131" s="84"/>
      <c r="BD131" s="84"/>
      <c r="BE131" s="84"/>
      <c r="BF131" s="84"/>
      <c r="BG131" s="84"/>
      <c r="BH131" s="84"/>
      <c r="BI131" s="84"/>
      <c r="BJ131" s="84"/>
      <c r="BK131" s="84"/>
      <c r="BL131" s="84"/>
      <c r="BM131" s="231" t="s">
        <v>571</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s="84"/>
      <c r="BB132" s="84"/>
      <c r="BC132" s="84"/>
      <c r="BD132" s="84"/>
      <c r="BE132" s="84"/>
      <c r="BF132" s="84"/>
      <c r="BG132" s="84"/>
      <c r="BH132" s="84"/>
      <c r="BI132" s="84"/>
      <c r="BJ132" s="84"/>
      <c r="BK132" s="84"/>
      <c r="BL132" s="84"/>
      <c r="BM132" s="231" t="s">
        <v>572</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s="84"/>
      <c r="BB133" s="84"/>
      <c r="BC133" s="84"/>
      <c r="BD133" s="84"/>
      <c r="BE133" s="84"/>
      <c r="BF133" s="84"/>
      <c r="BG133" s="84"/>
      <c r="BH133" s="84"/>
      <c r="BI133" s="84"/>
      <c r="BJ133" s="84"/>
      <c r="BK133" s="84"/>
      <c r="BL133" s="84"/>
      <c r="BM133" s="231" t="s">
        <v>573</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s="84"/>
      <c r="BB134" s="84"/>
      <c r="BC134" s="84"/>
      <c r="BD134" s="84"/>
      <c r="BE134" s="84"/>
      <c r="BF134" s="84"/>
      <c r="BG134" s="84"/>
      <c r="BH134" s="84"/>
      <c r="BI134" s="84"/>
      <c r="BJ134" s="84"/>
      <c r="BK134" s="84"/>
      <c r="BL134" s="84"/>
      <c r="BM134" s="231" t="s">
        <v>574</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s="84"/>
      <c r="BB135" s="84"/>
      <c r="BC135" s="84"/>
      <c r="BD135" s="84"/>
      <c r="BE135" s="84"/>
      <c r="BF135" s="84"/>
      <c r="BG135" s="84"/>
      <c r="BH135" s="84"/>
      <c r="BI135" s="84"/>
      <c r="BJ135" s="84"/>
      <c r="BK135" s="84"/>
      <c r="BL135" s="84"/>
      <c r="BM135" s="231" t="s">
        <v>575</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s="84"/>
      <c r="BB136" s="84"/>
      <c r="BC136" s="84"/>
      <c r="BD136" s="84"/>
      <c r="BE136" s="84"/>
      <c r="BF136" s="84"/>
      <c r="BG136" s="84"/>
      <c r="BH136" s="84"/>
      <c r="BI136" s="84"/>
      <c r="BJ136" s="84"/>
      <c r="BK136" s="84"/>
      <c r="BL136" s="84"/>
      <c r="BM136" s="231" t="s">
        <v>576</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s="84"/>
      <c r="BB137" s="84"/>
      <c r="BC137" s="84"/>
      <c r="BD137" s="84"/>
      <c r="BE137" s="84"/>
      <c r="BF137" s="84"/>
      <c r="BG137" s="84"/>
      <c r="BH137" s="84"/>
      <c r="BI137" s="84"/>
      <c r="BJ137" s="84"/>
      <c r="BK137" s="84"/>
      <c r="BL137" s="84"/>
      <c r="BM137" s="231" t="s">
        <v>646</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c r="BA138" s="84"/>
      <c r="BB138" s="84"/>
      <c r="BC138" s="84"/>
      <c r="BD138" s="84"/>
      <c r="BE138" s="84"/>
      <c r="BF138" s="84"/>
      <c r="BG138" s="84"/>
      <c r="BH138" s="84"/>
      <c r="BI138" s="84"/>
      <c r="BJ138" s="84"/>
      <c r="BK138" s="84"/>
      <c r="BL138" s="84"/>
      <c r="BM138" s="231" t="s">
        <v>577</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s="84"/>
      <c r="BB139" s="84"/>
      <c r="BC139" s="84"/>
      <c r="BD139" s="84"/>
      <c r="BE139" s="84"/>
      <c r="BF139" s="84"/>
      <c r="BG139" s="84"/>
      <c r="BH139" s="84"/>
      <c r="BI139" s="84"/>
      <c r="BJ139" s="84"/>
      <c r="BK139" s="84"/>
      <c r="BL139" s="84"/>
      <c r="BM139" s="232" t="s">
        <v>578</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c r="BA140" s="84"/>
      <c r="BB140" s="84"/>
      <c r="BC140" s="84"/>
      <c r="BD140" s="84"/>
      <c r="BE140" s="84"/>
      <c r="BF140" s="84"/>
      <c r="BG140" s="84"/>
      <c r="BH140" s="84"/>
      <c r="BI140" s="84"/>
      <c r="BJ140" s="84"/>
      <c r="BK140" s="84"/>
      <c r="BL140" s="84"/>
      <c r="BM140" s="231" t="s">
        <v>579</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s="84"/>
      <c r="BB141" s="84"/>
      <c r="BC141" s="84"/>
      <c r="BD141" s="84"/>
      <c r="BE141" s="84"/>
      <c r="BF141" s="84"/>
      <c r="BG141" s="84"/>
      <c r="BH141" s="84"/>
      <c r="BI141" s="84"/>
      <c r="BJ141" s="84"/>
      <c r="BK141" s="84"/>
      <c r="BL141" s="84"/>
      <c r="BM141" s="231" t="s">
        <v>580</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231" t="s">
        <v>581</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231" t="s">
        <v>582</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231" t="s">
        <v>583</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231" t="s">
        <v>584</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231" t="s">
        <v>585</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231" t="s">
        <v>586</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231" t="s">
        <v>587</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231" t="s">
        <v>588</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231" t="s">
        <v>589</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231" t="s">
        <v>590</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231" t="s">
        <v>591</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231" t="s">
        <v>647</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231" t="s">
        <v>592</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231" t="s">
        <v>593</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231" t="s">
        <v>594</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231" t="s">
        <v>595</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231" t="s">
        <v>596</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231" t="s">
        <v>648</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231" t="s">
        <v>597</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231" t="s">
        <v>598</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232" t="s">
        <v>599</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231" t="s">
        <v>81</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232" t="s">
        <v>600</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231" t="s">
        <v>601</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231" t="s">
        <v>602</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231" t="s">
        <v>603</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231" t="s">
        <v>604</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231" t="s">
        <v>605</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231" t="s">
        <v>606</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231" t="s">
        <v>607</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232" t="s">
        <v>608</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231" t="s">
        <v>609</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c r="BA174" s="84"/>
      <c r="BB174" s="84"/>
      <c r="BC174" s="84"/>
      <c r="BD174" s="84"/>
      <c r="BE174" s="84"/>
      <c r="BF174" s="84"/>
      <c r="BG174" s="84"/>
      <c r="BH174" s="84"/>
      <c r="BI174" s="84"/>
      <c r="BJ174" s="84"/>
      <c r="BK174" s="84"/>
      <c r="BL174" s="84"/>
      <c r="BM174" s="231" t="s">
        <v>610</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c r="BA175" s="84"/>
      <c r="BB175" s="84"/>
      <c r="BC175" s="84"/>
      <c r="BD175" s="84"/>
      <c r="BE175" s="84"/>
      <c r="BF175" s="84"/>
      <c r="BG175" s="84"/>
      <c r="BH175" s="84"/>
      <c r="BI175" s="84"/>
      <c r="BJ175" s="84"/>
      <c r="BK175" s="84"/>
      <c r="BL175" s="84"/>
      <c r="BM175" s="231" t="s">
        <v>611</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c r="BA176" s="84"/>
      <c r="BB176" s="84"/>
      <c r="BC176" s="84"/>
      <c r="BD176" s="84"/>
      <c r="BE176" s="84"/>
      <c r="BF176" s="84"/>
      <c r="BG176" s="84"/>
      <c r="BH176" s="84"/>
      <c r="BI176" s="84"/>
      <c r="BJ176" s="84"/>
      <c r="BK176" s="84"/>
      <c r="BL176" s="84"/>
      <c r="BM176" s="231" t="s">
        <v>612</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c r="BA177" s="84"/>
      <c r="BB177" s="84"/>
      <c r="BC177" s="84"/>
      <c r="BD177" s="84"/>
      <c r="BE177" s="84"/>
      <c r="BF177" s="84"/>
      <c r="BG177" s="84"/>
      <c r="BH177" s="84"/>
      <c r="BI177" s="84"/>
      <c r="BJ177" s="84"/>
      <c r="BK177" s="84"/>
      <c r="BL177" s="84"/>
      <c r="BM177" s="231" t="s">
        <v>613</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c r="BA178" s="84"/>
      <c r="BB178" s="84"/>
      <c r="BC178" s="84"/>
      <c r="BD178" s="84"/>
      <c r="BE178" s="84"/>
      <c r="BF178" s="84"/>
      <c r="BG178" s="84"/>
      <c r="BH178" s="84"/>
      <c r="BI178" s="84"/>
      <c r="BJ178" s="84"/>
      <c r="BK178" s="84"/>
      <c r="BL178" s="84"/>
      <c r="BM178" s="231" t="s">
        <v>614</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c r="BA179" s="84"/>
      <c r="BB179" s="84"/>
      <c r="BC179" s="84"/>
      <c r="BD179" s="84"/>
      <c r="BE179" s="84"/>
      <c r="BF179" s="84"/>
      <c r="BG179" s="84"/>
      <c r="BH179" s="84"/>
      <c r="BI179" s="84"/>
      <c r="BJ179" s="84"/>
      <c r="BK179" s="84"/>
      <c r="BL179" s="84"/>
      <c r="BM179" s="231" t="s">
        <v>615</v>
      </c>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c r="BA180" s="84"/>
      <c r="BB180" s="84"/>
      <c r="BC180" s="84"/>
      <c r="BD180" s="84"/>
      <c r="BE180" s="84"/>
      <c r="BF180" s="84"/>
      <c r="BG180" s="84"/>
      <c r="BH180" s="84"/>
      <c r="BI180" s="84"/>
      <c r="BJ180" s="84"/>
      <c r="BK180" s="84"/>
      <c r="BL180" s="84"/>
      <c r="BM180" s="231" t="s">
        <v>616</v>
      </c>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c r="BA181" s="84"/>
      <c r="BB181" s="84"/>
      <c r="BC181" s="84"/>
      <c r="BD181" s="84"/>
      <c r="BE181" s="84"/>
      <c r="BF181" s="84"/>
      <c r="BG181" s="84"/>
      <c r="BH181" s="84"/>
      <c r="BI181" s="84"/>
      <c r="BJ181" s="84"/>
      <c r="BK181" s="84"/>
      <c r="BL181" s="84"/>
      <c r="BM181" s="231" t="s">
        <v>617</v>
      </c>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c r="BA182" s="84"/>
      <c r="BB182" s="84"/>
      <c r="BC182" s="84"/>
      <c r="BD182" s="84"/>
      <c r="BE182" s="84"/>
      <c r="BF182" s="84"/>
      <c r="BG182" s="84"/>
      <c r="BH182" s="84"/>
      <c r="BI182" s="84"/>
      <c r="BJ182" s="84"/>
      <c r="BK182" s="84"/>
      <c r="BL182" s="84"/>
      <c r="BM182" s="231" t="s">
        <v>618</v>
      </c>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c r="BA183" s="84"/>
      <c r="BB183" s="84"/>
      <c r="BC183" s="84"/>
      <c r="BD183" s="84"/>
      <c r="BE183" s="84"/>
      <c r="BF183" s="84"/>
      <c r="BG183" s="84"/>
      <c r="BH183" s="84"/>
      <c r="BI183" s="84"/>
      <c r="BJ183" s="84"/>
      <c r="BK183" s="84"/>
      <c r="BL183" s="84"/>
      <c r="BM183" s="231" t="s">
        <v>619</v>
      </c>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c r="BA184" s="84"/>
      <c r="BB184" s="84"/>
      <c r="BC184" s="84"/>
      <c r="BD184" s="84"/>
      <c r="BE184" s="84"/>
      <c r="BF184" s="84"/>
      <c r="BG184" s="84"/>
      <c r="BH184" s="84"/>
      <c r="BI184" s="84"/>
      <c r="BJ184" s="84"/>
      <c r="BK184" s="84"/>
      <c r="BL184" s="84"/>
      <c r="BM184" s="231" t="s">
        <v>620</v>
      </c>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c r="BA185" s="84"/>
      <c r="BB185" s="84"/>
      <c r="BC185" s="84"/>
      <c r="BD185" s="84"/>
      <c r="BE185" s="84"/>
      <c r="BF185" s="84"/>
      <c r="BG185" s="84"/>
      <c r="BH185" s="84"/>
      <c r="BI185" s="84"/>
      <c r="BJ185" s="84"/>
      <c r="BK185" s="84"/>
      <c r="BL185" s="84"/>
      <c r="BM185" s="231" t="s">
        <v>621</v>
      </c>
      <c r="BN185" s="84"/>
      <c r="BO185" s="84"/>
      <c r="BP185" s="84"/>
      <c r="BQ185" s="84"/>
      <c r="BR185" s="84"/>
      <c r="BS185" s="84"/>
      <c r="BT185" s="84"/>
      <c r="BU185" s="84"/>
      <c r="BV185" s="84"/>
      <c r="BW185" s="84"/>
      <c r="BX185" s="84"/>
      <c r="BY185" s="84"/>
      <c r="BZ185" s="84"/>
      <c r="CA185" s="84"/>
      <c r="CB185" s="84"/>
      <c r="CC185" s="84"/>
      <c r="CD185" s="84"/>
      <c r="CE185" s="84"/>
      <c r="CF185" s="84"/>
      <c r="CG185" s="84"/>
      <c r="CH185" s="84"/>
    </row>
    <row r="186" spans="53:86">
      <c r="BA186" s="84"/>
      <c r="BB186" s="84"/>
      <c r="BC186" s="84"/>
      <c r="BD186" s="84"/>
      <c r="BE186" s="84"/>
      <c r="BF186" s="84"/>
      <c r="BG186" s="84"/>
      <c r="BH186" s="84"/>
      <c r="BI186" s="84"/>
      <c r="BJ186" s="84"/>
      <c r="BK186" s="84"/>
      <c r="BL186" s="84"/>
      <c r="BM186" s="231" t="s">
        <v>649</v>
      </c>
      <c r="BN186" s="84"/>
      <c r="BO186" s="84"/>
      <c r="BP186" s="84"/>
      <c r="BQ186" s="84"/>
      <c r="BR186" s="84"/>
      <c r="BS186" s="84"/>
      <c r="BT186" s="84"/>
      <c r="BU186" s="84"/>
      <c r="BV186" s="84"/>
      <c r="BW186" s="84"/>
      <c r="BX186" s="84"/>
      <c r="BY186" s="84"/>
      <c r="BZ186" s="84"/>
      <c r="CA186" s="84"/>
      <c r="CB186" s="84"/>
      <c r="CC186" s="84"/>
      <c r="CD186" s="84"/>
      <c r="CE186" s="84"/>
      <c r="CF186" s="84"/>
      <c r="CG186" s="84"/>
      <c r="CH186" s="84"/>
    </row>
    <row r="187" spans="53:86">
      <c r="BA187" s="84"/>
      <c r="BB187" s="84"/>
      <c r="BC187" s="84"/>
      <c r="BD187" s="84"/>
      <c r="BE187" s="84"/>
      <c r="BF187" s="84"/>
      <c r="BG187" s="84"/>
      <c r="BH187" s="84"/>
      <c r="BI187" s="84"/>
      <c r="BJ187" s="84"/>
      <c r="BK187" s="84"/>
      <c r="BL187" s="84"/>
      <c r="BM187" s="231" t="s">
        <v>622</v>
      </c>
      <c r="BN187" s="84"/>
      <c r="BO187" s="84"/>
      <c r="BP187" s="84"/>
      <c r="BQ187" s="84"/>
      <c r="BR187" s="84"/>
      <c r="BS187" s="84"/>
      <c r="BT187" s="84"/>
      <c r="BU187" s="84"/>
      <c r="BV187" s="84"/>
      <c r="BW187" s="84"/>
      <c r="BX187" s="84"/>
      <c r="BY187" s="84"/>
      <c r="BZ187" s="84"/>
      <c r="CA187" s="84"/>
      <c r="CB187" s="84"/>
      <c r="CC187" s="84"/>
      <c r="CD187" s="84"/>
      <c r="CE187" s="84"/>
      <c r="CF187" s="84"/>
      <c r="CG187" s="84"/>
      <c r="CH187" s="84"/>
    </row>
    <row r="188" spans="53:86">
      <c r="BA188" s="84"/>
      <c r="BB188" s="84"/>
      <c r="BC188" s="84"/>
      <c r="BD188" s="84"/>
      <c r="BE188" s="84"/>
      <c r="BF188" s="84"/>
      <c r="BG188" s="84"/>
      <c r="BH188" s="84"/>
      <c r="BI188" s="84"/>
      <c r="BJ188" s="84"/>
      <c r="BK188" s="84"/>
      <c r="BL188" s="84"/>
      <c r="BM188" s="231" t="s">
        <v>623</v>
      </c>
      <c r="BN188" s="84"/>
      <c r="BO188" s="84"/>
      <c r="BP188" s="84"/>
      <c r="BQ188" s="84"/>
      <c r="BR188" s="84"/>
      <c r="BS188" s="84"/>
      <c r="BT188" s="84"/>
      <c r="BU188" s="84"/>
      <c r="BV188" s="84"/>
      <c r="BW188" s="84"/>
      <c r="BX188" s="84"/>
      <c r="BY188" s="84"/>
      <c r="BZ188" s="84"/>
      <c r="CA188" s="84"/>
      <c r="CB188" s="84"/>
      <c r="CC188" s="84"/>
      <c r="CD188" s="84"/>
      <c r="CE188" s="84"/>
      <c r="CF188" s="84"/>
      <c r="CG188" s="84"/>
      <c r="CH188" s="84"/>
    </row>
    <row r="189" spans="53:86">
      <c r="BA189" s="84"/>
      <c r="BB189" s="84"/>
      <c r="BC189" s="84"/>
      <c r="BD189" s="84"/>
      <c r="BE189" s="84"/>
      <c r="BF189" s="84"/>
      <c r="BG189" s="84"/>
      <c r="BH189" s="84"/>
      <c r="BI189" s="84"/>
      <c r="BJ189" s="84"/>
      <c r="BK189" s="84"/>
      <c r="BL189" s="84"/>
      <c r="BM189" s="231" t="s">
        <v>624</v>
      </c>
      <c r="BN189" s="84"/>
      <c r="BO189" s="84"/>
      <c r="BP189" s="84"/>
      <c r="BQ189" s="84"/>
      <c r="BR189" s="84"/>
      <c r="BS189" s="84"/>
      <c r="BT189" s="84"/>
      <c r="BU189" s="84"/>
      <c r="BV189" s="84"/>
      <c r="BW189" s="84"/>
      <c r="BX189" s="84"/>
      <c r="BY189" s="84"/>
      <c r="BZ189" s="84"/>
      <c r="CA189" s="84"/>
      <c r="CB189" s="84"/>
      <c r="CC189" s="84"/>
      <c r="CD189" s="84"/>
      <c r="CE189" s="84"/>
      <c r="CF189" s="84"/>
      <c r="CG189" s="84"/>
      <c r="CH189" s="84"/>
    </row>
    <row r="190" spans="53:86">
      <c r="BA190" s="84"/>
      <c r="BB190" s="84"/>
      <c r="BC190" s="84"/>
      <c r="BD190" s="84"/>
      <c r="BE190" s="84"/>
      <c r="BF190" s="84"/>
      <c r="BG190" s="84"/>
      <c r="BH190" s="84"/>
      <c r="BI190" s="84"/>
      <c r="BJ190" s="84"/>
      <c r="BK190" s="84"/>
      <c r="BL190" s="84"/>
      <c r="BM190" s="231" t="s">
        <v>650</v>
      </c>
      <c r="BN190" s="84"/>
      <c r="BO190" s="84"/>
      <c r="BP190" s="84"/>
      <c r="BQ190" s="84"/>
      <c r="BR190" s="84"/>
      <c r="BS190" s="84"/>
      <c r="BT190" s="84"/>
      <c r="BU190" s="84"/>
      <c r="BV190" s="84"/>
      <c r="BW190" s="84"/>
      <c r="BX190" s="84"/>
      <c r="BY190" s="84"/>
      <c r="BZ190" s="84"/>
      <c r="CA190" s="84"/>
      <c r="CB190" s="84"/>
      <c r="CC190" s="84"/>
      <c r="CD190" s="84"/>
      <c r="CE190" s="84"/>
      <c r="CF190" s="84"/>
      <c r="CG190" s="84"/>
      <c r="CH190" s="84"/>
    </row>
    <row r="191" spans="53:86">
      <c r="BA191" s="84"/>
      <c r="BB191" s="84"/>
      <c r="BC191" s="84"/>
      <c r="BD191" s="84"/>
      <c r="BE191" s="84"/>
      <c r="BF191" s="84"/>
      <c r="BG191" s="84"/>
      <c r="BH191" s="84"/>
      <c r="BI191" s="84"/>
      <c r="BJ191" s="84"/>
      <c r="BK191" s="84"/>
      <c r="BL191" s="84"/>
      <c r="BM191" s="232" t="s">
        <v>625</v>
      </c>
      <c r="BN191" s="84"/>
      <c r="BO191" s="84"/>
      <c r="BP191" s="84"/>
      <c r="BQ191" s="84"/>
      <c r="BR191" s="84"/>
      <c r="BS191" s="84"/>
      <c r="BT191" s="84"/>
      <c r="BU191" s="84"/>
      <c r="BV191" s="84"/>
      <c r="BW191" s="84"/>
      <c r="BX191" s="84"/>
      <c r="BY191" s="84"/>
      <c r="BZ191" s="84"/>
      <c r="CA191" s="84"/>
      <c r="CB191" s="84"/>
      <c r="CC191" s="84"/>
      <c r="CD191" s="84"/>
      <c r="CE191" s="84"/>
      <c r="CF191" s="84"/>
      <c r="CG191" s="84"/>
      <c r="CH191" s="84"/>
    </row>
    <row r="192" spans="53:86">
      <c r="BA192" s="84"/>
      <c r="BB192" s="84"/>
      <c r="BC192" s="84"/>
      <c r="BD192" s="84"/>
      <c r="BE192" s="84"/>
      <c r="BF192" s="84"/>
      <c r="BG192" s="84"/>
      <c r="BH192" s="84"/>
      <c r="BI192" s="84"/>
      <c r="BJ192" s="84"/>
      <c r="BK192" s="84"/>
      <c r="BL192" s="84"/>
      <c r="BM192" s="231" t="s">
        <v>626</v>
      </c>
      <c r="BN192" s="84"/>
      <c r="BO192" s="84"/>
      <c r="BP192" s="84"/>
      <c r="BQ192" s="84"/>
      <c r="BR192" s="84"/>
      <c r="BS192" s="84"/>
      <c r="BT192" s="84"/>
      <c r="BU192" s="84"/>
      <c r="BV192" s="84"/>
      <c r="BW192" s="84"/>
      <c r="BX192" s="84"/>
      <c r="BY192" s="84"/>
      <c r="BZ192" s="84"/>
      <c r="CA192" s="84"/>
      <c r="CB192" s="84"/>
      <c r="CC192" s="84"/>
      <c r="CD192" s="84"/>
      <c r="CE192" s="84"/>
      <c r="CF192" s="84"/>
      <c r="CG192" s="84"/>
      <c r="CH192" s="84"/>
    </row>
    <row r="193" spans="53:86">
      <c r="BA193" s="84"/>
      <c r="BB193" s="84"/>
      <c r="BC193" s="84"/>
      <c r="BD193" s="84"/>
      <c r="BE193" s="84"/>
      <c r="BF193" s="84"/>
      <c r="BG193" s="84"/>
      <c r="BH193" s="84"/>
      <c r="BI193" s="84"/>
      <c r="BJ193" s="84"/>
      <c r="BK193" s="84"/>
      <c r="BL193" s="84"/>
      <c r="BM193" s="231" t="s">
        <v>627</v>
      </c>
      <c r="BN193" s="84"/>
      <c r="BO193" s="84"/>
      <c r="BP193" s="84"/>
      <c r="BQ193" s="84"/>
      <c r="BR193" s="84"/>
      <c r="BS193" s="84"/>
      <c r="BT193" s="84"/>
      <c r="BU193" s="84"/>
      <c r="BV193" s="84"/>
      <c r="BW193" s="84"/>
      <c r="BX193" s="84"/>
      <c r="BY193" s="84"/>
      <c r="BZ193" s="84"/>
      <c r="CA193" s="84"/>
      <c r="CB193" s="84"/>
      <c r="CC193" s="84"/>
      <c r="CD193" s="84"/>
      <c r="CE193" s="84"/>
      <c r="CF193" s="84"/>
      <c r="CG193" s="84"/>
      <c r="CH193" s="84"/>
    </row>
    <row r="194" spans="53:86">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row>
    <row r="195" spans="53:86">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row>
    <row r="196" spans="53:86">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row>
    <row r="197" spans="53:86">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row>
    <row r="198" spans="53:86">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row>
    <row r="199" spans="53:86">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row>
    <row r="200" spans="53:86">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row>
  </sheetData>
  <dataValidations count="2">
    <dataValidation type="list" allowBlank="1" showInputMessage="1" showErrorMessage="1" sqref="A4:A15">
      <formula1>$BB$2:$BB$30</formula1>
    </dataValidation>
    <dataValidation type="list" allowBlank="1" showInputMessage="1" showErrorMessage="1" sqref="H4:H8">
      <formula1>$BD$48:$BD$51</formula1>
    </dataValidation>
  </dataValidations>
  <pageMargins left="0.70866141732283472" right="0.70866141732283472" top="0.78740157480314965" bottom="0.78740157480314965" header="0.51181102362204722" footer="0.51181102362204722"/>
  <pageSetup paperSize="9" scale="71" firstPageNumber="0" orientation="landscape" horizontalDpi="300" verticalDpi="300"/>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Custom_lists!$B$2:$B$29</xm:f>
          </x14:formula1>
          <xm:sqref>A4:A9</xm:sqref>
        </x14:dataValidation>
        <x14:dataValidation type="list" allowBlank="1" showInputMessage="1" showErrorMessage="1">
          <x14:formula1>
            <xm:f>Custom_lists!$D$48:$D$50</xm:f>
          </x14:formula1>
          <xm:sqref>H4:H9</xm:sqref>
        </x14:dataValidation>
      </x14:dataValidations>
    </ex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pageSetUpPr fitToPage="1"/>
  </sheetPr>
  <dimension ref="A1:CG238"/>
  <sheetViews>
    <sheetView zoomScaleSheetLayoutView="100" workbookViewId="0">
      <selection activeCell="D65" sqref="D65"/>
    </sheetView>
  </sheetViews>
  <sheetFormatPr defaultColWidth="11.42578125" defaultRowHeight="12.75"/>
  <cols>
    <col min="1" max="1" width="7.85546875" style="84" customWidth="1"/>
    <col min="2" max="2" width="19.42578125" style="84" customWidth="1"/>
    <col min="3" max="3" width="12.42578125" style="84" customWidth="1"/>
    <col min="4" max="4" width="29.85546875" style="84" bestFit="1" customWidth="1"/>
    <col min="5" max="6" width="19.85546875" style="84" customWidth="1"/>
    <col min="7" max="7" width="17.85546875" style="84" customWidth="1"/>
    <col min="8" max="8" width="29.28515625" style="84" customWidth="1"/>
    <col min="9" max="9" width="66" customWidth="1"/>
    <col min="10" max="51" width="11.42578125" customWidth="1"/>
  </cols>
  <sheetData>
    <row r="1" spans="1:85" ht="18.600000000000001" customHeight="1" thickBot="1">
      <c r="A1" s="121" t="s">
        <v>162</v>
      </c>
      <c r="B1" s="121"/>
      <c r="C1" s="121"/>
      <c r="D1" s="121"/>
      <c r="E1" s="121"/>
      <c r="F1" s="121"/>
      <c r="G1" s="121"/>
      <c r="H1" s="122" t="s">
        <v>50</v>
      </c>
      <c r="I1" s="729" t="s">
        <v>837</v>
      </c>
      <c r="AZ1" s="228" t="s">
        <v>401</v>
      </c>
      <c r="BA1" s="399" t="s">
        <v>814</v>
      </c>
      <c r="BB1" s="84"/>
      <c r="BC1" s="227" t="s">
        <v>413</v>
      </c>
      <c r="BD1" s="229"/>
      <c r="BE1" s="229"/>
      <c r="BF1" s="84"/>
      <c r="BG1" s="84" t="s">
        <v>448</v>
      </c>
      <c r="BH1" s="84"/>
      <c r="BI1" s="84"/>
      <c r="BJ1" s="84"/>
      <c r="BK1" s="84"/>
      <c r="BL1" s="227" t="s">
        <v>628</v>
      </c>
      <c r="BM1" s="84"/>
      <c r="BN1" s="84" t="s">
        <v>651</v>
      </c>
      <c r="BO1" s="84"/>
      <c r="BP1" s="84"/>
      <c r="BQ1" s="84"/>
      <c r="BR1" s="84"/>
      <c r="BS1" s="84"/>
      <c r="BT1" s="227" t="s">
        <v>688</v>
      </c>
      <c r="BU1" s="84"/>
      <c r="BV1" s="84"/>
      <c r="BW1" s="84"/>
      <c r="BX1" s="84"/>
      <c r="BY1" s="84" t="s">
        <v>705</v>
      </c>
      <c r="BZ1" s="84"/>
      <c r="CA1" s="84"/>
      <c r="CB1" s="84" t="s">
        <v>733</v>
      </c>
      <c r="CC1" s="84"/>
      <c r="CD1" s="84"/>
      <c r="CE1" s="84"/>
      <c r="CF1" s="84"/>
      <c r="CG1" s="84"/>
    </row>
    <row r="2" spans="1:85" ht="20.100000000000001" customHeight="1" thickBot="1">
      <c r="A2" s="121"/>
      <c r="B2" s="121"/>
      <c r="C2" s="121"/>
      <c r="D2" s="121"/>
      <c r="E2" s="121"/>
      <c r="F2" s="121"/>
      <c r="G2" s="121"/>
      <c r="H2" s="122" t="s">
        <v>239</v>
      </c>
      <c r="I2" s="730">
        <v>2016</v>
      </c>
      <c r="AZ2" s="230" t="s">
        <v>325</v>
      </c>
      <c r="BA2" s="230" t="s">
        <v>326</v>
      </c>
      <c r="BB2" s="84"/>
      <c r="BC2" s="84" t="s">
        <v>418</v>
      </c>
      <c r="BD2" s="229"/>
      <c r="BE2" s="229"/>
      <c r="BF2" s="84"/>
      <c r="BG2" s="84" t="s">
        <v>447</v>
      </c>
      <c r="BH2" s="84"/>
      <c r="BI2" s="84"/>
      <c r="BJ2" s="84"/>
      <c r="BK2" s="84"/>
      <c r="BL2" s="231" t="s">
        <v>460</v>
      </c>
      <c r="BM2" s="84"/>
      <c r="BN2" s="84" t="s">
        <v>106</v>
      </c>
      <c r="BO2" s="84"/>
      <c r="BP2" s="84"/>
      <c r="BQ2" s="84"/>
      <c r="BR2" s="84"/>
      <c r="BS2" s="84"/>
      <c r="BT2" s="78" t="s">
        <v>691</v>
      </c>
      <c r="BU2" s="78"/>
      <c r="BV2" s="78"/>
      <c r="BW2" s="78"/>
      <c r="BX2" s="78"/>
      <c r="BY2" s="78" t="s">
        <v>164</v>
      </c>
      <c r="BZ2" s="78"/>
      <c r="CA2" s="78"/>
      <c r="CB2" s="84" t="s">
        <v>255</v>
      </c>
      <c r="CC2" s="84"/>
      <c r="CD2" s="84"/>
      <c r="CE2" s="84"/>
      <c r="CF2" s="84"/>
      <c r="CG2" s="84"/>
    </row>
    <row r="3" spans="1:85" s="354" customFormat="1" ht="63" customHeight="1" thickBot="1">
      <c r="A3" s="192" t="s">
        <v>1</v>
      </c>
      <c r="B3" s="193" t="s">
        <v>163</v>
      </c>
      <c r="C3" s="193" t="s">
        <v>193</v>
      </c>
      <c r="D3" s="193" t="s">
        <v>53</v>
      </c>
      <c r="E3" s="193" t="s">
        <v>196</v>
      </c>
      <c r="F3" s="307" t="s">
        <v>203</v>
      </c>
      <c r="G3" s="307" t="s">
        <v>197</v>
      </c>
      <c r="H3" s="193" t="s">
        <v>229</v>
      </c>
      <c r="I3" s="194" t="s">
        <v>293</v>
      </c>
      <c r="AZ3" s="230" t="s">
        <v>327</v>
      </c>
      <c r="BA3" s="230" t="s">
        <v>328</v>
      </c>
      <c r="BB3" s="332"/>
      <c r="BC3" s="332" t="s">
        <v>207</v>
      </c>
      <c r="BD3" s="350"/>
      <c r="BE3" s="350"/>
      <c r="BF3" s="332"/>
      <c r="BG3" s="332" t="s">
        <v>449</v>
      </c>
      <c r="BH3" s="332"/>
      <c r="BI3" s="332"/>
      <c r="BJ3" s="332"/>
      <c r="BK3" s="332"/>
      <c r="BL3" s="352" t="s">
        <v>461</v>
      </c>
      <c r="BM3" s="332"/>
      <c r="BN3" s="332" t="s">
        <v>108</v>
      </c>
      <c r="BO3" s="332"/>
      <c r="BP3" s="332"/>
      <c r="BQ3" s="332"/>
      <c r="BR3" s="332"/>
      <c r="BS3" s="332"/>
      <c r="BT3" s="332" t="s">
        <v>692</v>
      </c>
      <c r="BU3" s="332"/>
      <c r="BV3" s="332"/>
      <c r="BW3" s="332"/>
      <c r="BX3" s="332"/>
      <c r="BY3" s="332" t="s">
        <v>717</v>
      </c>
      <c r="BZ3" s="332"/>
      <c r="CA3" s="332"/>
      <c r="CB3" s="332" t="s">
        <v>256</v>
      </c>
      <c r="CC3" s="332"/>
      <c r="CD3" s="332"/>
      <c r="CE3" s="332"/>
      <c r="CF3" s="332"/>
      <c r="CG3" s="332"/>
    </row>
    <row r="4" spans="1:85" s="332" customFormat="1" ht="76.5">
      <c r="A4" s="456" t="s">
        <v>988</v>
      </c>
      <c r="B4" s="500" t="s">
        <v>164</v>
      </c>
      <c r="C4" s="501">
        <v>2015</v>
      </c>
      <c r="D4" s="458" t="s">
        <v>989</v>
      </c>
      <c r="E4" s="464" t="s">
        <v>443</v>
      </c>
      <c r="F4" s="502">
        <v>0.95</v>
      </c>
      <c r="G4" s="502">
        <v>0.95</v>
      </c>
      <c r="H4" s="726" t="s">
        <v>990</v>
      </c>
      <c r="I4" s="727"/>
      <c r="AZ4" s="230" t="s">
        <v>329</v>
      </c>
      <c r="BA4" s="230" t="s">
        <v>330</v>
      </c>
      <c r="BC4" s="332" t="s">
        <v>419</v>
      </c>
      <c r="BD4" s="350"/>
      <c r="BE4" s="350"/>
      <c r="BG4" s="332" t="s">
        <v>454</v>
      </c>
      <c r="BL4" s="352" t="s">
        <v>462</v>
      </c>
      <c r="BN4" s="332" t="s">
        <v>112</v>
      </c>
      <c r="BT4" s="332" t="s">
        <v>693</v>
      </c>
      <c r="BY4" s="332" t="s">
        <v>56</v>
      </c>
      <c r="CB4" s="332" t="s">
        <v>257</v>
      </c>
    </row>
    <row r="5" spans="1:85" s="332" customFormat="1" ht="89.25">
      <c r="A5" s="456" t="s">
        <v>988</v>
      </c>
      <c r="B5" s="500" t="s">
        <v>164</v>
      </c>
      <c r="C5" s="504">
        <v>2015</v>
      </c>
      <c r="D5" s="462" t="s">
        <v>989</v>
      </c>
      <c r="E5" s="464" t="s">
        <v>444</v>
      </c>
      <c r="F5" s="505">
        <v>0.87</v>
      </c>
      <c r="G5" s="505">
        <v>0.87</v>
      </c>
      <c r="H5" s="506" t="s">
        <v>991</v>
      </c>
      <c r="I5" s="728"/>
      <c r="AZ5" s="230" t="s">
        <v>333</v>
      </c>
      <c r="BA5" s="230" t="s">
        <v>334</v>
      </c>
      <c r="BC5" s="332" t="s">
        <v>211</v>
      </c>
      <c r="BD5" s="350"/>
      <c r="BE5" s="350"/>
      <c r="BG5" s="332" t="s">
        <v>446</v>
      </c>
      <c r="BL5" s="351" t="s">
        <v>463</v>
      </c>
      <c r="BT5" s="332" t="s">
        <v>667</v>
      </c>
      <c r="BY5" s="332" t="s">
        <v>718</v>
      </c>
      <c r="CB5" s="332" t="s">
        <v>258</v>
      </c>
    </row>
    <row r="6" spans="1:85" s="332" customFormat="1" ht="76.5">
      <c r="A6" s="456" t="s">
        <v>988</v>
      </c>
      <c r="B6" s="500" t="s">
        <v>717</v>
      </c>
      <c r="C6" s="504">
        <v>2015</v>
      </c>
      <c r="D6" s="462" t="s">
        <v>989</v>
      </c>
      <c r="E6" s="464" t="s">
        <v>443</v>
      </c>
      <c r="F6" s="505">
        <v>0.95</v>
      </c>
      <c r="G6" s="505">
        <v>0.95</v>
      </c>
      <c r="H6" s="506" t="s">
        <v>990</v>
      </c>
      <c r="I6" s="728"/>
      <c r="AZ6" s="230" t="s">
        <v>335</v>
      </c>
      <c r="BA6" s="230" t="s">
        <v>336</v>
      </c>
      <c r="BC6" s="332" t="s">
        <v>414</v>
      </c>
      <c r="BD6" s="350"/>
      <c r="BE6" s="350"/>
      <c r="BG6" s="332" t="s">
        <v>450</v>
      </c>
      <c r="BL6" s="352" t="s">
        <v>638</v>
      </c>
      <c r="BT6" s="332" t="s">
        <v>668</v>
      </c>
      <c r="BY6" s="332" t="s">
        <v>716</v>
      </c>
      <c r="CB6" s="332" t="s">
        <v>730</v>
      </c>
    </row>
    <row r="7" spans="1:85" s="332" customFormat="1" ht="89.25">
      <c r="A7" s="456" t="s">
        <v>988</v>
      </c>
      <c r="B7" s="500" t="s">
        <v>717</v>
      </c>
      <c r="C7" s="722">
        <v>2015</v>
      </c>
      <c r="D7" s="723" t="s">
        <v>989</v>
      </c>
      <c r="E7" s="724" t="s">
        <v>444</v>
      </c>
      <c r="F7" s="725">
        <v>0.72</v>
      </c>
      <c r="G7" s="725">
        <v>0.72</v>
      </c>
      <c r="H7" s="726" t="s">
        <v>991</v>
      </c>
      <c r="I7" s="728"/>
      <c r="AZ7" s="230"/>
      <c r="BA7" s="230"/>
      <c r="BD7" s="350"/>
      <c r="BE7" s="350"/>
      <c r="BL7" s="352"/>
    </row>
    <row r="8" spans="1:85" s="332" customFormat="1" ht="76.5">
      <c r="A8" s="456" t="s">
        <v>988</v>
      </c>
      <c r="B8" s="500" t="s">
        <v>56</v>
      </c>
      <c r="C8" s="722">
        <v>2015</v>
      </c>
      <c r="D8" s="723" t="s">
        <v>989</v>
      </c>
      <c r="E8" s="724" t="s">
        <v>443</v>
      </c>
      <c r="F8" s="725">
        <v>0.92</v>
      </c>
      <c r="G8" s="725">
        <v>0.92</v>
      </c>
      <c r="H8" s="726" t="s">
        <v>990</v>
      </c>
      <c r="I8" s="728"/>
      <c r="AZ8" s="230"/>
      <c r="BA8" s="230"/>
      <c r="BD8" s="350"/>
      <c r="BE8" s="350"/>
      <c r="BL8" s="352"/>
    </row>
    <row r="9" spans="1:85" s="332" customFormat="1" ht="89.25">
      <c r="A9" s="456" t="s">
        <v>988</v>
      </c>
      <c r="B9" s="500" t="s">
        <v>56</v>
      </c>
      <c r="C9" s="722">
        <v>2015</v>
      </c>
      <c r="D9" s="723" t="s">
        <v>989</v>
      </c>
      <c r="E9" s="724" t="s">
        <v>444</v>
      </c>
      <c r="F9" s="725">
        <v>0.71</v>
      </c>
      <c r="G9" s="725">
        <v>0.71</v>
      </c>
      <c r="H9" s="726" t="s">
        <v>991</v>
      </c>
      <c r="I9" s="728"/>
      <c r="AZ9" s="230"/>
      <c r="BA9" s="230"/>
      <c r="BD9" s="350"/>
      <c r="BE9" s="350"/>
      <c r="BL9" s="352"/>
    </row>
    <row r="10" spans="1:85" s="332" customFormat="1" ht="76.5">
      <c r="A10" s="456" t="s">
        <v>988</v>
      </c>
      <c r="B10" s="500" t="s">
        <v>992</v>
      </c>
      <c r="C10" s="722">
        <v>2015</v>
      </c>
      <c r="D10" s="723" t="s">
        <v>989</v>
      </c>
      <c r="E10" s="724" t="s">
        <v>443</v>
      </c>
      <c r="F10" s="725">
        <v>0.95</v>
      </c>
      <c r="G10" s="725">
        <v>0.95</v>
      </c>
      <c r="H10" s="726" t="s">
        <v>990</v>
      </c>
      <c r="I10" s="728"/>
      <c r="AZ10" s="230"/>
      <c r="BA10" s="230"/>
      <c r="BD10" s="350"/>
      <c r="BE10" s="350"/>
      <c r="BL10" s="352"/>
    </row>
    <row r="11" spans="1:85" s="332" customFormat="1" ht="89.25">
      <c r="A11" s="456" t="s">
        <v>988</v>
      </c>
      <c r="B11" s="500" t="s">
        <v>992</v>
      </c>
      <c r="C11" s="722">
        <v>2015</v>
      </c>
      <c r="D11" s="723" t="s">
        <v>989</v>
      </c>
      <c r="E11" s="724" t="s">
        <v>444</v>
      </c>
      <c r="F11" s="725">
        <v>0.78</v>
      </c>
      <c r="G11" s="725">
        <v>0.78</v>
      </c>
      <c r="H11" s="726" t="s">
        <v>991</v>
      </c>
      <c r="I11" s="728"/>
      <c r="AZ11" s="230"/>
      <c r="BA11" s="230"/>
      <c r="BD11" s="350"/>
      <c r="BE11" s="350"/>
      <c r="BL11" s="352"/>
    </row>
    <row r="12" spans="1:85" s="332" customFormat="1" ht="76.5">
      <c r="A12" s="456" t="s">
        <v>988</v>
      </c>
      <c r="B12" s="500" t="s">
        <v>725</v>
      </c>
      <c r="C12" s="722">
        <v>2015</v>
      </c>
      <c r="D12" s="723" t="s">
        <v>989</v>
      </c>
      <c r="E12" s="724" t="s">
        <v>443</v>
      </c>
      <c r="F12" s="725">
        <v>0.95</v>
      </c>
      <c r="G12" s="725">
        <v>0.95</v>
      </c>
      <c r="H12" s="726" t="s">
        <v>990</v>
      </c>
      <c r="I12" s="728"/>
      <c r="AZ12" s="230"/>
      <c r="BA12" s="230"/>
      <c r="BD12" s="350"/>
      <c r="BE12" s="350"/>
      <c r="BL12" s="352"/>
    </row>
    <row r="13" spans="1:85" s="332" customFormat="1" ht="89.25">
      <c r="A13" s="456" t="s">
        <v>988</v>
      </c>
      <c r="B13" s="500" t="s">
        <v>725</v>
      </c>
      <c r="C13" s="722">
        <v>2015</v>
      </c>
      <c r="D13" s="723" t="s">
        <v>989</v>
      </c>
      <c r="E13" s="724" t="s">
        <v>444</v>
      </c>
      <c r="F13" s="725">
        <v>0.74329999999999996</v>
      </c>
      <c r="G13" s="725">
        <v>0.74329999999999996</v>
      </c>
      <c r="H13" s="726" t="s">
        <v>991</v>
      </c>
      <c r="I13" s="728" t="s">
        <v>993</v>
      </c>
      <c r="AZ13" s="230"/>
      <c r="BA13" s="230"/>
      <c r="BD13" s="350"/>
      <c r="BE13" s="350"/>
      <c r="BL13" s="352"/>
    </row>
    <row r="14" spans="1:85" s="332" customFormat="1" ht="76.5">
      <c r="A14" s="456" t="s">
        <v>988</v>
      </c>
      <c r="B14" s="500" t="s">
        <v>716</v>
      </c>
      <c r="C14" s="722">
        <v>2015</v>
      </c>
      <c r="D14" s="723" t="s">
        <v>989</v>
      </c>
      <c r="E14" s="724" t="s">
        <v>443</v>
      </c>
      <c r="F14" s="725">
        <v>0.92</v>
      </c>
      <c r="G14" s="725">
        <v>0.92</v>
      </c>
      <c r="H14" s="726" t="s">
        <v>990</v>
      </c>
      <c r="I14" s="728"/>
      <c r="AZ14" s="230"/>
      <c r="BA14" s="230"/>
      <c r="BD14" s="350"/>
      <c r="BE14" s="350"/>
      <c r="BL14" s="352"/>
    </row>
    <row r="15" spans="1:85" s="332" customFormat="1" ht="89.25">
      <c r="A15" s="456" t="s">
        <v>988</v>
      </c>
      <c r="B15" s="500" t="s">
        <v>716</v>
      </c>
      <c r="C15" s="722">
        <v>2015</v>
      </c>
      <c r="D15" s="723" t="s">
        <v>989</v>
      </c>
      <c r="E15" s="724" t="s">
        <v>444</v>
      </c>
      <c r="F15" s="725">
        <v>0.71</v>
      </c>
      <c r="G15" s="725">
        <v>0.71</v>
      </c>
      <c r="H15" s="726" t="s">
        <v>991</v>
      </c>
      <c r="I15" s="728"/>
      <c r="AZ15" s="230"/>
      <c r="BA15" s="230"/>
      <c r="BD15" s="350"/>
      <c r="BE15" s="350"/>
      <c r="BL15" s="352"/>
    </row>
    <row r="16" spans="1:85" s="332" customFormat="1" ht="76.5">
      <c r="A16" s="456" t="s">
        <v>988</v>
      </c>
      <c r="B16" s="500" t="s">
        <v>165</v>
      </c>
      <c r="C16" s="722">
        <v>2015</v>
      </c>
      <c r="D16" s="723" t="s">
        <v>989</v>
      </c>
      <c r="E16" s="724" t="s">
        <v>443</v>
      </c>
      <c r="F16" s="725">
        <v>0.91</v>
      </c>
      <c r="G16" s="725">
        <v>0.91</v>
      </c>
      <c r="H16" s="726" t="s">
        <v>990</v>
      </c>
      <c r="I16" s="728"/>
      <c r="AZ16" s="230"/>
      <c r="BA16" s="230"/>
      <c r="BD16" s="350"/>
      <c r="BE16" s="350"/>
      <c r="BL16" s="352"/>
    </row>
    <row r="17" spans="1:64" s="332" customFormat="1" ht="89.25">
      <c r="A17" s="456" t="s">
        <v>988</v>
      </c>
      <c r="B17" s="500" t="s">
        <v>165</v>
      </c>
      <c r="C17" s="722">
        <v>2015</v>
      </c>
      <c r="D17" s="723" t="s">
        <v>989</v>
      </c>
      <c r="E17" s="724" t="s">
        <v>444</v>
      </c>
      <c r="F17" s="725">
        <v>0.82</v>
      </c>
      <c r="G17" s="725">
        <v>0.82</v>
      </c>
      <c r="H17" s="726" t="s">
        <v>991</v>
      </c>
      <c r="I17" s="728"/>
      <c r="AZ17" s="230"/>
      <c r="BA17" s="230"/>
      <c r="BD17" s="350"/>
      <c r="BE17" s="350"/>
      <c r="BL17" s="352"/>
    </row>
    <row r="18" spans="1:64" s="332" customFormat="1" ht="76.5">
      <c r="A18" s="456" t="s">
        <v>988</v>
      </c>
      <c r="B18" s="500" t="s">
        <v>994</v>
      </c>
      <c r="C18" s="722">
        <v>2015</v>
      </c>
      <c r="D18" s="723" t="s">
        <v>989</v>
      </c>
      <c r="E18" s="724" t="s">
        <v>443</v>
      </c>
      <c r="F18" s="725">
        <v>0.5</v>
      </c>
      <c r="G18" s="725">
        <v>0.5</v>
      </c>
      <c r="H18" s="726" t="s">
        <v>990</v>
      </c>
      <c r="I18" s="728" t="s">
        <v>995</v>
      </c>
      <c r="AZ18" s="230"/>
      <c r="BA18" s="230"/>
      <c r="BD18" s="350"/>
      <c r="BE18" s="350"/>
      <c r="BL18" s="352"/>
    </row>
    <row r="19" spans="1:64" s="332" customFormat="1" ht="89.25">
      <c r="A19" s="456" t="s">
        <v>988</v>
      </c>
      <c r="B19" s="500" t="s">
        <v>994</v>
      </c>
      <c r="C19" s="722">
        <v>2015</v>
      </c>
      <c r="D19" s="723" t="s">
        <v>989</v>
      </c>
      <c r="E19" s="724" t="s">
        <v>444</v>
      </c>
      <c r="F19" s="725">
        <v>0.5</v>
      </c>
      <c r="G19" s="725">
        <v>0.5</v>
      </c>
      <c r="H19" s="726" t="s">
        <v>991</v>
      </c>
      <c r="I19" s="728" t="s">
        <v>996</v>
      </c>
      <c r="AZ19" s="230"/>
      <c r="BA19" s="230"/>
      <c r="BD19" s="350"/>
      <c r="BE19" s="350"/>
      <c r="BL19" s="352"/>
    </row>
    <row r="20" spans="1:64" s="332" customFormat="1" ht="76.5">
      <c r="A20" s="456" t="s">
        <v>988</v>
      </c>
      <c r="B20" s="500" t="s">
        <v>997</v>
      </c>
      <c r="C20" s="722">
        <v>2015</v>
      </c>
      <c r="D20" s="723" t="s">
        <v>989</v>
      </c>
      <c r="E20" s="724" t="s">
        <v>443</v>
      </c>
      <c r="F20" s="725">
        <v>0.72</v>
      </c>
      <c r="G20" s="725">
        <v>0.72</v>
      </c>
      <c r="H20" s="726" t="s">
        <v>990</v>
      </c>
      <c r="I20" s="728"/>
      <c r="AZ20" s="230"/>
      <c r="BA20" s="230"/>
      <c r="BD20" s="350"/>
      <c r="BE20" s="350"/>
      <c r="BL20" s="352"/>
    </row>
    <row r="21" spans="1:64" s="332" customFormat="1" ht="89.25">
      <c r="A21" s="456" t="s">
        <v>988</v>
      </c>
      <c r="B21" s="500" t="s">
        <v>997</v>
      </c>
      <c r="C21" s="722">
        <v>2015</v>
      </c>
      <c r="D21" s="723" t="s">
        <v>989</v>
      </c>
      <c r="E21" s="724" t="s">
        <v>444</v>
      </c>
      <c r="F21" s="725">
        <v>0.8</v>
      </c>
      <c r="G21" s="725">
        <v>0.8</v>
      </c>
      <c r="H21" s="726" t="s">
        <v>991</v>
      </c>
      <c r="I21" s="728" t="s">
        <v>998</v>
      </c>
      <c r="AZ21" s="230"/>
      <c r="BA21" s="230"/>
      <c r="BD21" s="350"/>
      <c r="BE21" s="350"/>
      <c r="BL21" s="352"/>
    </row>
    <row r="22" spans="1:64" s="332" customFormat="1" ht="76.5">
      <c r="A22" s="456" t="s">
        <v>988</v>
      </c>
      <c r="B22" s="500" t="s">
        <v>708</v>
      </c>
      <c r="C22" s="722">
        <v>2015</v>
      </c>
      <c r="D22" s="723" t="s">
        <v>989</v>
      </c>
      <c r="E22" s="724" t="s">
        <v>443</v>
      </c>
      <c r="F22" s="725">
        <v>0.8</v>
      </c>
      <c r="G22" s="725">
        <v>0.8</v>
      </c>
      <c r="H22" s="726" t="s">
        <v>990</v>
      </c>
      <c r="I22" s="728"/>
      <c r="AZ22" s="230"/>
      <c r="BA22" s="230"/>
      <c r="BD22" s="350"/>
      <c r="BE22" s="350"/>
      <c r="BL22" s="352"/>
    </row>
    <row r="23" spans="1:64" s="332" customFormat="1" ht="89.25">
      <c r="A23" s="456" t="s">
        <v>988</v>
      </c>
      <c r="B23" s="500" t="s">
        <v>708</v>
      </c>
      <c r="C23" s="722">
        <v>2015</v>
      </c>
      <c r="D23" s="723" t="s">
        <v>989</v>
      </c>
      <c r="E23" s="724" t="s">
        <v>444</v>
      </c>
      <c r="F23" s="725">
        <v>0.82</v>
      </c>
      <c r="G23" s="725">
        <v>0.82</v>
      </c>
      <c r="H23" s="726" t="s">
        <v>991</v>
      </c>
      <c r="I23" s="728"/>
      <c r="AZ23" s="230"/>
      <c r="BA23" s="230"/>
      <c r="BD23" s="350"/>
      <c r="BE23" s="350"/>
      <c r="BL23" s="352"/>
    </row>
    <row r="24" spans="1:64" s="332" customFormat="1" ht="76.5">
      <c r="A24" s="456" t="s">
        <v>988</v>
      </c>
      <c r="B24" s="500" t="s">
        <v>175</v>
      </c>
      <c r="C24" s="722">
        <v>2015</v>
      </c>
      <c r="D24" s="723" t="s">
        <v>989</v>
      </c>
      <c r="E24" s="724" t="s">
        <v>443</v>
      </c>
      <c r="F24" s="725">
        <v>0.87</v>
      </c>
      <c r="G24" s="725">
        <v>0.87</v>
      </c>
      <c r="H24" s="726" t="s">
        <v>990</v>
      </c>
      <c r="I24" s="728"/>
      <c r="AZ24" s="230"/>
      <c r="BA24" s="230"/>
      <c r="BD24" s="350"/>
      <c r="BE24" s="350"/>
      <c r="BL24" s="352"/>
    </row>
    <row r="25" spans="1:64" s="332" customFormat="1" ht="89.25">
      <c r="A25" s="456" t="s">
        <v>988</v>
      </c>
      <c r="B25" s="500" t="s">
        <v>175</v>
      </c>
      <c r="C25" s="722">
        <v>2015</v>
      </c>
      <c r="D25" s="723" t="s">
        <v>989</v>
      </c>
      <c r="E25" s="724" t="s">
        <v>444</v>
      </c>
      <c r="F25" s="725">
        <v>0.71</v>
      </c>
      <c r="G25" s="725">
        <v>0.71</v>
      </c>
      <c r="H25" s="726" t="s">
        <v>991</v>
      </c>
      <c r="I25" s="728"/>
      <c r="AZ25" s="230"/>
      <c r="BA25" s="230"/>
      <c r="BD25" s="350"/>
      <c r="BE25" s="350"/>
      <c r="BL25" s="352"/>
    </row>
    <row r="26" spans="1:64" s="332" customFormat="1" ht="76.5">
      <c r="A26" s="456" t="s">
        <v>988</v>
      </c>
      <c r="B26" s="500" t="s">
        <v>999</v>
      </c>
      <c r="C26" s="722">
        <v>2015</v>
      </c>
      <c r="D26" s="723" t="s">
        <v>989</v>
      </c>
      <c r="E26" s="724" t="s">
        <v>443</v>
      </c>
      <c r="F26" s="725">
        <v>0.91</v>
      </c>
      <c r="G26" s="725">
        <v>0.91</v>
      </c>
      <c r="H26" s="726" t="s">
        <v>990</v>
      </c>
      <c r="I26" s="728"/>
      <c r="AZ26" s="230"/>
      <c r="BA26" s="230"/>
      <c r="BD26" s="350"/>
      <c r="BE26" s="350"/>
      <c r="BL26" s="352"/>
    </row>
    <row r="27" spans="1:64" s="332" customFormat="1" ht="89.25">
      <c r="A27" s="456" t="s">
        <v>988</v>
      </c>
      <c r="B27" s="500" t="s">
        <v>999</v>
      </c>
      <c r="C27" s="722">
        <v>2015</v>
      </c>
      <c r="D27" s="723" t="s">
        <v>989</v>
      </c>
      <c r="E27" s="724" t="s">
        <v>444</v>
      </c>
      <c r="F27" s="725">
        <v>0.68</v>
      </c>
      <c r="G27" s="725">
        <v>0.68</v>
      </c>
      <c r="H27" s="726" t="s">
        <v>991</v>
      </c>
      <c r="I27" s="728"/>
      <c r="AZ27" s="230"/>
      <c r="BA27" s="230"/>
      <c r="BD27" s="350"/>
      <c r="BE27" s="350"/>
      <c r="BL27" s="352"/>
    </row>
    <row r="28" spans="1:64" s="332" customFormat="1" ht="76.5">
      <c r="A28" s="456" t="s">
        <v>988</v>
      </c>
      <c r="B28" s="500" t="s">
        <v>719</v>
      </c>
      <c r="C28" s="722">
        <v>2015</v>
      </c>
      <c r="D28" s="723" t="s">
        <v>989</v>
      </c>
      <c r="E28" s="724" t="s">
        <v>443</v>
      </c>
      <c r="F28" s="725">
        <v>0.92</v>
      </c>
      <c r="G28" s="725">
        <v>0.92</v>
      </c>
      <c r="H28" s="726" t="s">
        <v>990</v>
      </c>
      <c r="I28" s="728"/>
      <c r="AZ28" s="230"/>
      <c r="BA28" s="230"/>
      <c r="BD28" s="350"/>
      <c r="BE28" s="350"/>
      <c r="BL28" s="352"/>
    </row>
    <row r="29" spans="1:64" s="332" customFormat="1" ht="89.25">
      <c r="A29" s="456" t="s">
        <v>988</v>
      </c>
      <c r="B29" s="500" t="s">
        <v>719</v>
      </c>
      <c r="C29" s="722">
        <v>2015</v>
      </c>
      <c r="D29" s="723" t="s">
        <v>989</v>
      </c>
      <c r="E29" s="724" t="s">
        <v>444</v>
      </c>
      <c r="F29" s="725">
        <v>0.65</v>
      </c>
      <c r="G29" s="725">
        <v>0.65</v>
      </c>
      <c r="H29" s="726" t="s">
        <v>991</v>
      </c>
      <c r="I29" s="728"/>
      <c r="AZ29" s="230"/>
      <c r="BA29" s="230"/>
      <c r="BD29" s="350"/>
      <c r="BE29" s="350"/>
      <c r="BL29" s="352"/>
    </row>
    <row r="30" spans="1:64" s="332" customFormat="1" ht="76.5">
      <c r="A30" s="456" t="s">
        <v>988</v>
      </c>
      <c r="B30" s="500" t="s">
        <v>710</v>
      </c>
      <c r="C30" s="722">
        <v>2015</v>
      </c>
      <c r="D30" s="723" t="s">
        <v>989</v>
      </c>
      <c r="E30" s="724" t="s">
        <v>443</v>
      </c>
      <c r="F30" s="725">
        <v>0.88</v>
      </c>
      <c r="G30" s="725">
        <v>0.88</v>
      </c>
      <c r="H30" s="726" t="s">
        <v>990</v>
      </c>
      <c r="I30" s="728"/>
      <c r="AZ30" s="230"/>
      <c r="BA30" s="230"/>
      <c r="BD30" s="350"/>
      <c r="BE30" s="350"/>
      <c r="BL30" s="352"/>
    </row>
    <row r="31" spans="1:64" s="332" customFormat="1" ht="89.25">
      <c r="A31" s="456" t="s">
        <v>988</v>
      </c>
      <c r="B31" s="500" t="s">
        <v>710</v>
      </c>
      <c r="C31" s="722">
        <v>2015</v>
      </c>
      <c r="D31" s="723" t="s">
        <v>989</v>
      </c>
      <c r="E31" s="724" t="s">
        <v>444</v>
      </c>
      <c r="F31" s="725">
        <v>0.74329999999999996</v>
      </c>
      <c r="G31" s="725">
        <v>0.74329999999999996</v>
      </c>
      <c r="H31" s="726" t="s">
        <v>991</v>
      </c>
      <c r="I31" s="728"/>
      <c r="AZ31" s="230"/>
      <c r="BA31" s="230"/>
      <c r="BD31" s="350"/>
      <c r="BE31" s="350"/>
      <c r="BL31" s="352"/>
    </row>
    <row r="32" spans="1:64" s="332" customFormat="1" ht="76.5">
      <c r="A32" s="456" t="s">
        <v>988</v>
      </c>
      <c r="B32" s="500" t="s">
        <v>711</v>
      </c>
      <c r="C32" s="722">
        <v>2015</v>
      </c>
      <c r="D32" s="723" t="s">
        <v>989</v>
      </c>
      <c r="E32" s="724" t="s">
        <v>443</v>
      </c>
      <c r="F32" s="725">
        <v>0.87</v>
      </c>
      <c r="G32" s="725">
        <v>0.87</v>
      </c>
      <c r="H32" s="726" t="s">
        <v>990</v>
      </c>
      <c r="I32" s="728"/>
      <c r="AZ32" s="230"/>
      <c r="BA32" s="230"/>
      <c r="BD32" s="350"/>
      <c r="BE32" s="350"/>
      <c r="BL32" s="352"/>
    </row>
    <row r="33" spans="1:64" s="332" customFormat="1" ht="89.25">
      <c r="A33" s="456" t="s">
        <v>988</v>
      </c>
      <c r="B33" s="500" t="s">
        <v>711</v>
      </c>
      <c r="C33" s="722">
        <v>2015</v>
      </c>
      <c r="D33" s="723" t="s">
        <v>989</v>
      </c>
      <c r="E33" s="724" t="s">
        <v>444</v>
      </c>
      <c r="F33" s="725">
        <v>0.74329999999999996</v>
      </c>
      <c r="G33" s="725">
        <v>0.74329999999999996</v>
      </c>
      <c r="H33" s="726" t="s">
        <v>991</v>
      </c>
      <c r="I33" s="728" t="s">
        <v>998</v>
      </c>
      <c r="AZ33" s="230"/>
      <c r="BA33" s="230"/>
      <c r="BD33" s="350"/>
      <c r="BE33" s="350"/>
      <c r="BL33" s="352"/>
    </row>
    <row r="34" spans="1:64" s="332" customFormat="1" ht="76.5">
      <c r="A34" s="456" t="s">
        <v>988</v>
      </c>
      <c r="B34" s="500" t="s">
        <v>1000</v>
      </c>
      <c r="C34" s="722">
        <v>2015</v>
      </c>
      <c r="D34" s="723" t="s">
        <v>989</v>
      </c>
      <c r="E34" s="724" t="s">
        <v>443</v>
      </c>
      <c r="F34" s="725">
        <v>0.74329999999999996</v>
      </c>
      <c r="G34" s="725">
        <v>0.74329999999999996</v>
      </c>
      <c r="H34" s="726" t="s">
        <v>990</v>
      </c>
      <c r="I34" s="728"/>
      <c r="AZ34" s="230"/>
      <c r="BA34" s="230"/>
      <c r="BD34" s="350"/>
      <c r="BE34" s="350"/>
      <c r="BL34" s="352"/>
    </row>
    <row r="35" spans="1:64" s="332" customFormat="1" ht="89.25">
      <c r="A35" s="456" t="s">
        <v>988</v>
      </c>
      <c r="B35" s="500" t="s">
        <v>1000</v>
      </c>
      <c r="C35" s="722">
        <v>2015</v>
      </c>
      <c r="D35" s="723" t="s">
        <v>989</v>
      </c>
      <c r="E35" s="724" t="s">
        <v>444</v>
      </c>
      <c r="F35" s="725">
        <v>0.7</v>
      </c>
      <c r="G35" s="725">
        <v>0.7</v>
      </c>
      <c r="H35" s="726" t="s">
        <v>991</v>
      </c>
      <c r="I35" s="728"/>
      <c r="AZ35" s="230"/>
      <c r="BA35" s="230"/>
      <c r="BD35" s="350"/>
      <c r="BE35" s="350"/>
      <c r="BL35" s="352"/>
    </row>
    <row r="36" spans="1:64" s="332" customFormat="1" ht="76.5">
      <c r="A36" s="456" t="s">
        <v>988</v>
      </c>
      <c r="B36" s="500" t="s">
        <v>712</v>
      </c>
      <c r="C36" s="722">
        <v>2015</v>
      </c>
      <c r="D36" s="723" t="s">
        <v>989</v>
      </c>
      <c r="E36" s="724" t="s">
        <v>443</v>
      </c>
      <c r="F36" s="725">
        <v>0.85</v>
      </c>
      <c r="G36" s="725">
        <v>0.85</v>
      </c>
      <c r="H36" s="726" t="s">
        <v>990</v>
      </c>
      <c r="I36" s="728"/>
      <c r="AZ36" s="230"/>
      <c r="BA36" s="230"/>
      <c r="BD36" s="350"/>
      <c r="BE36" s="350"/>
      <c r="BL36" s="352"/>
    </row>
    <row r="37" spans="1:64" s="332" customFormat="1" ht="89.25">
      <c r="A37" s="456" t="s">
        <v>988</v>
      </c>
      <c r="B37" s="500" t="s">
        <v>712</v>
      </c>
      <c r="C37" s="722">
        <v>2015</v>
      </c>
      <c r="D37" s="723" t="s">
        <v>989</v>
      </c>
      <c r="E37" s="724" t="s">
        <v>444</v>
      </c>
      <c r="F37" s="725">
        <v>0.65</v>
      </c>
      <c r="G37" s="725">
        <v>0.65</v>
      </c>
      <c r="H37" s="726" t="s">
        <v>991</v>
      </c>
      <c r="I37" s="728"/>
      <c r="AZ37" s="230"/>
      <c r="BA37" s="230"/>
      <c r="BD37" s="350"/>
      <c r="BE37" s="350"/>
      <c r="BL37" s="352"/>
    </row>
    <row r="38" spans="1:64" s="332" customFormat="1" ht="30" customHeight="1">
      <c r="A38" s="456" t="s">
        <v>988</v>
      </c>
      <c r="B38" s="500" t="s">
        <v>1001</v>
      </c>
      <c r="C38" s="722">
        <v>2015</v>
      </c>
      <c r="D38" s="723" t="s">
        <v>989</v>
      </c>
      <c r="E38" s="724" t="s">
        <v>443</v>
      </c>
      <c r="F38" s="725">
        <v>0.5</v>
      </c>
      <c r="G38" s="725">
        <v>0.5</v>
      </c>
      <c r="H38" s="726" t="s">
        <v>55</v>
      </c>
      <c r="I38" s="728" t="s">
        <v>995</v>
      </c>
      <c r="AZ38" s="230"/>
      <c r="BA38" s="230"/>
      <c r="BD38" s="350"/>
      <c r="BE38" s="350"/>
      <c r="BL38" s="352"/>
    </row>
    <row r="39" spans="1:64" s="332" customFormat="1" ht="30" customHeight="1">
      <c r="A39" s="456" t="s">
        <v>988</v>
      </c>
      <c r="B39" s="500" t="s">
        <v>1002</v>
      </c>
      <c r="C39" s="722">
        <v>2015</v>
      </c>
      <c r="D39" s="723" t="s">
        <v>989</v>
      </c>
      <c r="E39" s="724" t="s">
        <v>443</v>
      </c>
      <c r="F39" s="725">
        <v>0.73</v>
      </c>
      <c r="G39" s="725">
        <v>0.73</v>
      </c>
      <c r="H39" s="726" t="s">
        <v>55</v>
      </c>
      <c r="I39" s="728"/>
      <c r="AZ39" s="230"/>
      <c r="BA39" s="230"/>
      <c r="BD39" s="350"/>
      <c r="BE39" s="350"/>
      <c r="BL39" s="352"/>
    </row>
    <row r="40" spans="1:64" s="332" customFormat="1" ht="51">
      <c r="A40" s="456" t="s">
        <v>988</v>
      </c>
      <c r="B40" s="500" t="s">
        <v>1003</v>
      </c>
      <c r="C40" s="722">
        <v>2015</v>
      </c>
      <c r="D40" s="723" t="s">
        <v>989</v>
      </c>
      <c r="E40" s="724" t="s">
        <v>443</v>
      </c>
      <c r="F40" s="725">
        <v>0.95</v>
      </c>
      <c r="G40" s="725">
        <v>0.95</v>
      </c>
      <c r="H40" s="726" t="s">
        <v>55</v>
      </c>
      <c r="I40" s="728" t="s">
        <v>1004</v>
      </c>
      <c r="AZ40" s="230"/>
      <c r="BA40" s="230"/>
      <c r="BD40" s="350"/>
      <c r="BE40" s="350"/>
      <c r="BL40" s="352"/>
    </row>
    <row r="41" spans="1:64" s="332" customFormat="1" ht="30" customHeight="1">
      <c r="A41" s="456" t="s">
        <v>988</v>
      </c>
      <c r="B41" s="500" t="s">
        <v>1005</v>
      </c>
      <c r="C41" s="722">
        <v>2015</v>
      </c>
      <c r="D41" s="723" t="s">
        <v>1006</v>
      </c>
      <c r="E41" s="724" t="s">
        <v>443</v>
      </c>
      <c r="F41" s="725">
        <v>0.85</v>
      </c>
      <c r="G41" s="725">
        <v>0.85</v>
      </c>
      <c r="H41" s="726" t="s">
        <v>55</v>
      </c>
      <c r="I41" s="728" t="s">
        <v>1007</v>
      </c>
      <c r="AZ41" s="230"/>
      <c r="BA41" s="230"/>
      <c r="BD41" s="350"/>
      <c r="BE41" s="350"/>
      <c r="BL41" s="352"/>
    </row>
    <row r="42" spans="1:64" s="332" customFormat="1" ht="30" customHeight="1">
      <c r="A42" s="456" t="s">
        <v>988</v>
      </c>
      <c r="B42" s="500" t="s">
        <v>1008</v>
      </c>
      <c r="C42" s="722">
        <v>2015</v>
      </c>
      <c r="D42" s="723" t="s">
        <v>1006</v>
      </c>
      <c r="E42" s="724" t="s">
        <v>443</v>
      </c>
      <c r="F42" s="725">
        <v>0.85</v>
      </c>
      <c r="G42" s="725">
        <v>0.85</v>
      </c>
      <c r="H42" s="726" t="s">
        <v>55</v>
      </c>
      <c r="I42" s="728" t="s">
        <v>1007</v>
      </c>
      <c r="AZ42" s="230"/>
      <c r="BA42" s="230"/>
      <c r="BD42" s="350"/>
      <c r="BE42" s="350"/>
      <c r="BL42" s="352"/>
    </row>
    <row r="43" spans="1:64" s="332" customFormat="1" ht="30" customHeight="1">
      <c r="A43" s="456" t="s">
        <v>988</v>
      </c>
      <c r="B43" s="500" t="s">
        <v>1009</v>
      </c>
      <c r="C43" s="722">
        <v>2015</v>
      </c>
      <c r="D43" s="723" t="s">
        <v>1006</v>
      </c>
      <c r="E43" s="724" t="s">
        <v>443</v>
      </c>
      <c r="F43" s="725">
        <v>0.85</v>
      </c>
      <c r="G43" s="725">
        <v>0.85</v>
      </c>
      <c r="H43" s="726" t="s">
        <v>55</v>
      </c>
      <c r="I43" s="728" t="s">
        <v>1007</v>
      </c>
      <c r="AZ43" s="230"/>
      <c r="BA43" s="230"/>
      <c r="BD43" s="350"/>
      <c r="BE43" s="350"/>
      <c r="BL43" s="352"/>
    </row>
    <row r="44" spans="1:64" s="332" customFormat="1" ht="30" customHeight="1">
      <c r="A44" s="456" t="s">
        <v>988</v>
      </c>
      <c r="B44" s="500" t="s">
        <v>1010</v>
      </c>
      <c r="C44" s="722">
        <v>2015</v>
      </c>
      <c r="D44" s="723" t="s">
        <v>1006</v>
      </c>
      <c r="E44" s="724" t="s">
        <v>443</v>
      </c>
      <c r="F44" s="725">
        <v>0.85</v>
      </c>
      <c r="G44" s="725">
        <v>0.85</v>
      </c>
      <c r="H44" s="726" t="s">
        <v>55</v>
      </c>
      <c r="I44" s="728" t="s">
        <v>1007</v>
      </c>
      <c r="AZ44" s="230"/>
      <c r="BA44" s="230"/>
      <c r="BD44" s="350"/>
      <c r="BE44" s="350"/>
      <c r="BL44" s="352"/>
    </row>
    <row r="45" spans="1:64" s="332" customFormat="1" ht="30" customHeight="1">
      <c r="A45" s="456" t="s">
        <v>988</v>
      </c>
      <c r="B45" s="500" t="s">
        <v>1011</v>
      </c>
      <c r="C45" s="722">
        <v>2015</v>
      </c>
      <c r="D45" s="723" t="s">
        <v>1006</v>
      </c>
      <c r="E45" s="724" t="s">
        <v>443</v>
      </c>
      <c r="F45" s="725">
        <v>0.85</v>
      </c>
      <c r="G45" s="725">
        <v>0.85</v>
      </c>
      <c r="H45" s="726" t="s">
        <v>55</v>
      </c>
      <c r="I45" s="728" t="s">
        <v>1007</v>
      </c>
      <c r="AZ45" s="230"/>
      <c r="BA45" s="230"/>
      <c r="BD45" s="350"/>
      <c r="BE45" s="350"/>
      <c r="BL45" s="352"/>
    </row>
    <row r="46" spans="1:64" s="332" customFormat="1" ht="30" customHeight="1">
      <c r="A46" s="456" t="s">
        <v>988</v>
      </c>
      <c r="B46" s="500" t="s">
        <v>1012</v>
      </c>
      <c r="C46" s="722">
        <v>2015</v>
      </c>
      <c r="D46" s="723" t="s">
        <v>1006</v>
      </c>
      <c r="E46" s="724" t="s">
        <v>443</v>
      </c>
      <c r="F46" s="725">
        <v>0.85</v>
      </c>
      <c r="G46" s="725">
        <v>0.85</v>
      </c>
      <c r="H46" s="726" t="s">
        <v>55</v>
      </c>
      <c r="I46" s="728" t="s">
        <v>1007</v>
      </c>
      <c r="AZ46" s="230"/>
      <c r="BA46" s="230"/>
      <c r="BD46" s="350"/>
      <c r="BE46" s="350"/>
      <c r="BL46" s="352"/>
    </row>
    <row r="47" spans="1:64" s="332" customFormat="1" ht="30" customHeight="1">
      <c r="A47" s="456" t="s">
        <v>988</v>
      </c>
      <c r="B47" s="500" t="s">
        <v>1013</v>
      </c>
      <c r="C47" s="722">
        <v>2015</v>
      </c>
      <c r="D47" s="723" t="s">
        <v>1006</v>
      </c>
      <c r="E47" s="724" t="s">
        <v>443</v>
      </c>
      <c r="F47" s="725">
        <v>0.85</v>
      </c>
      <c r="G47" s="725">
        <v>0.85</v>
      </c>
      <c r="H47" s="726" t="s">
        <v>55</v>
      </c>
      <c r="I47" s="728" t="s">
        <v>1007</v>
      </c>
      <c r="AZ47" s="230"/>
      <c r="BA47" s="230"/>
      <c r="BD47" s="350"/>
      <c r="BE47" s="350"/>
      <c r="BL47" s="352"/>
    </row>
    <row r="48" spans="1:64" s="332" customFormat="1" ht="30" customHeight="1">
      <c r="A48" s="456" t="s">
        <v>988</v>
      </c>
      <c r="B48" s="500" t="s">
        <v>1014</v>
      </c>
      <c r="C48" s="722">
        <v>2015</v>
      </c>
      <c r="D48" s="723" t="s">
        <v>1006</v>
      </c>
      <c r="E48" s="724" t="s">
        <v>443</v>
      </c>
      <c r="F48" s="725">
        <v>0.85</v>
      </c>
      <c r="G48" s="725">
        <v>0.85</v>
      </c>
      <c r="H48" s="726" t="s">
        <v>55</v>
      </c>
      <c r="I48" s="728" t="s">
        <v>1007</v>
      </c>
      <c r="AZ48" s="230"/>
      <c r="BA48" s="230"/>
      <c r="BD48" s="350"/>
      <c r="BE48" s="350"/>
      <c r="BL48" s="352"/>
    </row>
    <row r="49" spans="1:85" s="332" customFormat="1" ht="30" customHeight="1">
      <c r="A49" s="456" t="s">
        <v>988</v>
      </c>
      <c r="B49" s="500" t="s">
        <v>1015</v>
      </c>
      <c r="C49" s="722">
        <v>2015</v>
      </c>
      <c r="D49" s="723" t="s">
        <v>1006</v>
      </c>
      <c r="E49" s="724" t="s">
        <v>443</v>
      </c>
      <c r="F49" s="725">
        <v>0.85</v>
      </c>
      <c r="G49" s="725">
        <v>0.85</v>
      </c>
      <c r="H49" s="726" t="s">
        <v>55</v>
      </c>
      <c r="I49" s="728" t="s">
        <v>1007</v>
      </c>
      <c r="AZ49" s="230"/>
      <c r="BA49" s="230"/>
      <c r="BD49" s="350"/>
      <c r="BE49" s="350"/>
      <c r="BL49" s="352"/>
    </row>
    <row r="50" spans="1:85" s="332" customFormat="1">
      <c r="A50" s="320"/>
      <c r="B50" s="280"/>
      <c r="C50" s="422"/>
      <c r="D50" s="127"/>
      <c r="E50" s="283"/>
      <c r="F50" s="281"/>
      <c r="G50" s="281"/>
      <c r="H50" s="126"/>
      <c r="I50" s="390"/>
      <c r="AZ50" s="230" t="s">
        <v>341</v>
      </c>
      <c r="BA50" s="230" t="s">
        <v>48</v>
      </c>
      <c r="BC50" s="353" t="s">
        <v>421</v>
      </c>
      <c r="BD50" s="350"/>
      <c r="BE50" s="350"/>
      <c r="BG50" s="353" t="s">
        <v>73</v>
      </c>
      <c r="BJ50" s="353" t="s">
        <v>806</v>
      </c>
      <c r="BL50" s="352" t="s">
        <v>467</v>
      </c>
      <c r="BN50" s="332" t="s">
        <v>110</v>
      </c>
      <c r="BT50" s="332" t="s">
        <v>695</v>
      </c>
      <c r="BY50" s="332" t="s">
        <v>709</v>
      </c>
    </row>
    <row r="51" spans="1:85" s="332" customFormat="1">
      <c r="A51" s="320"/>
      <c r="B51" s="280"/>
      <c r="C51" s="422"/>
      <c r="D51" s="424"/>
      <c r="E51" s="425"/>
      <c r="F51" s="426"/>
      <c r="G51" s="426"/>
      <c r="H51" s="126"/>
      <c r="I51" s="390"/>
      <c r="AZ51" s="408" t="s">
        <v>369</v>
      </c>
      <c r="BA51" s="408" t="s">
        <v>321</v>
      </c>
      <c r="BC51" s="332" t="s">
        <v>54</v>
      </c>
      <c r="BD51" s="350"/>
      <c r="BE51" s="350"/>
      <c r="BG51" s="332" t="s">
        <v>65</v>
      </c>
      <c r="BJ51" s="354" t="s">
        <v>65</v>
      </c>
      <c r="BL51" s="352" t="s">
        <v>468</v>
      </c>
      <c r="BN51" s="332" t="s">
        <v>111</v>
      </c>
      <c r="BT51" s="332" t="s">
        <v>672</v>
      </c>
      <c r="BY51" s="332" t="s">
        <v>719</v>
      </c>
    </row>
    <row r="52" spans="1:85" s="332" customFormat="1" ht="13.5" thickBot="1">
      <c r="A52" s="392"/>
      <c r="B52" s="195"/>
      <c r="C52" s="423"/>
      <c r="D52" s="197"/>
      <c r="E52" s="197"/>
      <c r="F52" s="282"/>
      <c r="G52" s="282"/>
      <c r="H52" s="196"/>
      <c r="I52" s="391"/>
      <c r="AZ52" s="230" t="s">
        <v>343</v>
      </c>
      <c r="BA52" s="230" t="s">
        <v>344</v>
      </c>
      <c r="BC52" s="332" t="s">
        <v>422</v>
      </c>
      <c r="BD52" s="350"/>
      <c r="BE52" s="350"/>
      <c r="BG52" s="332" t="s">
        <v>74</v>
      </c>
      <c r="BJ52" s="354" t="s">
        <v>744</v>
      </c>
      <c r="BL52" s="352" t="s">
        <v>469</v>
      </c>
      <c r="BN52" s="332" t="s">
        <v>657</v>
      </c>
      <c r="BT52" s="332" t="s">
        <v>696</v>
      </c>
      <c r="BY52" s="332" t="s">
        <v>710</v>
      </c>
    </row>
    <row r="53" spans="1:85" ht="14.25">
      <c r="A53" s="211" t="s">
        <v>373</v>
      </c>
      <c r="B53" s="212"/>
      <c r="C53" s="213"/>
      <c r="D53" s="214"/>
      <c r="E53" s="214"/>
      <c r="F53" s="214"/>
      <c r="G53" s="214"/>
      <c r="H53" s="213"/>
      <c r="I53" s="215"/>
      <c r="J53" s="208"/>
      <c r="AZ53" s="230" t="s">
        <v>331</v>
      </c>
      <c r="BA53" s="230" t="s">
        <v>332</v>
      </c>
      <c r="BB53" s="84"/>
      <c r="BC53" s="84" t="s">
        <v>165</v>
      </c>
      <c r="BD53" s="229"/>
      <c r="BE53" s="229"/>
      <c r="BF53" s="84"/>
      <c r="BG53" s="84" t="s">
        <v>735</v>
      </c>
      <c r="BH53" s="84"/>
      <c r="BI53" s="84"/>
      <c r="BJ53" s="84"/>
      <c r="BK53" s="84"/>
      <c r="BL53" s="231" t="s">
        <v>470</v>
      </c>
      <c r="BM53" s="84"/>
      <c r="BN53" s="84" t="s">
        <v>656</v>
      </c>
      <c r="BO53" s="84"/>
      <c r="BP53" s="84"/>
      <c r="BQ53" s="84"/>
      <c r="BR53" s="84"/>
      <c r="BS53" s="84"/>
      <c r="BT53" s="78" t="s">
        <v>673</v>
      </c>
      <c r="BU53" s="78"/>
      <c r="BV53" s="78"/>
      <c r="BW53" s="78"/>
      <c r="BX53" s="78"/>
      <c r="BY53" s="78" t="s">
        <v>711</v>
      </c>
      <c r="BZ53" s="78"/>
      <c r="CA53" s="78"/>
      <c r="CB53" s="84"/>
      <c r="CC53" s="84"/>
      <c r="CD53" s="84"/>
      <c r="CE53" s="84"/>
      <c r="CF53" s="84"/>
      <c r="CG53" s="84"/>
    </row>
    <row r="54" spans="1:85" ht="14.45" customHeight="1">
      <c r="A54" s="212" t="s">
        <v>230</v>
      </c>
      <c r="B54" s="212"/>
      <c r="C54" s="212"/>
      <c r="D54" s="212"/>
      <c r="E54" s="212"/>
      <c r="F54" s="212"/>
      <c r="G54" s="212"/>
      <c r="H54" s="208"/>
      <c r="I54" s="215"/>
      <c r="J54" s="208"/>
      <c r="AZ54" s="230" t="s">
        <v>345</v>
      </c>
      <c r="BA54" s="230" t="s">
        <v>346</v>
      </c>
      <c r="BB54" s="84"/>
      <c r="BC54" s="84" t="s">
        <v>423</v>
      </c>
      <c r="BD54" s="229"/>
      <c r="BE54" s="229"/>
      <c r="BF54" s="84"/>
      <c r="BG54" s="84"/>
      <c r="BH54" s="84"/>
      <c r="BI54" s="84"/>
      <c r="BJ54" s="84"/>
      <c r="BK54" s="84"/>
      <c r="BL54" s="231" t="s">
        <v>641</v>
      </c>
      <c r="BM54" s="84"/>
      <c r="BN54" s="84" t="s">
        <v>658</v>
      </c>
      <c r="BO54" s="84"/>
      <c r="BP54" s="84"/>
      <c r="BQ54" s="84"/>
      <c r="BR54" s="84"/>
      <c r="BS54" s="84"/>
      <c r="BT54" s="78" t="s">
        <v>130</v>
      </c>
      <c r="BU54" s="78"/>
      <c r="BV54" s="78"/>
      <c r="BW54" s="78"/>
      <c r="BX54" s="78"/>
      <c r="BY54" s="78" t="s">
        <v>722</v>
      </c>
      <c r="BZ54" s="78"/>
      <c r="CA54" s="78"/>
      <c r="CB54" s="84"/>
      <c r="CC54" s="84"/>
      <c r="CD54" s="84"/>
      <c r="CE54" s="84"/>
      <c r="CF54" s="84"/>
      <c r="CG54" s="84"/>
    </row>
    <row r="55" spans="1:85" ht="14.25">
      <c r="A55" s="212" t="s">
        <v>236</v>
      </c>
      <c r="B55" s="212"/>
      <c r="C55" s="212"/>
      <c r="D55" s="212"/>
      <c r="E55" s="212"/>
      <c r="F55" s="212"/>
      <c r="G55" s="212"/>
      <c r="H55" s="208"/>
      <c r="I55" s="215"/>
      <c r="J55" s="208"/>
      <c r="AZ55" s="230" t="s">
        <v>347</v>
      </c>
      <c r="BA55" s="230" t="s">
        <v>348</v>
      </c>
      <c r="BB55" s="84"/>
      <c r="BC55" s="84" t="s">
        <v>175</v>
      </c>
      <c r="BD55" s="229"/>
      <c r="BE55" s="229"/>
      <c r="BF55" s="84"/>
      <c r="BG55" s="84"/>
      <c r="BH55" s="84"/>
      <c r="BI55" s="84"/>
      <c r="BJ55" s="84"/>
      <c r="BK55" s="84"/>
      <c r="BL55" s="231" t="s">
        <v>95</v>
      </c>
      <c r="BM55" s="84"/>
      <c r="BN55" s="84" t="s">
        <v>659</v>
      </c>
      <c r="BO55" s="84"/>
      <c r="BP55" s="84"/>
      <c r="BQ55" s="84"/>
      <c r="BR55" s="84"/>
      <c r="BS55" s="84"/>
      <c r="BT55" s="78" t="s">
        <v>697</v>
      </c>
      <c r="BU55" s="78"/>
      <c r="BV55" s="78"/>
      <c r="BW55" s="78"/>
      <c r="BX55" s="78"/>
      <c r="BY55" s="78" t="s">
        <v>712</v>
      </c>
      <c r="BZ55" s="78"/>
      <c r="CA55" s="78"/>
      <c r="CB55" s="84"/>
      <c r="CC55" s="84"/>
      <c r="CD55" s="84"/>
      <c r="CE55" s="84"/>
      <c r="CF55" s="84"/>
      <c r="CG55" s="84"/>
    </row>
    <row r="56" spans="1:85" ht="14.25">
      <c r="A56" s="225"/>
      <c r="B56" s="208"/>
      <c r="C56" s="208"/>
      <c r="D56" s="208"/>
      <c r="E56" s="208"/>
      <c r="F56" s="208"/>
      <c r="G56" s="208"/>
      <c r="H56" s="208"/>
      <c r="I56" s="208"/>
      <c r="J56" s="208"/>
      <c r="AZ56" s="230" t="s">
        <v>349</v>
      </c>
      <c r="BA56" s="230" t="s">
        <v>94</v>
      </c>
      <c r="BB56" s="84"/>
      <c r="BC56" s="84" t="s">
        <v>424</v>
      </c>
      <c r="BD56" s="229"/>
      <c r="BE56" s="229"/>
      <c r="BF56" s="84"/>
      <c r="BG56" s="84"/>
      <c r="BH56" s="84"/>
      <c r="BI56" s="84"/>
      <c r="BJ56" s="84"/>
      <c r="BK56" s="84"/>
      <c r="BL56" s="231" t="s">
        <v>471</v>
      </c>
      <c r="BM56" s="84"/>
      <c r="BN56" s="84" t="s">
        <v>660</v>
      </c>
      <c r="BO56" s="84"/>
      <c r="BP56" s="84"/>
      <c r="BQ56" s="84"/>
      <c r="BR56" s="84"/>
      <c r="BS56" s="84"/>
      <c r="BT56" s="78" t="s">
        <v>726</v>
      </c>
      <c r="BU56" s="78"/>
      <c r="BV56" s="78"/>
      <c r="BW56" s="78"/>
      <c r="BX56" s="78"/>
      <c r="BY56" s="78" t="s">
        <v>713</v>
      </c>
      <c r="BZ56" s="78"/>
      <c r="CA56" s="78"/>
      <c r="CB56" s="84"/>
      <c r="CC56" s="84"/>
      <c r="CD56" s="84"/>
      <c r="CE56" s="84"/>
      <c r="CF56" s="84"/>
      <c r="CG56" s="84"/>
    </row>
    <row r="57" spans="1:85">
      <c r="AZ57" s="230" t="s">
        <v>351</v>
      </c>
      <c r="BA57" s="230" t="s">
        <v>323</v>
      </c>
      <c r="BB57" s="84"/>
      <c r="BC57" s="84" t="s">
        <v>425</v>
      </c>
      <c r="BD57" s="229"/>
      <c r="BE57" s="229"/>
      <c r="BF57" s="84"/>
      <c r="BG57" s="84"/>
      <c r="BH57" s="84"/>
      <c r="BI57" s="84"/>
      <c r="BJ57" s="84"/>
      <c r="BK57" s="84"/>
      <c r="BL57" s="231" t="s">
        <v>472</v>
      </c>
      <c r="BM57" s="84"/>
      <c r="BN57" s="84" t="s">
        <v>661</v>
      </c>
      <c r="BO57" s="84"/>
      <c r="BP57" s="84"/>
      <c r="BQ57" s="84"/>
      <c r="BR57" s="84"/>
      <c r="BS57" s="84"/>
      <c r="BT57" s="78" t="s">
        <v>727</v>
      </c>
      <c r="BU57" s="78"/>
      <c r="BV57" s="78"/>
      <c r="BW57" s="78"/>
      <c r="BX57" s="78"/>
      <c r="BY57" s="78" t="s">
        <v>721</v>
      </c>
      <c r="BZ57" s="78"/>
      <c r="CA57" s="78"/>
      <c r="CB57" s="84"/>
      <c r="CC57" s="84"/>
      <c r="CD57" s="84"/>
      <c r="CE57" s="84"/>
      <c r="CF57" s="84"/>
      <c r="CG57" s="84"/>
    </row>
    <row r="58" spans="1:85">
      <c r="AZ58" s="230" t="s">
        <v>352</v>
      </c>
      <c r="BA58" s="230" t="s">
        <v>353</v>
      </c>
      <c r="BB58" s="84"/>
      <c r="BC58" s="84" t="s">
        <v>426</v>
      </c>
      <c r="BD58" s="229"/>
      <c r="BE58" s="229"/>
      <c r="BF58" s="84"/>
      <c r="BG58" s="84"/>
      <c r="BH58" s="84"/>
      <c r="BI58" s="84"/>
      <c r="BJ58" s="84"/>
      <c r="BK58" s="84"/>
      <c r="BL58" s="231" t="s">
        <v>473</v>
      </c>
      <c r="BM58" s="84"/>
      <c r="BN58" s="84" t="s">
        <v>662</v>
      </c>
      <c r="BO58" s="84"/>
      <c r="BP58" s="84"/>
      <c r="BQ58" s="84"/>
      <c r="BR58" s="84"/>
      <c r="BS58" s="84"/>
      <c r="BT58" s="78" t="s">
        <v>728</v>
      </c>
      <c r="BU58" s="78"/>
      <c r="BV58" s="78"/>
      <c r="BW58" s="78"/>
      <c r="BX58" s="78"/>
      <c r="BY58" s="78" t="s">
        <v>720</v>
      </c>
      <c r="BZ58" s="78"/>
      <c r="CA58" s="78"/>
      <c r="CB58" s="84"/>
      <c r="CC58" s="84"/>
      <c r="CD58" s="84"/>
      <c r="CE58" s="84"/>
      <c r="CF58" s="84"/>
      <c r="CG58" s="84"/>
    </row>
    <row r="59" spans="1:85">
      <c r="AZ59" s="230" t="s">
        <v>350</v>
      </c>
      <c r="BA59" s="230" t="s">
        <v>319</v>
      </c>
      <c r="BB59" s="84"/>
      <c r="BC59" s="84" t="s">
        <v>427</v>
      </c>
      <c r="BD59" s="229"/>
      <c r="BE59" s="229"/>
      <c r="BF59" s="84"/>
      <c r="BG59" s="242" t="s">
        <v>741</v>
      </c>
      <c r="BH59" t="s">
        <v>795</v>
      </c>
      <c r="BI59" s="84"/>
      <c r="BJ59" s="84"/>
      <c r="BK59" s="84"/>
      <c r="BL59" s="231" t="s">
        <v>474</v>
      </c>
      <c r="BM59" s="84"/>
      <c r="BN59" s="84" t="s">
        <v>663</v>
      </c>
      <c r="BO59" s="84"/>
      <c r="BP59" s="84"/>
      <c r="BQ59" s="84"/>
      <c r="BR59" s="84"/>
      <c r="BS59" s="84"/>
      <c r="BT59" s="78" t="s">
        <v>729</v>
      </c>
      <c r="BU59" s="78"/>
      <c r="BV59" s="78"/>
      <c r="BW59" s="78"/>
      <c r="BX59" s="78"/>
      <c r="BY59" s="78" t="s">
        <v>714</v>
      </c>
      <c r="BZ59" s="78"/>
      <c r="CA59" s="78"/>
      <c r="CB59" s="84"/>
      <c r="CC59" s="84"/>
      <c r="CD59" s="84"/>
      <c r="CE59" s="84"/>
      <c r="CF59" s="84"/>
      <c r="CG59" s="84"/>
    </row>
    <row r="60" spans="1:85">
      <c r="AZ60" s="230" t="s">
        <v>354</v>
      </c>
      <c r="BA60" s="230" t="s">
        <v>355</v>
      </c>
      <c r="BB60" s="84"/>
      <c r="BC60" s="84" t="s">
        <v>108</v>
      </c>
      <c r="BD60" s="229"/>
      <c r="BE60" s="229"/>
      <c r="BF60" s="84"/>
      <c r="BG60" s="84"/>
      <c r="BH60" s="84"/>
      <c r="BI60" s="84"/>
      <c r="BJ60" s="84"/>
      <c r="BK60" s="84"/>
      <c r="BL60" s="231" t="s">
        <v>475</v>
      </c>
      <c r="BM60" s="84"/>
      <c r="BN60" s="84" t="s">
        <v>664</v>
      </c>
      <c r="BO60" s="84"/>
      <c r="BP60" s="84"/>
      <c r="BQ60" s="84"/>
      <c r="BR60" s="84"/>
      <c r="BS60" s="84"/>
      <c r="BT60" s="78" t="s">
        <v>674</v>
      </c>
      <c r="BU60" s="78"/>
      <c r="BV60" s="78"/>
      <c r="BW60" s="78"/>
      <c r="BX60" s="78"/>
      <c r="BY60" s="78" t="s">
        <v>440</v>
      </c>
      <c r="BZ60" s="78"/>
      <c r="CA60" s="78"/>
      <c r="CB60" s="84"/>
      <c r="CC60" s="84"/>
      <c r="CD60" s="84"/>
      <c r="CE60" s="84"/>
      <c r="CF60" s="84"/>
      <c r="CG60" s="84"/>
    </row>
    <row r="61" spans="1:85">
      <c r="AZ61" s="230" t="s">
        <v>356</v>
      </c>
      <c r="BA61" s="230" t="s">
        <v>322</v>
      </c>
      <c r="BB61" s="84"/>
      <c r="BC61" s="84" t="s">
        <v>428</v>
      </c>
      <c r="BD61" s="229"/>
      <c r="BE61" s="229"/>
      <c r="BF61" s="84"/>
      <c r="BG61" s="84"/>
      <c r="BH61" s="84"/>
      <c r="BI61" s="84"/>
      <c r="BJ61" s="84"/>
      <c r="BK61" s="84"/>
      <c r="BL61" s="231" t="s">
        <v>476</v>
      </c>
      <c r="BM61" s="84"/>
      <c r="BN61" s="84" t="s">
        <v>665</v>
      </c>
      <c r="BO61" s="84"/>
      <c r="BP61" s="84"/>
      <c r="BQ61" s="84"/>
      <c r="BR61" s="84"/>
      <c r="BS61" s="84"/>
      <c r="BT61" s="78" t="s">
        <v>675</v>
      </c>
      <c r="BU61" s="78"/>
      <c r="BV61" s="78"/>
      <c r="BW61" s="78"/>
      <c r="BX61" s="78"/>
      <c r="BY61" s="78" t="s">
        <v>715</v>
      </c>
      <c r="BZ61" s="78"/>
      <c r="CA61" s="78"/>
      <c r="CB61" s="84"/>
      <c r="CC61" s="84"/>
      <c r="CD61" s="84"/>
      <c r="CE61" s="84"/>
      <c r="CF61" s="84"/>
      <c r="CG61" s="84"/>
    </row>
    <row r="62" spans="1:85">
      <c r="AZ62" s="230" t="s">
        <v>357</v>
      </c>
      <c r="BA62" s="230" t="s">
        <v>358</v>
      </c>
      <c r="BB62" s="84"/>
      <c r="BC62" s="84"/>
      <c r="BD62" s="229"/>
      <c r="BE62" s="229"/>
      <c r="BF62" s="84"/>
      <c r="BG62" s="84"/>
      <c r="BH62" s="84"/>
      <c r="BI62" s="84"/>
      <c r="BJ62" s="84"/>
      <c r="BK62" s="84"/>
      <c r="BL62" s="231" t="s">
        <v>477</v>
      </c>
      <c r="BM62" s="84"/>
      <c r="BN62" s="84" t="s">
        <v>653</v>
      </c>
      <c r="BO62" s="84"/>
      <c r="BP62" s="84"/>
      <c r="BQ62" s="84"/>
      <c r="BR62" s="84"/>
      <c r="BS62" s="84"/>
      <c r="BT62" s="78" t="s">
        <v>676</v>
      </c>
      <c r="BU62" s="78"/>
      <c r="BV62" s="78"/>
      <c r="BW62" s="78"/>
      <c r="BX62" s="78"/>
      <c r="BY62" s="84"/>
      <c r="BZ62" s="78"/>
      <c r="CA62" s="78"/>
      <c r="CB62" s="84"/>
      <c r="CC62" s="84"/>
      <c r="CD62" s="84"/>
      <c r="CE62" s="84"/>
      <c r="CF62" s="84"/>
      <c r="CG62" s="84"/>
    </row>
    <row r="63" spans="1:85">
      <c r="AZ63" s="230" t="s">
        <v>359</v>
      </c>
      <c r="BA63" s="230" t="s">
        <v>360</v>
      </c>
      <c r="BB63" s="84"/>
      <c r="BC63" s="84"/>
      <c r="BD63" s="229"/>
      <c r="BE63" s="229"/>
      <c r="BF63" s="84"/>
      <c r="BG63" s="84"/>
      <c r="BH63" s="84"/>
      <c r="BI63" s="84"/>
      <c r="BJ63" s="84"/>
      <c r="BK63" s="84"/>
      <c r="BL63" s="231" t="s">
        <v>478</v>
      </c>
      <c r="BM63" s="84"/>
      <c r="BN63" s="84" t="s">
        <v>666</v>
      </c>
      <c r="BO63" s="84"/>
      <c r="BP63" s="84"/>
      <c r="BQ63" s="84"/>
      <c r="BR63" s="84"/>
      <c r="BS63" s="84"/>
      <c r="BT63" s="78" t="s">
        <v>677</v>
      </c>
      <c r="BU63" s="78"/>
      <c r="BV63" s="78"/>
      <c r="BW63" s="78"/>
      <c r="BX63" s="78"/>
      <c r="BY63" s="78"/>
      <c r="BZ63" s="78"/>
      <c r="CA63" s="78"/>
      <c r="CB63" s="84"/>
      <c r="CC63" s="84"/>
      <c r="CD63" s="84"/>
      <c r="CE63" s="84"/>
      <c r="CF63" s="84"/>
      <c r="CG63" s="84"/>
    </row>
    <row r="64" spans="1:85">
      <c r="AZ64" s="230" t="s">
        <v>361</v>
      </c>
      <c r="BA64" s="230" t="s">
        <v>362</v>
      </c>
      <c r="BB64" s="84"/>
      <c r="BC64" s="227" t="s">
        <v>420</v>
      </c>
      <c r="BD64" s="229"/>
      <c r="BE64" s="229"/>
      <c r="BF64" s="84"/>
      <c r="BG64" s="227" t="s">
        <v>459</v>
      </c>
      <c r="BH64" s="84"/>
      <c r="BI64" s="84"/>
      <c r="BJ64" s="84"/>
      <c r="BK64" s="84"/>
      <c r="BL64" s="231" t="s">
        <v>479</v>
      </c>
      <c r="BM64" s="84"/>
      <c r="BN64" s="84" t="s">
        <v>654</v>
      </c>
      <c r="BO64" s="84"/>
      <c r="BP64" s="84"/>
      <c r="BQ64" s="84"/>
      <c r="BR64" s="84"/>
      <c r="BS64" s="84"/>
      <c r="BT64" s="78" t="s">
        <v>698</v>
      </c>
      <c r="BU64" s="78"/>
      <c r="BV64" s="78"/>
      <c r="BW64" s="78"/>
      <c r="BX64" s="78"/>
      <c r="BY64" s="78" t="s">
        <v>723</v>
      </c>
      <c r="BZ64" s="78"/>
      <c r="CA64" s="78"/>
      <c r="CB64" s="84"/>
      <c r="CC64" s="75" t="s">
        <v>204</v>
      </c>
      <c r="CD64" s="76"/>
      <c r="CE64" s="75" t="s">
        <v>205</v>
      </c>
      <c r="CF64" s="105"/>
      <c r="CG64" s="105"/>
    </row>
    <row r="65" spans="52:85">
      <c r="AZ65" s="230" t="s">
        <v>363</v>
      </c>
      <c r="BA65" s="230" t="s">
        <v>364</v>
      </c>
      <c r="BB65" s="84"/>
      <c r="BC65" s="84" t="s">
        <v>429</v>
      </c>
      <c r="BD65" s="229"/>
      <c r="BE65" s="229"/>
      <c r="BF65" s="84"/>
      <c r="BG65" s="84" t="s">
        <v>458</v>
      </c>
      <c r="BH65" s="84"/>
      <c r="BI65" s="84"/>
      <c r="BJ65" s="84"/>
      <c r="BK65" s="84"/>
      <c r="BL65" s="231" t="s">
        <v>480</v>
      </c>
      <c r="BM65" s="84"/>
      <c r="BN65" s="84"/>
      <c r="BO65" s="84"/>
      <c r="BP65" s="84"/>
      <c r="BQ65" s="84"/>
      <c r="BR65" s="84"/>
      <c r="BS65" s="84"/>
      <c r="BT65" s="78" t="s">
        <v>678</v>
      </c>
      <c r="BU65" s="78"/>
      <c r="BV65" s="78"/>
      <c r="BW65" s="78"/>
      <c r="BX65" s="78"/>
      <c r="BY65" s="78" t="s">
        <v>164</v>
      </c>
      <c r="BZ65" s="78"/>
      <c r="CA65" s="78"/>
      <c r="CB65" s="84"/>
      <c r="CC65" s="76" t="s">
        <v>206</v>
      </c>
      <c r="CD65" s="76"/>
      <c r="CE65" s="76" t="s">
        <v>207</v>
      </c>
      <c r="CF65" s="105"/>
      <c r="CG65" s="105"/>
    </row>
    <row r="66" spans="52:85">
      <c r="AZ66" s="230" t="s">
        <v>365</v>
      </c>
      <c r="BA66" s="230" t="s">
        <v>366</v>
      </c>
      <c r="BB66" s="84"/>
      <c r="BC66" s="84" t="s">
        <v>430</v>
      </c>
      <c r="BD66" s="229"/>
      <c r="BE66" s="229"/>
      <c r="BF66" s="84"/>
      <c r="BG66" s="84" t="s">
        <v>268</v>
      </c>
      <c r="BH66" s="84"/>
      <c r="BI66" s="84"/>
      <c r="BJ66" s="84"/>
      <c r="BK66" s="84"/>
      <c r="BL66" s="231" t="s">
        <v>481</v>
      </c>
      <c r="BM66" s="84"/>
      <c r="BN66" s="84"/>
      <c r="BO66" s="84"/>
      <c r="BP66" s="84"/>
      <c r="BQ66" s="84"/>
      <c r="BR66" s="84"/>
      <c r="BS66" s="84"/>
      <c r="BT66" s="78" t="s">
        <v>679</v>
      </c>
      <c r="BU66" s="78"/>
      <c r="BV66" s="78"/>
      <c r="BW66" s="78"/>
      <c r="BX66" s="78"/>
      <c r="BY66" s="78" t="s">
        <v>717</v>
      </c>
      <c r="BZ66" s="78"/>
      <c r="CA66" s="78"/>
      <c r="CB66" s="84"/>
      <c r="CC66" s="76" t="s">
        <v>208</v>
      </c>
      <c r="CD66" s="76"/>
      <c r="CE66" s="76" t="s">
        <v>209</v>
      </c>
      <c r="CF66" s="105"/>
      <c r="CG66" s="105"/>
    </row>
    <row r="67" spans="52:85">
      <c r="AZ67" s="230" t="s">
        <v>368</v>
      </c>
      <c r="BA67" s="230" t="s">
        <v>4</v>
      </c>
      <c r="BB67" s="84"/>
      <c r="BC67" s="84" t="s">
        <v>56</v>
      </c>
      <c r="BD67" s="229"/>
      <c r="BE67" s="229"/>
      <c r="BF67" s="84"/>
      <c r="BG67" s="84" t="s">
        <v>457</v>
      </c>
      <c r="BH67" s="84"/>
      <c r="BI67" s="84"/>
      <c r="BJ67" s="84"/>
      <c r="BK67" s="84"/>
      <c r="BL67" s="231" t="s">
        <v>482</v>
      </c>
      <c r="BM67" s="84"/>
      <c r="BN67" s="84"/>
      <c r="BO67" s="84"/>
      <c r="BP67" s="84"/>
      <c r="BQ67" s="84"/>
      <c r="BR67" s="84"/>
      <c r="BS67" s="84"/>
      <c r="BT67" s="78" t="s">
        <v>680</v>
      </c>
      <c r="BU67" s="78"/>
      <c r="BV67" s="78"/>
      <c r="BW67" s="78"/>
      <c r="BX67" s="78"/>
      <c r="BY67" s="78" t="s">
        <v>56</v>
      </c>
      <c r="BZ67" s="78"/>
      <c r="CA67" s="78"/>
      <c r="CB67" s="84"/>
      <c r="CC67" s="76" t="s">
        <v>210</v>
      </c>
      <c r="CD67" s="76"/>
      <c r="CE67" s="76" t="s">
        <v>211</v>
      </c>
      <c r="CF67" s="105"/>
      <c r="CG67" s="105"/>
    </row>
    <row r="68" spans="52:85">
      <c r="AZ68" s="84"/>
      <c r="BA68" s="84"/>
      <c r="BB68" s="84"/>
      <c r="BC68" s="84" t="s">
        <v>431</v>
      </c>
      <c r="BD68" s="84"/>
      <c r="BE68" s="84"/>
      <c r="BF68" s="84"/>
      <c r="BG68" s="84" t="s">
        <v>455</v>
      </c>
      <c r="BH68" s="84"/>
      <c r="BI68" s="84"/>
      <c r="BJ68" s="84"/>
      <c r="BK68" s="84"/>
      <c r="BL68" s="231" t="s">
        <v>483</v>
      </c>
      <c r="BM68" s="84"/>
      <c r="BN68" s="84"/>
      <c r="BO68" s="84"/>
      <c r="BP68" s="84"/>
      <c r="BQ68" s="84"/>
      <c r="BR68" s="84"/>
      <c r="BS68" s="84"/>
      <c r="BT68" s="78" t="s">
        <v>681</v>
      </c>
      <c r="BU68" s="78"/>
      <c r="BV68" s="78"/>
      <c r="BW68" s="78"/>
      <c r="BX68" s="78"/>
      <c r="BY68" s="78" t="s">
        <v>725</v>
      </c>
      <c r="BZ68" s="78"/>
      <c r="CA68" s="78"/>
      <c r="CB68" s="84"/>
      <c r="CC68" s="76" t="s">
        <v>212</v>
      </c>
      <c r="CD68" s="76"/>
      <c r="CE68" s="76" t="s">
        <v>213</v>
      </c>
      <c r="CF68" s="105"/>
      <c r="CG68" s="105"/>
    </row>
    <row r="69" spans="52:85">
      <c r="AZ69" s="84"/>
      <c r="BA69" s="84"/>
      <c r="BB69" s="84"/>
      <c r="BC69" s="84" t="s">
        <v>432</v>
      </c>
      <c r="BD69" s="84"/>
      <c r="BE69" s="84"/>
      <c r="BF69" s="84"/>
      <c r="BG69" s="84" t="s">
        <v>456</v>
      </c>
      <c r="BH69" s="84"/>
      <c r="BI69" s="84"/>
      <c r="BJ69" s="84"/>
      <c r="BK69" s="84"/>
      <c r="BL69" s="231" t="s">
        <v>484</v>
      </c>
      <c r="BM69" s="84"/>
      <c r="BN69" s="84"/>
      <c r="BO69" s="84"/>
      <c r="BP69" s="84"/>
      <c r="BQ69" s="84"/>
      <c r="BR69" s="84"/>
      <c r="BS69" s="84"/>
      <c r="BT69" s="78" t="s">
        <v>682</v>
      </c>
      <c r="BU69" s="78"/>
      <c r="BV69" s="78"/>
      <c r="BW69" s="78"/>
      <c r="BX69" s="78"/>
      <c r="BY69" s="78" t="s">
        <v>716</v>
      </c>
      <c r="BZ69" s="78"/>
      <c r="CA69" s="78"/>
      <c r="CB69" s="84"/>
      <c r="CC69" s="76" t="s">
        <v>214</v>
      </c>
      <c r="CD69" s="76"/>
      <c r="CE69" s="76" t="s">
        <v>200</v>
      </c>
      <c r="CF69" s="105"/>
      <c r="CG69" s="105"/>
    </row>
    <row r="70" spans="52:85">
      <c r="AZ70" s="227" t="s">
        <v>411</v>
      </c>
      <c r="BA70" s="84"/>
      <c r="BB70" s="84"/>
      <c r="BC70" s="84" t="s">
        <v>165</v>
      </c>
      <c r="BD70" s="84"/>
      <c r="BE70" s="84"/>
      <c r="BF70" s="84"/>
      <c r="BG70" s="84" t="s">
        <v>269</v>
      </c>
      <c r="BH70" s="84"/>
      <c r="BI70" s="84"/>
      <c r="BJ70" s="84"/>
      <c r="BK70" s="84"/>
      <c r="BL70" s="231" t="s">
        <v>485</v>
      </c>
      <c r="BM70" s="84"/>
      <c r="BN70" s="84"/>
      <c r="BO70" s="84"/>
      <c r="BP70" s="84"/>
      <c r="BQ70" s="84"/>
      <c r="BR70" s="84"/>
      <c r="BS70" s="84"/>
      <c r="BT70" s="78" t="s">
        <v>699</v>
      </c>
      <c r="BU70" s="78"/>
      <c r="BV70" s="78"/>
      <c r="BW70" s="78"/>
      <c r="BX70" s="78"/>
      <c r="BY70" s="78" t="s">
        <v>165</v>
      </c>
      <c r="BZ70" s="78"/>
      <c r="CA70" s="78"/>
      <c r="CB70" s="84"/>
      <c r="CC70" s="76" t="s">
        <v>215</v>
      </c>
      <c r="CD70" s="76"/>
      <c r="CE70" s="76" t="s">
        <v>198</v>
      </c>
      <c r="CF70" s="105"/>
      <c r="CG70" s="105"/>
    </row>
    <row r="71" spans="52:85">
      <c r="AZ71" s="84" t="s">
        <v>18</v>
      </c>
      <c r="BA71" s="84"/>
      <c r="BB71" s="84"/>
      <c r="BC71" s="84" t="s">
        <v>423</v>
      </c>
      <c r="BD71" s="84"/>
      <c r="BE71" s="84"/>
      <c r="BF71" s="84"/>
      <c r="BG71" s="84"/>
      <c r="BH71" s="84"/>
      <c r="BI71" s="84"/>
      <c r="BJ71" s="84"/>
      <c r="BK71" s="84"/>
      <c r="BL71" s="231" t="s">
        <v>486</v>
      </c>
      <c r="BM71" s="84"/>
      <c r="BN71" s="84"/>
      <c r="BO71" s="84"/>
      <c r="BP71" s="84"/>
      <c r="BQ71" s="84"/>
      <c r="BR71" s="84"/>
      <c r="BS71" s="84"/>
      <c r="BT71" s="78" t="s">
        <v>683</v>
      </c>
      <c r="BU71" s="78"/>
      <c r="BV71" s="78"/>
      <c r="BW71" s="78"/>
      <c r="BX71" s="78"/>
      <c r="BY71" s="78" t="s">
        <v>724</v>
      </c>
      <c r="BZ71" s="78"/>
      <c r="CA71" s="78"/>
      <c r="CB71" s="84"/>
      <c r="CC71" s="76" t="s">
        <v>216</v>
      </c>
      <c r="CD71" s="76"/>
      <c r="CE71" s="76" t="s">
        <v>217</v>
      </c>
      <c r="CF71" s="105"/>
      <c r="CG71" s="105"/>
    </row>
    <row r="72" spans="52:85">
      <c r="AZ72" s="84" t="s">
        <v>20</v>
      </c>
      <c r="BA72" s="84"/>
      <c r="BB72" s="84"/>
      <c r="BC72" s="84" t="s">
        <v>433</v>
      </c>
      <c r="BD72" s="84"/>
      <c r="BE72" s="84"/>
      <c r="BF72" s="84"/>
      <c r="BG72" s="84"/>
      <c r="BH72" s="84"/>
      <c r="BI72" s="84"/>
      <c r="BJ72" s="84"/>
      <c r="BK72" s="84"/>
      <c r="BL72" s="231" t="s">
        <v>487</v>
      </c>
      <c r="BM72" s="84"/>
      <c r="BN72" s="84"/>
      <c r="BO72" s="84"/>
      <c r="BP72" s="84"/>
      <c r="BQ72" s="84"/>
      <c r="BR72" s="84"/>
      <c r="BS72" s="84"/>
      <c r="BT72" s="78" t="s">
        <v>700</v>
      </c>
      <c r="BU72" s="78"/>
      <c r="BV72" s="78"/>
      <c r="BW72" s="78"/>
      <c r="BX72" s="78"/>
      <c r="BY72" s="78" t="s">
        <v>175</v>
      </c>
      <c r="BZ72" s="78"/>
      <c r="CA72" s="78"/>
      <c r="CB72" s="84"/>
      <c r="CC72" s="76" t="s">
        <v>218</v>
      </c>
      <c r="CD72" s="76"/>
      <c r="CE72" s="76" t="s">
        <v>199</v>
      </c>
      <c r="CF72" s="105"/>
      <c r="CG72" s="105"/>
    </row>
    <row r="73" spans="52:85">
      <c r="AZ73" s="84" t="s">
        <v>22</v>
      </c>
      <c r="BA73" s="84"/>
      <c r="BB73" s="84"/>
      <c r="BC73" s="84" t="s">
        <v>434</v>
      </c>
      <c r="BD73" s="84"/>
      <c r="BE73" s="84"/>
      <c r="BF73" s="84"/>
      <c r="BG73" s="227" t="s">
        <v>629</v>
      </c>
      <c r="BH73" s="84"/>
      <c r="BI73" s="84"/>
      <c r="BJ73" s="84"/>
      <c r="BK73" s="84"/>
      <c r="BL73" s="231" t="s">
        <v>488</v>
      </c>
      <c r="BM73" s="84"/>
      <c r="BN73" s="84"/>
      <c r="BO73" s="84"/>
      <c r="BP73" s="84"/>
      <c r="BQ73" s="84"/>
      <c r="BR73" s="84"/>
      <c r="BS73" s="84"/>
      <c r="BT73" s="78" t="s">
        <v>684</v>
      </c>
      <c r="BU73" s="78"/>
      <c r="BV73" s="78"/>
      <c r="BW73" s="78"/>
      <c r="BX73" s="78"/>
      <c r="BY73" s="78" t="s">
        <v>709</v>
      </c>
      <c r="BZ73" s="78"/>
      <c r="CA73" s="78"/>
      <c r="CB73" s="84"/>
      <c r="CC73" s="76" t="s">
        <v>219</v>
      </c>
      <c r="CD73" s="76"/>
      <c r="CE73" s="76"/>
      <c r="CF73" s="105"/>
      <c r="CG73" s="105"/>
    </row>
    <row r="74" spans="52:85">
      <c r="AZ74" s="84" t="s">
        <v>24</v>
      </c>
      <c r="BA74" s="84"/>
      <c r="BB74" s="84"/>
      <c r="BC74" s="78" t="s">
        <v>436</v>
      </c>
      <c r="BD74" s="84"/>
      <c r="BE74" s="84"/>
      <c r="BF74" s="84"/>
      <c r="BG74" s="84" t="s">
        <v>736</v>
      </c>
      <c r="BH74" s="84"/>
      <c r="BI74" s="84"/>
      <c r="BJ74" s="84"/>
      <c r="BK74" s="84"/>
      <c r="BL74" s="231" t="s">
        <v>489</v>
      </c>
      <c r="BM74" s="84"/>
      <c r="BN74" s="84"/>
      <c r="BO74" s="84"/>
      <c r="BP74" s="84"/>
      <c r="BQ74" s="84"/>
      <c r="BR74" s="84"/>
      <c r="BS74" s="84"/>
      <c r="BT74" s="78" t="s">
        <v>701</v>
      </c>
      <c r="BU74" s="78"/>
      <c r="BV74" s="78"/>
      <c r="BW74" s="78"/>
      <c r="BX74" s="78"/>
      <c r="BY74" s="78" t="s">
        <v>719</v>
      </c>
      <c r="BZ74" s="78"/>
      <c r="CA74" s="78"/>
      <c r="CB74" s="84"/>
      <c r="CC74" s="76" t="s">
        <v>220</v>
      </c>
      <c r="CD74" s="76"/>
      <c r="CE74" s="76"/>
      <c r="CF74" s="105"/>
      <c r="CG74" s="105"/>
    </row>
    <row r="75" spans="52:85">
      <c r="AZ75" s="84" t="s">
        <v>400</v>
      </c>
      <c r="BA75" s="84"/>
      <c r="BB75" s="84"/>
      <c r="BC75" s="78" t="s">
        <v>435</v>
      </c>
      <c r="BD75" s="84"/>
      <c r="BE75" s="84"/>
      <c r="BF75" s="84"/>
      <c r="BG75" s="84" t="s">
        <v>630</v>
      </c>
      <c r="BH75" s="84"/>
      <c r="BI75" s="84"/>
      <c r="BJ75" s="84"/>
      <c r="BK75" s="84"/>
      <c r="BL75" s="231" t="s">
        <v>490</v>
      </c>
      <c r="BM75" s="84"/>
      <c r="BN75" s="84"/>
      <c r="BO75" s="84"/>
      <c r="BP75" s="84"/>
      <c r="BQ75" s="84"/>
      <c r="BR75" s="84"/>
      <c r="BS75" s="84"/>
      <c r="BT75" s="78" t="s">
        <v>685</v>
      </c>
      <c r="BU75" s="78"/>
      <c r="BV75" s="78"/>
      <c r="BW75" s="78"/>
      <c r="BX75" s="78"/>
      <c r="BY75" s="78" t="s">
        <v>710</v>
      </c>
      <c r="BZ75" s="78"/>
      <c r="CA75" s="78"/>
      <c r="CB75" s="84"/>
      <c r="CC75" s="76" t="s">
        <v>221</v>
      </c>
      <c r="CD75" s="76"/>
      <c r="CE75" s="76"/>
      <c r="CF75" s="105"/>
      <c r="CG75" s="105"/>
    </row>
    <row r="76" spans="52:85">
      <c r="AZ76" s="84"/>
      <c r="BA76" s="84"/>
      <c r="BB76" s="84"/>
      <c r="BC76" s="78" t="s">
        <v>437</v>
      </c>
      <c r="BD76" s="84"/>
      <c r="BE76" s="84"/>
      <c r="BF76" s="84"/>
      <c r="BG76" s="84" t="s">
        <v>631</v>
      </c>
      <c r="BH76" s="84"/>
      <c r="BI76" s="84"/>
      <c r="BJ76" s="84"/>
      <c r="BK76" s="84"/>
      <c r="BL76" s="231" t="s">
        <v>491</v>
      </c>
      <c r="BM76" s="84"/>
      <c r="BN76" s="84"/>
      <c r="BO76" s="84"/>
      <c r="BP76" s="84"/>
      <c r="BQ76" s="84"/>
      <c r="BR76" s="84"/>
      <c r="BS76" s="84"/>
      <c r="BT76" s="78" t="s">
        <v>702</v>
      </c>
      <c r="BU76" s="78"/>
      <c r="BV76" s="78"/>
      <c r="BW76" s="78"/>
      <c r="BX76" s="78"/>
      <c r="BY76" s="78" t="s">
        <v>711</v>
      </c>
      <c r="BZ76" s="78"/>
      <c r="CA76" s="78"/>
      <c r="CB76" s="84"/>
      <c r="CC76" s="76" t="s">
        <v>222</v>
      </c>
      <c r="CD76" s="76"/>
      <c r="CE76" s="76"/>
      <c r="CF76" s="105"/>
      <c r="CG76" s="105"/>
    </row>
    <row r="77" spans="52:85">
      <c r="AZ77" s="84"/>
      <c r="BA77" s="84"/>
      <c r="BB77" s="84"/>
      <c r="BC77" s="78" t="s">
        <v>438</v>
      </c>
      <c r="BD77" s="84"/>
      <c r="BE77" s="84"/>
      <c r="BF77" s="84"/>
      <c r="BG77" s="84" t="s">
        <v>632</v>
      </c>
      <c r="BH77" s="84"/>
      <c r="BI77" s="84"/>
      <c r="BJ77" s="84"/>
      <c r="BK77" s="84"/>
      <c r="BL77" s="231" t="s">
        <v>492</v>
      </c>
      <c r="BM77" s="84"/>
      <c r="BN77" s="84"/>
      <c r="BO77" s="84"/>
      <c r="BP77" s="84"/>
      <c r="BQ77" s="84"/>
      <c r="BR77" s="84"/>
      <c r="BS77" s="84"/>
      <c r="BT77" s="78" t="s">
        <v>703</v>
      </c>
      <c r="BU77" s="78"/>
      <c r="BV77" s="78"/>
      <c r="BW77" s="78"/>
      <c r="BX77" s="78"/>
      <c r="BY77" s="78" t="s">
        <v>722</v>
      </c>
      <c r="BZ77" s="78"/>
      <c r="CA77" s="78"/>
      <c r="CB77" s="84"/>
      <c r="CC77" s="76" t="s">
        <v>223</v>
      </c>
      <c r="CD77" s="76"/>
      <c r="CE77" s="76"/>
      <c r="CF77" s="105"/>
      <c r="CG77" s="105"/>
    </row>
    <row r="78" spans="52:85">
      <c r="AZ78" s="84" t="s">
        <v>412</v>
      </c>
      <c r="BA78" s="84"/>
      <c r="BB78" s="84"/>
      <c r="BC78" s="78" t="s">
        <v>439</v>
      </c>
      <c r="BD78" s="84"/>
      <c r="BE78" s="84"/>
      <c r="BF78" s="84"/>
      <c r="BG78" s="84" t="s">
        <v>633</v>
      </c>
      <c r="BH78" s="84"/>
      <c r="BI78" s="84"/>
      <c r="BJ78" s="84"/>
      <c r="BK78" s="84"/>
      <c r="BL78" s="231" t="s">
        <v>493</v>
      </c>
      <c r="BM78" s="84"/>
      <c r="BN78" s="84"/>
      <c r="BO78" s="84"/>
      <c r="BP78" s="84"/>
      <c r="BQ78" s="84"/>
      <c r="BR78" s="84"/>
      <c r="BS78" s="84"/>
      <c r="BT78" s="78" t="s">
        <v>704</v>
      </c>
      <c r="BU78" s="78"/>
      <c r="BV78" s="78"/>
      <c r="BW78" s="78"/>
      <c r="BX78" s="78"/>
      <c r="BY78" s="78" t="s">
        <v>712</v>
      </c>
      <c r="BZ78" s="78"/>
      <c r="CA78" s="78"/>
      <c r="CB78" s="84"/>
      <c r="CC78" s="84"/>
      <c r="CD78" s="84"/>
      <c r="CE78" s="84"/>
      <c r="CF78" s="84"/>
      <c r="CG78" s="84"/>
    </row>
    <row r="79" spans="52:85">
      <c r="AZ79" s="84" t="s">
        <v>40</v>
      </c>
      <c r="BA79" s="84"/>
      <c r="BB79" s="84"/>
      <c r="BC79" s="78" t="s">
        <v>440</v>
      </c>
      <c r="BD79" s="84"/>
      <c r="BE79" s="84"/>
      <c r="BF79" s="84"/>
      <c r="BG79" s="84" t="s">
        <v>634</v>
      </c>
      <c r="BH79" s="84"/>
      <c r="BI79" s="84"/>
      <c r="BJ79" s="84"/>
      <c r="BK79" s="84"/>
      <c r="BL79" s="231" t="s">
        <v>494</v>
      </c>
      <c r="BM79" s="84"/>
      <c r="BN79" s="84"/>
      <c r="BO79" s="84"/>
      <c r="BP79" s="84"/>
      <c r="BQ79" s="84"/>
      <c r="BR79" s="84"/>
      <c r="BS79" s="84"/>
      <c r="BT79" s="78" t="s">
        <v>686</v>
      </c>
      <c r="BU79" s="78"/>
      <c r="BV79" s="78"/>
      <c r="BW79" s="78"/>
      <c r="BX79" s="78"/>
      <c r="BY79" s="78" t="s">
        <v>714</v>
      </c>
      <c r="BZ79" s="78"/>
      <c r="CA79" s="78"/>
      <c r="CB79" s="84"/>
      <c r="CC79" s="84"/>
      <c r="CD79" s="84"/>
      <c r="CE79" s="84"/>
      <c r="CF79" s="84"/>
      <c r="CG79" s="84"/>
    </row>
    <row r="80" spans="52:85">
      <c r="AZ80" s="84" t="s">
        <v>24</v>
      </c>
      <c r="BA80" s="84"/>
      <c r="BB80" s="84"/>
      <c r="BC80" s="78" t="s">
        <v>441</v>
      </c>
      <c r="BD80" s="84"/>
      <c r="BE80" s="84"/>
      <c r="BF80" s="84"/>
      <c r="BG80" s="84" t="s">
        <v>635</v>
      </c>
      <c r="BH80" s="84"/>
      <c r="BI80" s="84"/>
      <c r="BJ80" s="84"/>
      <c r="BK80" s="84"/>
      <c r="BL80" s="231" t="s">
        <v>495</v>
      </c>
      <c r="BM80" s="84"/>
      <c r="BN80" s="84"/>
      <c r="BO80" s="84"/>
      <c r="BP80" s="84"/>
      <c r="BQ80" s="84"/>
      <c r="BR80" s="84"/>
      <c r="BS80" s="84"/>
      <c r="BT80" s="78" t="s">
        <v>687</v>
      </c>
      <c r="BU80" s="78"/>
      <c r="BV80" s="78"/>
      <c r="BW80" s="78"/>
      <c r="BX80" s="78"/>
      <c r="BY80" s="78" t="s">
        <v>440</v>
      </c>
      <c r="BZ80" s="78"/>
      <c r="CA80" s="78"/>
      <c r="CB80" s="84"/>
      <c r="CC80" s="84"/>
      <c r="CD80" s="84"/>
      <c r="CE80" s="84"/>
      <c r="CF80" s="84"/>
      <c r="CG80" s="84"/>
    </row>
    <row r="81" spans="52:85">
      <c r="AZ81" s="84" t="s">
        <v>400</v>
      </c>
      <c r="BA81" s="84"/>
      <c r="BB81" s="84"/>
      <c r="BC81" s="78" t="s">
        <v>442</v>
      </c>
      <c r="BD81" s="84"/>
      <c r="BE81" s="84"/>
      <c r="BF81" s="84"/>
      <c r="BG81" s="84" t="s">
        <v>636</v>
      </c>
      <c r="BH81" s="84"/>
      <c r="BI81" s="84"/>
      <c r="BJ81" s="84"/>
      <c r="BK81" s="84"/>
      <c r="BL81" s="231" t="s">
        <v>496</v>
      </c>
      <c r="BM81" s="84"/>
      <c r="BN81" s="84"/>
      <c r="BO81" s="84"/>
      <c r="BP81" s="84"/>
      <c r="BQ81" s="84"/>
      <c r="BR81" s="84"/>
      <c r="BS81" s="84"/>
      <c r="BT81" s="78" t="s">
        <v>689</v>
      </c>
      <c r="BU81" s="78"/>
      <c r="BV81" s="78"/>
      <c r="BW81" s="78"/>
      <c r="BX81" s="78"/>
      <c r="BY81" s="78" t="s">
        <v>715</v>
      </c>
      <c r="BZ81" s="78"/>
      <c r="CA81" s="78"/>
      <c r="CB81" s="84"/>
      <c r="CC81" s="84"/>
      <c r="CD81" s="84"/>
      <c r="CE81" s="84"/>
      <c r="CF81" s="84"/>
      <c r="CG81" s="84"/>
    </row>
    <row r="82" spans="52:85">
      <c r="AZ82" s="84"/>
      <c r="BA82" s="84"/>
      <c r="BB82" s="84"/>
      <c r="BC82" s="84" t="s">
        <v>428</v>
      </c>
      <c r="BD82" s="84"/>
      <c r="BE82" s="84"/>
      <c r="BF82" s="84"/>
      <c r="BG82" s="84" t="s">
        <v>637</v>
      </c>
      <c r="BH82" s="84"/>
      <c r="BI82" s="84"/>
      <c r="BJ82" s="84"/>
      <c r="BK82" s="84"/>
      <c r="BL82" s="231" t="s">
        <v>497</v>
      </c>
      <c r="BM82" s="84"/>
      <c r="BN82" s="84"/>
      <c r="BO82" s="84"/>
      <c r="BP82" s="84"/>
      <c r="BQ82" s="84"/>
      <c r="BR82" s="84"/>
      <c r="BS82" s="84"/>
      <c r="BT82" s="78" t="s">
        <v>690</v>
      </c>
      <c r="BU82" s="78"/>
      <c r="BV82" s="78"/>
      <c r="BW82" s="78"/>
      <c r="BX82" s="78"/>
      <c r="BY82" s="84"/>
      <c r="BZ82" s="78"/>
      <c r="CA82" s="78"/>
      <c r="CB82" s="84"/>
      <c r="CC82" s="84"/>
      <c r="CD82" s="84"/>
      <c r="CE82" s="84"/>
      <c r="CF82" s="84"/>
      <c r="CG82" s="84"/>
    </row>
    <row r="83" spans="52:85">
      <c r="AZ83" s="84"/>
      <c r="BA83" s="84"/>
      <c r="BB83" s="84"/>
      <c r="BC83" s="84"/>
      <c r="BD83" s="84"/>
      <c r="BE83" s="84"/>
      <c r="BF83" s="84"/>
      <c r="BG83" s="84" t="s">
        <v>102</v>
      </c>
      <c r="BH83" s="84"/>
      <c r="BI83" s="84"/>
      <c r="BJ83" s="84"/>
      <c r="BK83" s="84"/>
      <c r="BL83" s="231" t="s">
        <v>498</v>
      </c>
      <c r="BM83" s="84"/>
      <c r="BN83" s="84"/>
      <c r="BO83" s="84"/>
      <c r="BP83" s="84"/>
      <c r="BQ83" s="84"/>
      <c r="BR83" s="84"/>
      <c r="BS83" s="84"/>
      <c r="BT83" s="84"/>
      <c r="BU83" s="78"/>
      <c r="BV83" s="78"/>
      <c r="BW83" s="78"/>
      <c r="BX83" s="78"/>
      <c r="BY83" s="84"/>
      <c r="BZ83" s="78"/>
      <c r="CA83" s="78"/>
      <c r="CB83" s="84"/>
      <c r="CC83" s="84"/>
      <c r="CD83" s="84"/>
      <c r="CE83" s="84"/>
      <c r="CF83" s="84"/>
      <c r="CG83" s="84"/>
    </row>
    <row r="84" spans="52:85">
      <c r="AZ84" s="227" t="s">
        <v>290</v>
      </c>
      <c r="BA84" s="84"/>
      <c r="BB84" s="84"/>
      <c r="BC84" s="84"/>
      <c r="BD84" s="84"/>
      <c r="BE84" s="84"/>
      <c r="BF84" s="84"/>
      <c r="BG84" s="84" t="s">
        <v>103</v>
      </c>
      <c r="BH84" s="84"/>
      <c r="BI84" s="84"/>
      <c r="BJ84" s="84"/>
      <c r="BK84" s="84"/>
      <c r="BL84" s="231" t="s">
        <v>499</v>
      </c>
      <c r="BM84" s="84"/>
      <c r="BN84" s="84"/>
      <c r="BO84" s="84"/>
      <c r="BP84" s="84"/>
      <c r="BQ84" s="84"/>
      <c r="BR84" s="84"/>
      <c r="BS84" s="84"/>
      <c r="BT84" s="84"/>
      <c r="BU84" s="78"/>
      <c r="BV84" s="78"/>
      <c r="BW84" s="78"/>
      <c r="BX84" s="78"/>
      <c r="BY84" s="78"/>
      <c r="BZ84" s="78"/>
      <c r="CA84" s="78"/>
      <c r="CB84" s="84"/>
      <c r="CC84" s="84"/>
      <c r="CD84" s="84"/>
      <c r="CE84" s="84"/>
      <c r="CF84" s="84"/>
      <c r="CG84" s="84"/>
    </row>
    <row r="85" spans="52:85">
      <c r="AZ85" s="84" t="s">
        <v>6</v>
      </c>
      <c r="BA85" s="84"/>
      <c r="BB85" s="84"/>
      <c r="BC85" s="227" t="s">
        <v>275</v>
      </c>
      <c r="BD85" s="84"/>
      <c r="BE85" s="84"/>
      <c r="BF85" s="84"/>
      <c r="BG85" s="84" t="s">
        <v>104</v>
      </c>
      <c r="BH85" s="84"/>
      <c r="BI85" s="84"/>
      <c r="BJ85" s="84"/>
      <c r="BK85" s="84"/>
      <c r="BL85" s="231" t="s">
        <v>500</v>
      </c>
      <c r="BM85" s="84"/>
      <c r="BN85" s="84"/>
      <c r="BO85" s="84"/>
      <c r="BP85" s="84"/>
      <c r="BQ85" s="84"/>
      <c r="BR85" s="84"/>
      <c r="BS85" s="84"/>
      <c r="BT85" s="78"/>
      <c r="BU85" s="78"/>
      <c r="BV85" s="78"/>
      <c r="BW85" s="78"/>
      <c r="BX85" s="78"/>
      <c r="BY85" s="78"/>
      <c r="BZ85" s="78"/>
      <c r="CA85" s="78"/>
      <c r="CB85" s="84"/>
      <c r="CC85" s="84"/>
      <c r="CD85" s="84"/>
      <c r="CE85" s="84"/>
      <c r="CF85" s="84"/>
      <c r="CG85" s="84"/>
    </row>
    <row r="86" spans="52:85">
      <c r="AZ86" s="84" t="s">
        <v>96</v>
      </c>
      <c r="BA86" s="84"/>
      <c r="BB86" s="84"/>
      <c r="BC86" s="84" t="s">
        <v>443</v>
      </c>
      <c r="BD86" s="84"/>
      <c r="BE86" s="84"/>
      <c r="BF86" s="84"/>
      <c r="BG86" s="84"/>
      <c r="BH86" s="84"/>
      <c r="BI86" s="84"/>
      <c r="BJ86" s="84"/>
      <c r="BK86" s="84"/>
      <c r="BL86" s="231" t="s">
        <v>501</v>
      </c>
      <c r="BM86" s="84"/>
      <c r="BN86" s="84"/>
      <c r="BO86" s="84"/>
      <c r="BP86" s="84"/>
      <c r="BQ86" s="84"/>
      <c r="BR86" s="84"/>
      <c r="BS86" s="84"/>
      <c r="BT86" s="84"/>
      <c r="BU86" s="78"/>
      <c r="BV86" s="78"/>
      <c r="BW86" s="78"/>
      <c r="BX86" s="78"/>
      <c r="BY86" s="78"/>
      <c r="BZ86" s="78"/>
      <c r="CA86" s="78"/>
      <c r="CB86" s="84"/>
      <c r="CC86" s="84"/>
      <c r="CD86" s="84"/>
      <c r="CE86" s="84"/>
      <c r="CF86" s="84"/>
      <c r="CG86" s="84"/>
    </row>
    <row r="87" spans="52:85">
      <c r="AZ87" s="84" t="s">
        <v>195</v>
      </c>
      <c r="BA87" s="84"/>
      <c r="BB87" s="84"/>
      <c r="BC87" s="84" t="s">
        <v>444</v>
      </c>
      <c r="BD87" s="84"/>
      <c r="BE87" s="84"/>
      <c r="BF87" s="84"/>
      <c r="BG87" s="84"/>
      <c r="BH87" s="84"/>
      <c r="BI87" s="84"/>
      <c r="BJ87" s="84"/>
      <c r="BK87" s="84"/>
      <c r="BL87" s="231" t="s">
        <v>502</v>
      </c>
      <c r="BM87" s="84"/>
      <c r="BN87" s="84"/>
      <c r="BO87" s="84"/>
      <c r="BP87" s="84"/>
      <c r="BQ87" s="84"/>
      <c r="BR87" s="84"/>
      <c r="BS87" s="84"/>
      <c r="BT87" s="84"/>
      <c r="BU87" s="78"/>
      <c r="BV87" s="78"/>
      <c r="BW87" s="78"/>
      <c r="BX87" s="78"/>
      <c r="BY87" s="78"/>
      <c r="BZ87" s="78"/>
      <c r="CA87" s="78"/>
      <c r="CB87" s="84"/>
      <c r="CC87" s="84"/>
      <c r="CD87" s="84"/>
      <c r="CE87" s="84"/>
      <c r="CF87" s="84"/>
      <c r="CG87" s="84"/>
    </row>
    <row r="88" spans="52:85">
      <c r="AZ88" s="84" t="s">
        <v>402</v>
      </c>
      <c r="BA88" s="84"/>
      <c r="BB88" s="84"/>
      <c r="BC88" s="84" t="s">
        <v>445</v>
      </c>
      <c r="BD88" s="84"/>
      <c r="BE88" s="84"/>
      <c r="BF88" s="84"/>
      <c r="BG88" s="84"/>
      <c r="BH88" s="84"/>
      <c r="BI88" s="84"/>
      <c r="BJ88" s="84"/>
      <c r="BK88" s="84"/>
      <c r="BL88" s="231" t="s">
        <v>503</v>
      </c>
      <c r="BM88" s="84"/>
      <c r="BN88" s="84"/>
      <c r="BO88" s="84"/>
      <c r="BP88" s="84"/>
      <c r="BQ88" s="84"/>
      <c r="BR88" s="84"/>
      <c r="BS88" s="84"/>
      <c r="BT88" s="84"/>
      <c r="BU88" s="78"/>
      <c r="BV88" s="78"/>
      <c r="BW88" s="78"/>
      <c r="BX88" s="78"/>
      <c r="BY88" s="78"/>
      <c r="BZ88" s="78"/>
      <c r="CA88" s="78"/>
      <c r="CB88" s="84"/>
      <c r="CC88" s="84"/>
      <c r="CD88" s="84"/>
      <c r="CE88" s="84"/>
      <c r="CF88" s="84"/>
      <c r="CG88" s="84"/>
    </row>
    <row r="89" spans="52:85">
      <c r="AZ89" s="84" t="s">
        <v>403</v>
      </c>
      <c r="BA89" s="84"/>
      <c r="BB89" s="84"/>
      <c r="BC89" s="84"/>
      <c r="BD89" s="84"/>
      <c r="BE89" s="84"/>
      <c r="BF89" s="84"/>
      <c r="BG89" s="84"/>
      <c r="BH89" s="84"/>
      <c r="BI89" s="84"/>
      <c r="BJ89" s="84"/>
      <c r="BK89" s="84"/>
      <c r="BL89" s="231" t="s">
        <v>92</v>
      </c>
      <c r="BM89" s="84"/>
      <c r="BN89" s="84"/>
      <c r="BO89" s="84"/>
      <c r="BP89" s="84"/>
      <c r="BQ89" s="84"/>
      <c r="BR89" s="84"/>
      <c r="BS89" s="84"/>
      <c r="BT89" s="84"/>
      <c r="BU89" s="78"/>
      <c r="BV89" s="78"/>
      <c r="BW89" s="78"/>
      <c r="BX89" s="78"/>
      <c r="BY89" s="78"/>
      <c r="BZ89" s="78"/>
      <c r="CA89" s="78"/>
      <c r="CB89" s="84"/>
      <c r="CC89" s="84"/>
      <c r="CD89" s="84"/>
      <c r="CE89" s="84"/>
      <c r="CF89" s="84"/>
      <c r="CG89" s="84"/>
    </row>
    <row r="90" spans="52:85">
      <c r="AZ90" s="84" t="s">
        <v>262</v>
      </c>
      <c r="BA90" s="84"/>
      <c r="BB90" s="84"/>
      <c r="BC90" s="84"/>
      <c r="BD90" s="84"/>
      <c r="BE90" s="84"/>
      <c r="BF90" s="84"/>
      <c r="BG90" s="84"/>
      <c r="BH90" s="84"/>
      <c r="BI90" s="84"/>
      <c r="BJ90" s="84"/>
      <c r="BK90" s="84"/>
      <c r="BL90" s="231" t="s">
        <v>504</v>
      </c>
      <c r="BM90" s="84"/>
      <c r="BN90" s="84"/>
      <c r="BO90" s="84"/>
      <c r="BP90" s="84"/>
      <c r="BQ90" s="84"/>
      <c r="BR90" s="84"/>
      <c r="BS90" s="84"/>
      <c r="BT90" s="84"/>
      <c r="BU90" s="84"/>
      <c r="BV90" s="84"/>
      <c r="BW90" s="84"/>
      <c r="BX90" s="84"/>
      <c r="BY90" s="84"/>
      <c r="BZ90" s="84"/>
      <c r="CA90" s="84"/>
      <c r="CB90" s="84"/>
      <c r="CC90" s="84"/>
      <c r="CD90" s="84"/>
      <c r="CE90" s="84"/>
      <c r="CF90" s="84"/>
      <c r="CG90" s="84"/>
    </row>
    <row r="91" spans="52:85">
      <c r="AZ91" s="84" t="s">
        <v>404</v>
      </c>
      <c r="BA91" s="84"/>
      <c r="BB91" s="84"/>
      <c r="BC91" s="84"/>
      <c r="BD91" s="84"/>
      <c r="BE91" s="84"/>
      <c r="BF91" s="84"/>
      <c r="BG91" s="84"/>
      <c r="BH91" s="84"/>
      <c r="BI91" s="84"/>
      <c r="BJ91" s="84"/>
      <c r="BK91" s="84"/>
      <c r="BL91" s="231" t="s">
        <v>505</v>
      </c>
      <c r="BM91" s="84"/>
      <c r="BN91" s="84"/>
      <c r="BO91" s="84"/>
      <c r="BP91" s="84"/>
      <c r="BQ91" s="84"/>
      <c r="BR91" s="84"/>
      <c r="BS91" s="84"/>
      <c r="BT91" s="84"/>
      <c r="BU91" s="84"/>
      <c r="BV91" s="84"/>
      <c r="BW91" s="84"/>
      <c r="BX91" s="84"/>
      <c r="BY91" s="84"/>
      <c r="BZ91" s="84"/>
      <c r="CA91" s="84"/>
      <c r="CB91" s="84"/>
      <c r="CC91" s="84"/>
      <c r="CD91" s="84"/>
      <c r="CE91" s="84"/>
      <c r="CF91" s="84"/>
      <c r="CG91" s="84"/>
    </row>
    <row r="92" spans="52:85">
      <c r="AZ92" s="84" t="s">
        <v>405</v>
      </c>
      <c r="BA92" s="84"/>
      <c r="BB92" s="84"/>
      <c r="BC92" s="84"/>
      <c r="BD92" s="84"/>
      <c r="BE92" s="84"/>
      <c r="BF92" s="84"/>
      <c r="BG92" s="84"/>
      <c r="BH92" s="84"/>
      <c r="BI92" s="84"/>
      <c r="BJ92" s="84"/>
      <c r="BK92" s="84"/>
      <c r="BL92" s="231" t="s">
        <v>506</v>
      </c>
      <c r="BM92" s="84"/>
      <c r="BN92" s="84"/>
      <c r="BO92" s="84"/>
      <c r="BP92" s="84"/>
      <c r="BQ92" s="84"/>
      <c r="BR92" s="84"/>
      <c r="BS92" s="84"/>
      <c r="BT92" s="84"/>
      <c r="BU92" s="84"/>
      <c r="BV92" s="84"/>
      <c r="BW92" s="84"/>
      <c r="BX92" s="84"/>
      <c r="BY92" s="84"/>
      <c r="BZ92" s="84"/>
      <c r="CA92" s="84"/>
      <c r="CB92" s="84"/>
      <c r="CC92" s="84"/>
      <c r="CD92" s="84"/>
      <c r="CE92" s="84"/>
      <c r="CF92" s="84"/>
      <c r="CG92" s="84"/>
    </row>
    <row r="93" spans="52:85">
      <c r="AZ93" s="84" t="s">
        <v>406</v>
      </c>
      <c r="BA93" s="84"/>
      <c r="BB93" s="84"/>
      <c r="BC93" s="84"/>
      <c r="BD93" s="84"/>
      <c r="BE93" s="84"/>
      <c r="BF93" s="84"/>
      <c r="BG93" s="84"/>
      <c r="BH93" s="84"/>
      <c r="BI93" s="84"/>
      <c r="BJ93" s="84"/>
      <c r="BK93" s="84"/>
      <c r="BL93" s="231" t="s">
        <v>507</v>
      </c>
      <c r="BM93" s="84"/>
      <c r="BN93" s="84"/>
      <c r="BO93" s="84"/>
      <c r="BP93" s="84"/>
      <c r="BQ93" s="84"/>
      <c r="BR93" s="84"/>
      <c r="BS93" s="84"/>
      <c r="BT93" s="84"/>
      <c r="BU93" s="84"/>
      <c r="BV93" s="84"/>
      <c r="BW93" s="84"/>
      <c r="BX93" s="84"/>
      <c r="BY93" s="84"/>
      <c r="BZ93" s="84"/>
      <c r="CA93" s="84"/>
      <c r="CB93" s="84"/>
      <c r="CC93" s="84"/>
      <c r="CD93" s="84"/>
      <c r="CE93" s="84"/>
      <c r="CF93" s="84"/>
      <c r="CG93" s="84"/>
    </row>
    <row r="94" spans="52:85">
      <c r="AZ94" s="84" t="s">
        <v>407</v>
      </c>
      <c r="BA94" s="84"/>
      <c r="BB94" s="84"/>
      <c r="BC94" s="84"/>
      <c r="BD94" s="84"/>
      <c r="BE94" s="84"/>
      <c r="BF94" s="84"/>
      <c r="BG94" s="84"/>
      <c r="BH94" s="84"/>
      <c r="BI94" s="84"/>
      <c r="BJ94" s="84"/>
      <c r="BK94" s="84"/>
      <c r="BL94" s="231" t="s">
        <v>508</v>
      </c>
      <c r="BM94" s="84"/>
      <c r="BN94" s="84"/>
      <c r="BO94" s="84"/>
      <c r="BP94" s="84"/>
      <c r="BQ94" s="84"/>
      <c r="BR94" s="84"/>
      <c r="BS94" s="84"/>
      <c r="BT94" s="84"/>
      <c r="BU94" s="84"/>
      <c r="BV94" s="84"/>
      <c r="BW94" s="84"/>
      <c r="BX94" s="84"/>
      <c r="BY94" s="84"/>
      <c r="BZ94" s="84"/>
      <c r="CA94" s="84"/>
      <c r="CB94" s="84"/>
      <c r="CC94" s="84"/>
      <c r="CD94" s="84"/>
      <c r="CE94" s="84"/>
      <c r="CF94" s="84"/>
      <c r="CG94" s="84"/>
    </row>
    <row r="95" spans="52:85">
      <c r="AZ95" s="84" t="s">
        <v>408</v>
      </c>
      <c r="BA95" s="84"/>
      <c r="BB95" s="84"/>
      <c r="BC95" s="84"/>
      <c r="BD95" s="84"/>
      <c r="BE95" s="84"/>
      <c r="BF95" s="84"/>
      <c r="BG95" s="84"/>
      <c r="BH95" s="84"/>
      <c r="BI95" s="84"/>
      <c r="BJ95" s="84"/>
      <c r="BK95" s="84"/>
      <c r="BL95" s="231" t="s">
        <v>509</v>
      </c>
      <c r="BM95" s="84"/>
      <c r="BN95" s="84"/>
      <c r="BO95" s="84"/>
      <c r="BP95" s="84"/>
      <c r="BQ95" s="84"/>
      <c r="BR95" s="84"/>
      <c r="BS95" s="84"/>
      <c r="BT95" s="84"/>
      <c r="BU95" s="84"/>
      <c r="BV95" s="84"/>
      <c r="BW95" s="84"/>
      <c r="BX95" s="84"/>
      <c r="BY95" s="84"/>
      <c r="BZ95" s="84"/>
      <c r="CA95" s="84"/>
      <c r="CB95" s="84"/>
      <c r="CC95" s="84"/>
      <c r="CD95" s="84"/>
      <c r="CE95" s="84"/>
      <c r="CF95" s="84"/>
      <c r="CG95" s="84"/>
    </row>
    <row r="96" spans="52:85">
      <c r="AZ96" s="84" t="s">
        <v>409</v>
      </c>
      <c r="BA96" s="84"/>
      <c r="BB96" s="84"/>
      <c r="BC96" s="84"/>
      <c r="BD96" s="84"/>
      <c r="BE96" s="84"/>
      <c r="BF96" s="84"/>
      <c r="BG96" s="84"/>
      <c r="BH96" s="84"/>
      <c r="BI96" s="84"/>
      <c r="BJ96" s="84"/>
      <c r="BK96" s="84"/>
      <c r="BL96" s="231" t="s">
        <v>510</v>
      </c>
      <c r="BM96" s="84"/>
      <c r="BN96" s="84"/>
      <c r="BO96" s="84"/>
      <c r="BP96" s="84"/>
      <c r="BQ96" s="84"/>
      <c r="BR96" s="84"/>
      <c r="BS96" s="84"/>
      <c r="BT96" s="84"/>
      <c r="BU96" s="84"/>
      <c r="BV96" s="84"/>
      <c r="BW96" s="84"/>
      <c r="BX96" s="84"/>
      <c r="BY96" s="84"/>
      <c r="BZ96" s="84"/>
      <c r="CA96" s="84"/>
      <c r="CB96" s="84"/>
      <c r="CC96" s="84"/>
      <c r="CD96" s="84"/>
      <c r="CE96" s="84"/>
      <c r="CF96" s="84"/>
      <c r="CG96" s="84"/>
    </row>
    <row r="97" spans="52:85">
      <c r="AZ97" s="84" t="s">
        <v>410</v>
      </c>
      <c r="BA97" s="84"/>
      <c r="BB97" s="84"/>
      <c r="BC97" s="84"/>
      <c r="BD97" s="84"/>
      <c r="BE97" s="84"/>
      <c r="BF97" s="84"/>
      <c r="BG97" s="84"/>
      <c r="BH97" s="84"/>
      <c r="BI97" s="84"/>
      <c r="BJ97" s="84"/>
      <c r="BK97" s="84"/>
      <c r="BL97" s="231" t="s">
        <v>511</v>
      </c>
      <c r="BM97" s="84"/>
      <c r="BN97" s="84"/>
      <c r="BO97" s="84"/>
      <c r="BP97" s="84"/>
      <c r="BQ97" s="84"/>
      <c r="BR97" s="84"/>
      <c r="BS97" s="84"/>
      <c r="BT97" s="84"/>
      <c r="BU97" s="84"/>
      <c r="BV97" s="84"/>
      <c r="BW97" s="84"/>
      <c r="BX97" s="84"/>
      <c r="BY97" s="84"/>
      <c r="BZ97" s="84"/>
      <c r="CA97" s="84"/>
      <c r="CB97" s="84"/>
      <c r="CC97" s="84"/>
      <c r="CD97" s="84"/>
      <c r="CE97" s="84"/>
      <c r="CF97" s="84"/>
      <c r="CG97" s="84"/>
    </row>
    <row r="98" spans="52:85">
      <c r="AZ98" s="84"/>
      <c r="BA98" s="84"/>
      <c r="BB98" s="84"/>
      <c r="BC98" s="84"/>
      <c r="BD98" s="84"/>
      <c r="BE98" s="84"/>
      <c r="BF98" s="84"/>
      <c r="BG98" s="84"/>
      <c r="BH98" s="84"/>
      <c r="BI98" s="84"/>
      <c r="BJ98" s="84"/>
      <c r="BK98" s="84"/>
      <c r="BL98" s="231" t="s">
        <v>512</v>
      </c>
      <c r="BM98" s="84"/>
      <c r="BN98" s="84"/>
      <c r="BO98" s="84"/>
      <c r="BP98" s="84"/>
      <c r="BQ98" s="84"/>
      <c r="BR98" s="84"/>
      <c r="BS98" s="84"/>
      <c r="BT98" s="84"/>
      <c r="BU98" s="84"/>
      <c r="BV98" s="84"/>
      <c r="BW98" s="84"/>
      <c r="BX98" s="84"/>
      <c r="BY98" s="84"/>
      <c r="BZ98" s="84"/>
      <c r="CA98" s="84"/>
      <c r="CB98" s="84"/>
      <c r="CC98" s="84"/>
      <c r="CD98" s="84"/>
      <c r="CE98" s="84"/>
      <c r="CF98" s="84"/>
      <c r="CG98" s="84"/>
    </row>
    <row r="99" spans="52:85">
      <c r="AZ99" s="84"/>
      <c r="BA99" s="84"/>
      <c r="BB99" s="84"/>
      <c r="BC99" s="84"/>
      <c r="BD99" s="84"/>
      <c r="BE99" s="84"/>
      <c r="BF99" s="84"/>
      <c r="BG99" s="84"/>
      <c r="BH99" s="84"/>
      <c r="BI99" s="84"/>
      <c r="BJ99" s="84"/>
      <c r="BK99" s="84"/>
      <c r="BL99" s="231" t="s">
        <v>513</v>
      </c>
      <c r="BM99" s="84"/>
      <c r="BN99" s="84"/>
      <c r="BO99" s="84"/>
      <c r="BP99" s="84"/>
      <c r="BQ99" s="84"/>
      <c r="BR99" s="84"/>
      <c r="BS99" s="84"/>
      <c r="BT99" s="84"/>
      <c r="BU99" s="84"/>
      <c r="BV99" s="84"/>
      <c r="BW99" s="84"/>
      <c r="BX99" s="84"/>
      <c r="BY99" s="84"/>
      <c r="BZ99" s="84"/>
      <c r="CA99" s="84"/>
      <c r="CB99" s="84"/>
      <c r="CC99" s="84"/>
      <c r="CD99" s="84"/>
      <c r="CE99" s="84"/>
      <c r="CF99" s="84"/>
      <c r="CG99" s="84"/>
    </row>
    <row r="100" spans="52:85">
      <c r="AZ100" s="245" t="s">
        <v>745</v>
      </c>
      <c r="BA100" s="84"/>
      <c r="BB100" s="84"/>
      <c r="BC100" s="84"/>
      <c r="BD100" s="84"/>
      <c r="BE100" s="84"/>
      <c r="BF100" s="84"/>
      <c r="BG100" s="84"/>
      <c r="BH100" s="84"/>
      <c r="BI100" s="84"/>
      <c r="BJ100" s="84"/>
      <c r="BK100" s="84"/>
      <c r="BL100" s="231" t="s">
        <v>642</v>
      </c>
      <c r="BM100" s="84"/>
      <c r="BN100" s="84"/>
      <c r="BO100" s="84"/>
      <c r="BP100" s="84"/>
      <c r="BQ100" s="84"/>
      <c r="BR100" s="84"/>
      <c r="BS100" s="84"/>
      <c r="BT100" s="84"/>
      <c r="BU100" s="84"/>
      <c r="BV100" s="84"/>
      <c r="BW100" s="84"/>
      <c r="BX100" s="84"/>
      <c r="BY100" s="84"/>
      <c r="BZ100" s="84"/>
      <c r="CA100" s="84"/>
      <c r="CB100" s="84"/>
      <c r="CC100" s="84"/>
      <c r="CD100" s="84"/>
      <c r="CE100" s="84"/>
      <c r="CF100" s="84"/>
      <c r="CG100" s="84"/>
    </row>
    <row r="101" spans="52:85" ht="15">
      <c r="AZ101" s="246" t="s">
        <v>746</v>
      </c>
      <c r="BA101" s="84"/>
      <c r="BB101" s="84"/>
      <c r="BC101" s="84"/>
      <c r="BD101" s="84"/>
      <c r="BE101" s="84"/>
      <c r="BF101" s="84"/>
      <c r="BG101" s="84"/>
      <c r="BH101" s="84"/>
      <c r="BI101" s="84"/>
      <c r="BJ101" s="84"/>
      <c r="BK101" s="84"/>
      <c r="BL101" s="232" t="s">
        <v>514</v>
      </c>
      <c r="BM101" s="84"/>
      <c r="BN101" s="84"/>
      <c r="BO101" s="84"/>
      <c r="BP101" s="84"/>
      <c r="BQ101" s="84"/>
      <c r="BR101" s="84"/>
      <c r="BS101" s="84"/>
      <c r="BT101" s="84"/>
      <c r="BU101" s="84"/>
      <c r="BV101" s="84"/>
      <c r="BW101" s="84"/>
      <c r="BX101" s="84"/>
      <c r="BY101" s="84"/>
      <c r="BZ101" s="84"/>
      <c r="CA101" s="84"/>
      <c r="CB101" s="84"/>
      <c r="CC101" s="84"/>
      <c r="CD101" s="84"/>
      <c r="CE101" s="84"/>
      <c r="CF101" s="84"/>
      <c r="CG101" s="84"/>
    </row>
    <row r="102" spans="52:85">
      <c r="AZ102" s="247" t="s">
        <v>194</v>
      </c>
      <c r="BA102" s="84"/>
      <c r="BB102" s="84"/>
      <c r="BC102" s="84"/>
      <c r="BD102" s="84"/>
      <c r="BE102" s="84"/>
      <c r="BF102" s="84"/>
      <c r="BG102" s="84"/>
      <c r="BH102" s="84"/>
      <c r="BI102" s="84"/>
      <c r="BJ102" s="84"/>
      <c r="BK102" s="84"/>
      <c r="BL102" s="231" t="s">
        <v>515</v>
      </c>
      <c r="BM102" s="84"/>
      <c r="BN102" s="84"/>
      <c r="BO102" s="84"/>
      <c r="BP102" s="84"/>
      <c r="BQ102" s="84"/>
      <c r="BR102" s="84"/>
      <c r="BS102" s="84"/>
      <c r="BT102" s="84"/>
      <c r="BU102" s="84"/>
      <c r="BV102" s="84"/>
      <c r="BW102" s="84"/>
      <c r="BX102" s="84"/>
      <c r="BY102" s="84"/>
      <c r="BZ102" s="84"/>
      <c r="CA102" s="84"/>
      <c r="CB102" s="84"/>
      <c r="CC102" s="84"/>
      <c r="CD102" s="84"/>
      <c r="CE102" s="84"/>
      <c r="CF102" s="84"/>
      <c r="CG102" s="84"/>
    </row>
    <row r="103" spans="52:85" ht="25.5">
      <c r="AZ103" s="247" t="s">
        <v>803</v>
      </c>
      <c r="BA103" s="84"/>
      <c r="BB103" s="84"/>
      <c r="BC103" s="84"/>
      <c r="BD103" s="84"/>
      <c r="BE103" s="84"/>
      <c r="BF103" s="84"/>
      <c r="BG103" s="84"/>
      <c r="BH103" s="84"/>
      <c r="BI103" s="84"/>
      <c r="BJ103" s="84"/>
      <c r="BK103" s="84"/>
      <c r="BL103" s="231" t="s">
        <v>516</v>
      </c>
      <c r="BM103" s="84"/>
      <c r="BN103" s="84"/>
      <c r="BO103" s="84"/>
      <c r="BP103" s="84"/>
      <c r="BQ103" s="84"/>
      <c r="BR103" s="84"/>
      <c r="BS103" s="84"/>
      <c r="BT103" s="84"/>
      <c r="BU103" s="84"/>
      <c r="BV103" s="84"/>
      <c r="BW103" s="84"/>
      <c r="BX103" s="84"/>
      <c r="BY103" s="84"/>
      <c r="BZ103" s="84"/>
      <c r="CA103" s="84"/>
      <c r="CB103" s="84"/>
      <c r="CC103" s="84"/>
      <c r="CD103" s="84"/>
      <c r="CE103" s="84"/>
      <c r="CF103" s="84"/>
      <c r="CG103" s="84"/>
    </row>
    <row r="104" spans="52:85">
      <c r="AZ104" s="247" t="s">
        <v>804</v>
      </c>
      <c r="BA104" s="84"/>
      <c r="BB104" s="84"/>
      <c r="BC104" s="84"/>
      <c r="BD104" s="84"/>
      <c r="BE104" s="84"/>
      <c r="BF104" s="84"/>
      <c r="BG104" s="84"/>
      <c r="BH104" s="84"/>
      <c r="BI104" s="84"/>
      <c r="BJ104" s="84"/>
      <c r="BK104" s="84"/>
      <c r="BL104" s="231" t="s">
        <v>517</v>
      </c>
      <c r="BM104" s="84"/>
      <c r="BN104" s="84"/>
      <c r="BO104" s="84"/>
      <c r="BP104" s="84"/>
      <c r="BQ104" s="84"/>
      <c r="BR104" s="84"/>
      <c r="BS104" s="84"/>
      <c r="BT104" s="84"/>
      <c r="BU104" s="84"/>
      <c r="BV104" s="84"/>
      <c r="BW104" s="84"/>
      <c r="BX104" s="84"/>
      <c r="BY104" s="84"/>
      <c r="BZ104" s="84"/>
      <c r="CA104" s="84"/>
      <c r="CB104" s="84"/>
      <c r="CC104" s="84"/>
      <c r="CD104" s="84"/>
      <c r="CE104" s="84"/>
      <c r="CF104" s="84"/>
      <c r="CG104" s="84"/>
    </row>
    <row r="105" spans="52:85">
      <c r="AZ105" s="247" t="s">
        <v>64</v>
      </c>
      <c r="BA105" s="84"/>
      <c r="BB105" s="84"/>
      <c r="BC105" s="84"/>
      <c r="BD105" s="84"/>
      <c r="BE105" s="84"/>
      <c r="BF105" s="84"/>
      <c r="BG105" s="84"/>
      <c r="BH105" s="84"/>
      <c r="BI105" s="84"/>
      <c r="BJ105" s="84"/>
      <c r="BK105" s="84"/>
      <c r="BL105" s="231" t="s">
        <v>518</v>
      </c>
      <c r="BM105" s="84"/>
      <c r="BN105" s="84"/>
      <c r="BO105" s="84"/>
      <c r="BP105" s="84"/>
      <c r="BQ105" s="84"/>
      <c r="BR105" s="84"/>
      <c r="BS105" s="84"/>
      <c r="BT105" s="84"/>
      <c r="BU105" s="84"/>
      <c r="BV105" s="84"/>
      <c r="BW105" s="84"/>
      <c r="BX105" s="84"/>
      <c r="BY105" s="84"/>
      <c r="BZ105" s="84"/>
      <c r="CA105" s="84"/>
      <c r="CB105" s="84"/>
      <c r="CC105" s="84"/>
      <c r="CD105" s="84"/>
      <c r="CE105" s="84"/>
      <c r="CF105" s="84"/>
      <c r="CG105" s="84"/>
    </row>
    <row r="106" spans="52:85">
      <c r="AZ106" s="247" t="s">
        <v>805</v>
      </c>
      <c r="BA106" s="84"/>
      <c r="BB106" s="84"/>
      <c r="BC106" s="84"/>
      <c r="BD106" s="84"/>
      <c r="BE106" s="84"/>
      <c r="BF106" s="84"/>
      <c r="BG106" s="84"/>
      <c r="BH106" s="84"/>
      <c r="BI106" s="84"/>
      <c r="BJ106" s="84"/>
      <c r="BK106" s="84"/>
      <c r="BL106" s="231" t="s">
        <v>519</v>
      </c>
      <c r="BM106" s="84"/>
      <c r="BN106" s="84"/>
      <c r="BO106" s="84"/>
      <c r="BP106" s="84"/>
      <c r="BQ106" s="84"/>
      <c r="BR106" s="84"/>
      <c r="BS106" s="84"/>
      <c r="BT106" s="84"/>
      <c r="BU106" s="84"/>
      <c r="BV106" s="84"/>
      <c r="BW106" s="84"/>
      <c r="BX106" s="84"/>
      <c r="BY106" s="84"/>
      <c r="BZ106" s="84"/>
      <c r="CA106" s="84"/>
      <c r="CB106" s="84"/>
      <c r="CC106" s="84"/>
      <c r="CD106" s="84"/>
      <c r="CE106" s="84"/>
      <c r="CF106" s="84"/>
      <c r="CG106" s="84"/>
    </row>
    <row r="107" spans="52:85" ht="15">
      <c r="AZ107" s="246" t="s">
        <v>747</v>
      </c>
      <c r="BA107" s="84"/>
      <c r="BB107" s="84"/>
      <c r="BC107" s="84"/>
      <c r="BD107" s="84"/>
      <c r="BE107" s="84"/>
      <c r="BF107" s="84"/>
      <c r="BG107" s="84"/>
      <c r="BH107" s="84"/>
      <c r="BI107" s="84"/>
      <c r="BJ107" s="84"/>
      <c r="BK107" s="84"/>
      <c r="BL107" s="231" t="s">
        <v>520</v>
      </c>
      <c r="BM107" s="84"/>
      <c r="BN107" s="84"/>
      <c r="BO107" s="84"/>
      <c r="BP107" s="84"/>
      <c r="BQ107" s="84"/>
      <c r="BR107" s="84"/>
      <c r="BS107" s="84"/>
      <c r="BT107" s="84"/>
      <c r="BU107" s="84"/>
      <c r="BV107" s="84"/>
      <c r="BW107" s="84"/>
      <c r="BX107" s="84"/>
      <c r="BY107" s="84"/>
      <c r="BZ107" s="84"/>
      <c r="CA107" s="84"/>
      <c r="CB107" s="84"/>
      <c r="CC107" s="84"/>
      <c r="CD107" s="84"/>
      <c r="CE107" s="84"/>
      <c r="CF107" s="84"/>
      <c r="CG107" s="84"/>
    </row>
    <row r="108" spans="52:85">
      <c r="AZ108" t="s">
        <v>748</v>
      </c>
      <c r="BA108" s="84"/>
      <c r="BB108" s="84"/>
      <c r="BC108" s="84"/>
      <c r="BD108" s="84"/>
      <c r="BE108" s="84"/>
      <c r="BF108" s="84"/>
      <c r="BG108" s="84"/>
      <c r="BH108" s="84"/>
      <c r="BI108" s="84"/>
      <c r="BJ108" s="84"/>
      <c r="BK108" s="84"/>
      <c r="BL108" s="231" t="s">
        <v>521</v>
      </c>
      <c r="BM108" s="84"/>
      <c r="BN108" s="84"/>
      <c r="BO108" s="84"/>
      <c r="BP108" s="84"/>
      <c r="BQ108" s="84"/>
      <c r="BR108" s="84"/>
      <c r="BS108" s="84"/>
      <c r="BT108" s="84"/>
      <c r="BU108" s="84"/>
      <c r="BV108" s="84"/>
      <c r="BW108" s="84"/>
      <c r="BX108" s="84"/>
      <c r="BY108" s="84"/>
      <c r="BZ108" s="84"/>
      <c r="CA108" s="84"/>
      <c r="CB108" s="84"/>
      <c r="CC108" s="84"/>
      <c r="CD108" s="84"/>
      <c r="CE108" s="84"/>
      <c r="CF108" s="84"/>
      <c r="CG108" s="84"/>
    </row>
    <row r="109" spans="52:85">
      <c r="AZ109" t="s">
        <v>749</v>
      </c>
      <c r="BA109" s="84"/>
      <c r="BB109" s="84"/>
      <c r="BC109" s="84"/>
      <c r="BD109" s="84"/>
      <c r="BE109" s="84"/>
      <c r="BF109" s="84"/>
      <c r="BG109" s="84"/>
      <c r="BH109" s="84"/>
      <c r="BI109" s="84"/>
      <c r="BJ109" s="84"/>
      <c r="BK109" s="84"/>
      <c r="BL109" s="231" t="s">
        <v>522</v>
      </c>
      <c r="BM109" s="84"/>
      <c r="BN109" s="84"/>
      <c r="BO109" s="84"/>
      <c r="BP109" s="84"/>
      <c r="BQ109" s="84"/>
      <c r="BR109" s="84"/>
      <c r="BS109" s="84"/>
      <c r="BT109" s="84"/>
      <c r="BU109" s="84"/>
      <c r="BV109" s="84"/>
      <c r="BW109" s="84"/>
      <c r="BX109" s="84"/>
      <c r="BY109" s="84"/>
      <c r="BZ109" s="84"/>
      <c r="CA109" s="84"/>
      <c r="CB109" s="84"/>
      <c r="CC109" s="84"/>
      <c r="CD109" s="84"/>
      <c r="CE109" s="84"/>
      <c r="CF109" s="84"/>
      <c r="CG109" s="84"/>
    </row>
    <row r="110" spans="52:85">
      <c r="AZ110" t="s">
        <v>750</v>
      </c>
      <c r="BA110" s="84"/>
      <c r="BB110" s="84"/>
      <c r="BC110" s="84"/>
      <c r="BD110" s="84"/>
      <c r="BE110" s="84"/>
      <c r="BF110" s="84"/>
      <c r="BG110" s="84"/>
      <c r="BH110" s="84"/>
      <c r="BI110" s="84"/>
      <c r="BJ110" s="84"/>
      <c r="BK110" s="84"/>
      <c r="BL110" s="231" t="s">
        <v>523</v>
      </c>
      <c r="BM110" s="84"/>
      <c r="BN110" s="84"/>
      <c r="BO110" s="84"/>
      <c r="BP110" s="84"/>
      <c r="BQ110" s="84"/>
      <c r="BR110" s="84"/>
      <c r="BS110" s="84"/>
      <c r="BT110" s="84"/>
      <c r="BU110" s="84"/>
      <c r="BV110" s="84"/>
      <c r="BW110" s="84"/>
      <c r="BX110" s="84"/>
      <c r="BY110" s="84"/>
      <c r="BZ110" s="84"/>
      <c r="CA110" s="84"/>
      <c r="CB110" s="84"/>
      <c r="CC110" s="84"/>
      <c r="CD110" s="84"/>
      <c r="CE110" s="84"/>
      <c r="CF110" s="84"/>
      <c r="CG110" s="84"/>
    </row>
    <row r="111" spans="52:85">
      <c r="AZ111" t="s">
        <v>751</v>
      </c>
      <c r="BA111" s="84"/>
      <c r="BB111" s="84"/>
      <c r="BC111" s="84"/>
      <c r="BD111" s="84"/>
      <c r="BE111" s="84"/>
      <c r="BF111" s="84"/>
      <c r="BG111" s="84"/>
      <c r="BH111" s="84"/>
      <c r="BI111" s="84"/>
      <c r="BJ111" s="84"/>
      <c r="BK111" s="84"/>
      <c r="BL111" s="231" t="s">
        <v>524</v>
      </c>
      <c r="BM111" s="84"/>
      <c r="BN111" s="84"/>
      <c r="BO111" s="84"/>
      <c r="BP111" s="84"/>
      <c r="BQ111" s="84"/>
      <c r="BR111" s="84"/>
      <c r="BS111" s="84"/>
      <c r="BT111" s="84"/>
      <c r="BU111" s="84"/>
      <c r="BV111" s="84"/>
      <c r="BW111" s="84"/>
      <c r="BX111" s="84"/>
      <c r="BY111" s="84"/>
      <c r="BZ111" s="84"/>
      <c r="CA111" s="84"/>
      <c r="CB111" s="84"/>
      <c r="CC111" s="84"/>
      <c r="CD111" s="84"/>
      <c r="CE111" s="84"/>
      <c r="CF111" s="84"/>
      <c r="CG111" s="84"/>
    </row>
    <row r="112" spans="52:85">
      <c r="AZ112" t="s">
        <v>752</v>
      </c>
      <c r="BA112" s="84"/>
      <c r="BB112" s="84"/>
      <c r="BC112" s="84"/>
      <c r="BD112" s="84"/>
      <c r="BE112" s="84"/>
      <c r="BF112" s="84"/>
      <c r="BG112" s="84"/>
      <c r="BH112" s="84"/>
      <c r="BI112" s="84"/>
      <c r="BJ112" s="84"/>
      <c r="BK112" s="84"/>
      <c r="BL112" s="231" t="s">
        <v>525</v>
      </c>
      <c r="BM112" s="84"/>
      <c r="BN112" s="84"/>
      <c r="BO112" s="84"/>
      <c r="BP112" s="84"/>
      <c r="BQ112" s="84"/>
      <c r="BR112" s="84"/>
      <c r="BS112" s="84"/>
      <c r="BT112" s="84"/>
      <c r="BU112" s="84"/>
      <c r="BV112" s="84"/>
      <c r="BW112" s="84"/>
      <c r="BX112" s="84"/>
      <c r="BY112" s="84"/>
      <c r="BZ112" s="84"/>
      <c r="CA112" s="84"/>
      <c r="CB112" s="84"/>
      <c r="CC112" s="84"/>
      <c r="CD112" s="84"/>
      <c r="CE112" s="84"/>
      <c r="CF112" s="84"/>
      <c r="CG112" s="84"/>
    </row>
    <row r="113" spans="52:85">
      <c r="AZ113" t="s">
        <v>753</v>
      </c>
      <c r="BA113" s="84"/>
      <c r="BB113" s="84"/>
      <c r="BC113" s="84"/>
      <c r="BD113" s="84"/>
      <c r="BE113" s="84"/>
      <c r="BF113" s="84"/>
      <c r="BG113" s="84"/>
      <c r="BH113" s="84"/>
      <c r="BI113" s="84"/>
      <c r="BJ113" s="84"/>
      <c r="BK113" s="84"/>
      <c r="BL113" s="231" t="s">
        <v>526</v>
      </c>
      <c r="BM113" s="84"/>
      <c r="BN113" s="84"/>
      <c r="BO113" s="84"/>
      <c r="BP113" s="84"/>
      <c r="BQ113" s="84"/>
      <c r="BR113" s="84"/>
      <c r="BS113" s="84"/>
      <c r="BT113" s="84"/>
      <c r="BU113" s="84"/>
      <c r="BV113" s="84"/>
      <c r="BW113" s="84"/>
      <c r="BX113" s="84"/>
      <c r="BY113" s="84"/>
      <c r="BZ113" s="84"/>
      <c r="CA113" s="84"/>
      <c r="CB113" s="84"/>
      <c r="CC113" s="84"/>
      <c r="CD113" s="84"/>
      <c r="CE113" s="84"/>
      <c r="CF113" s="84"/>
      <c r="CG113" s="84"/>
    </row>
    <row r="114" spans="52:85">
      <c r="AZ114" t="s">
        <v>754</v>
      </c>
      <c r="BA114" s="84"/>
      <c r="BB114" s="84"/>
      <c r="BC114" s="84"/>
      <c r="BD114" s="84"/>
      <c r="BE114" s="84"/>
      <c r="BF114" s="84"/>
      <c r="BG114" s="84"/>
      <c r="BH114" s="84"/>
      <c r="BI114" s="84"/>
      <c r="BJ114" s="84"/>
      <c r="BK114" s="84"/>
      <c r="BL114" s="231" t="s">
        <v>527</v>
      </c>
      <c r="BM114" s="84"/>
      <c r="BN114" s="84"/>
      <c r="BO114" s="84"/>
      <c r="BP114" s="84"/>
      <c r="BQ114" s="84"/>
      <c r="BR114" s="84"/>
      <c r="BS114" s="84"/>
      <c r="BT114" s="84"/>
      <c r="BU114" s="84"/>
      <c r="BV114" s="84"/>
      <c r="BW114" s="84"/>
      <c r="BX114" s="84"/>
      <c r="BY114" s="84"/>
      <c r="BZ114" s="84"/>
      <c r="CA114" s="84"/>
      <c r="CB114" s="84"/>
      <c r="CC114" s="84"/>
      <c r="CD114" s="84"/>
      <c r="CE114" s="84"/>
      <c r="CF114" s="84"/>
      <c r="CG114" s="84"/>
    </row>
    <row r="115" spans="52:85">
      <c r="AZ115" t="s">
        <v>755</v>
      </c>
      <c r="BA115" s="84"/>
      <c r="BB115" s="84"/>
      <c r="BC115" s="84"/>
      <c r="BD115" s="84"/>
      <c r="BE115" s="84"/>
      <c r="BF115" s="84"/>
      <c r="BG115" s="84"/>
      <c r="BH115" s="84"/>
      <c r="BI115" s="84"/>
      <c r="BJ115" s="84"/>
      <c r="BK115" s="84"/>
      <c r="BL115" s="231" t="s">
        <v>528</v>
      </c>
      <c r="BM115" s="84"/>
      <c r="BN115" s="84"/>
      <c r="BO115" s="84"/>
      <c r="BP115" s="84"/>
      <c r="BQ115" s="84"/>
      <c r="BR115" s="84"/>
      <c r="BS115" s="84"/>
      <c r="BT115" s="84"/>
      <c r="BU115" s="84"/>
      <c r="BV115" s="84"/>
      <c r="BW115" s="84"/>
      <c r="BX115" s="84"/>
      <c r="BY115" s="84"/>
      <c r="BZ115" s="84"/>
      <c r="CA115" s="84"/>
      <c r="CB115" s="84"/>
      <c r="CC115" s="84"/>
      <c r="CD115" s="84"/>
      <c r="CE115" s="84"/>
      <c r="CF115" s="84"/>
      <c r="CG115" s="84"/>
    </row>
    <row r="116" spans="52:85">
      <c r="AZ116" t="s">
        <v>756</v>
      </c>
      <c r="BA116" s="84"/>
      <c r="BB116" s="84"/>
      <c r="BC116" s="84"/>
      <c r="BD116" s="84"/>
      <c r="BE116" s="84"/>
      <c r="BF116" s="84"/>
      <c r="BG116" s="84"/>
      <c r="BH116" s="84"/>
      <c r="BI116" s="84"/>
      <c r="BJ116" s="84"/>
      <c r="BK116" s="84"/>
      <c r="BL116" s="231" t="s">
        <v>529</v>
      </c>
      <c r="BM116" s="84"/>
      <c r="BN116" s="84"/>
      <c r="BO116" s="84"/>
      <c r="BP116" s="84"/>
      <c r="BQ116" s="84"/>
      <c r="BR116" s="84"/>
      <c r="BS116" s="84"/>
      <c r="BT116" s="84"/>
      <c r="BU116" s="84"/>
      <c r="BV116" s="84"/>
      <c r="BW116" s="84"/>
      <c r="BX116" s="84"/>
      <c r="BY116" s="84"/>
      <c r="BZ116" s="84"/>
      <c r="CA116" s="84"/>
      <c r="CB116" s="84"/>
      <c r="CC116" s="84"/>
      <c r="CD116" s="84"/>
      <c r="CE116" s="84"/>
      <c r="CF116" s="84"/>
      <c r="CG116" s="84"/>
    </row>
    <row r="117" spans="52:85" ht="15">
      <c r="AZ117" s="246" t="s">
        <v>799</v>
      </c>
      <c r="BA117" s="84"/>
      <c r="BB117" s="84"/>
      <c r="BC117" s="84"/>
      <c r="BD117" s="84"/>
      <c r="BE117" s="84"/>
      <c r="BF117" s="84"/>
      <c r="BG117" s="84"/>
      <c r="BH117" s="84"/>
      <c r="BI117" s="84"/>
      <c r="BJ117" s="84"/>
      <c r="BK117" s="84"/>
      <c r="BL117" s="231"/>
      <c r="BM117" s="84"/>
      <c r="BN117" s="84"/>
      <c r="BO117" s="84"/>
      <c r="BP117" s="84"/>
      <c r="BQ117" s="84"/>
      <c r="BR117" s="84"/>
      <c r="BS117" s="84"/>
      <c r="BT117" s="84"/>
      <c r="BU117" s="84"/>
      <c r="BV117" s="84"/>
      <c r="BW117" s="84"/>
      <c r="BX117" s="84"/>
      <c r="BY117" s="84"/>
      <c r="BZ117" s="84"/>
      <c r="CA117" s="84"/>
      <c r="CB117" s="84"/>
      <c r="CC117" s="84"/>
      <c r="CD117" s="84"/>
      <c r="CE117" s="84"/>
      <c r="CF117" s="84"/>
      <c r="CG117" s="84"/>
    </row>
    <row r="118" spans="52:85">
      <c r="AZ118" t="s">
        <v>796</v>
      </c>
      <c r="BA118" s="84"/>
      <c r="BB118" s="84"/>
      <c r="BC118" s="84"/>
      <c r="BD118" s="84"/>
      <c r="BE118" s="84"/>
      <c r="BF118" s="84"/>
      <c r="BG118" s="84"/>
      <c r="BH118" s="84"/>
      <c r="BI118" s="84"/>
      <c r="BJ118" s="84"/>
      <c r="BK118" s="84"/>
      <c r="BL118" s="231"/>
      <c r="BM118" s="84"/>
      <c r="BN118" s="84"/>
      <c r="BO118" s="84"/>
      <c r="BP118" s="84"/>
      <c r="BQ118" s="84"/>
      <c r="BR118" s="84"/>
      <c r="BS118" s="84"/>
      <c r="BT118" s="84"/>
      <c r="BU118" s="84"/>
      <c r="BV118" s="84"/>
      <c r="BW118" s="84"/>
      <c r="BX118" s="84"/>
      <c r="BY118" s="84"/>
      <c r="BZ118" s="84"/>
      <c r="CA118" s="84"/>
      <c r="CB118" s="84"/>
      <c r="CC118" s="84"/>
      <c r="CD118" s="84"/>
      <c r="CE118" s="84"/>
      <c r="CF118" s="84"/>
      <c r="CG118" s="84"/>
    </row>
    <row r="119" spans="52:85">
      <c r="AZ119" t="s">
        <v>797</v>
      </c>
      <c r="BA119" s="84"/>
      <c r="BB119" s="84"/>
      <c r="BC119" s="84"/>
      <c r="BD119" s="84"/>
      <c r="BE119" s="84"/>
      <c r="BF119" s="84"/>
      <c r="BG119" s="84"/>
      <c r="BH119" s="84"/>
      <c r="BI119" s="84"/>
      <c r="BJ119" s="84"/>
      <c r="BK119" s="84"/>
      <c r="BL119" s="231"/>
      <c r="BM119" s="84"/>
      <c r="BN119" s="84"/>
      <c r="BO119" s="84"/>
      <c r="BP119" s="84"/>
      <c r="BQ119" s="84"/>
      <c r="BR119" s="84"/>
      <c r="BS119" s="84"/>
      <c r="BT119" s="84"/>
      <c r="BU119" s="84"/>
      <c r="BV119" s="84"/>
      <c r="BW119" s="84"/>
      <c r="BX119" s="84"/>
      <c r="BY119" s="84"/>
      <c r="BZ119" s="84"/>
      <c r="CA119" s="84"/>
      <c r="CB119" s="84"/>
      <c r="CC119" s="84"/>
      <c r="CD119" s="84"/>
      <c r="CE119" s="84"/>
      <c r="CF119" s="84"/>
      <c r="CG119" s="84"/>
    </row>
    <row r="120" spans="52:85">
      <c r="AZ120" t="s">
        <v>798</v>
      </c>
      <c r="BA120" s="84"/>
      <c r="BB120" s="84"/>
      <c r="BC120" s="84"/>
      <c r="BD120" s="84"/>
      <c r="BE120" s="84"/>
      <c r="BF120" s="84"/>
      <c r="BG120" s="84"/>
      <c r="BH120" s="84"/>
      <c r="BI120" s="84"/>
      <c r="BJ120" s="84"/>
      <c r="BK120" s="84"/>
      <c r="BL120" s="231"/>
      <c r="BM120" s="84"/>
      <c r="BN120" s="84"/>
      <c r="BO120" s="84"/>
      <c r="BP120" s="84"/>
      <c r="BQ120" s="84"/>
      <c r="BR120" s="84"/>
      <c r="BS120" s="84"/>
      <c r="BT120" s="84"/>
      <c r="BU120" s="84"/>
      <c r="BV120" s="84"/>
      <c r="BW120" s="84"/>
      <c r="BX120" s="84"/>
      <c r="BY120" s="84"/>
      <c r="BZ120" s="84"/>
      <c r="CA120" s="84"/>
      <c r="CB120" s="84"/>
      <c r="CC120" s="84"/>
      <c r="CD120" s="84"/>
      <c r="CE120" s="84"/>
      <c r="CF120" s="84"/>
      <c r="CG120" s="84"/>
    </row>
    <row r="121" spans="52:85" ht="15">
      <c r="AZ121" s="246" t="s">
        <v>757</v>
      </c>
      <c r="BA121" s="84"/>
      <c r="BB121" s="84"/>
      <c r="BC121" s="84"/>
      <c r="BD121" s="84"/>
      <c r="BE121" s="84"/>
      <c r="BF121" s="84"/>
      <c r="BG121" s="84"/>
      <c r="BH121" s="84"/>
      <c r="BI121" s="84"/>
      <c r="BJ121" s="84"/>
      <c r="BK121" s="84"/>
      <c r="BL121" s="232" t="s">
        <v>530</v>
      </c>
      <c r="BM121" s="84"/>
      <c r="BN121" s="84"/>
      <c r="BO121" s="84"/>
      <c r="BP121" s="84"/>
      <c r="BQ121" s="84"/>
      <c r="BR121" s="84"/>
      <c r="BS121" s="84"/>
      <c r="BT121" s="84"/>
      <c r="BU121" s="84"/>
      <c r="BV121" s="84"/>
      <c r="BW121" s="84"/>
      <c r="BX121" s="84"/>
      <c r="BY121" s="84"/>
      <c r="BZ121" s="84"/>
      <c r="CA121" s="84"/>
      <c r="CB121" s="84"/>
      <c r="CC121" s="84"/>
      <c r="CD121" s="84"/>
      <c r="CE121" s="84"/>
      <c r="CF121" s="84"/>
      <c r="CG121" s="84"/>
    </row>
    <row r="122" spans="52:85">
      <c r="AZ122" t="s">
        <v>758</v>
      </c>
      <c r="BA122" s="84"/>
      <c r="BB122" s="84"/>
      <c r="BC122" s="84"/>
      <c r="BD122" s="84"/>
      <c r="BE122" s="84"/>
      <c r="BF122" s="84"/>
      <c r="BG122" s="84"/>
      <c r="BH122" s="84"/>
      <c r="BI122" s="84"/>
      <c r="BJ122" s="84"/>
      <c r="BK122" s="84"/>
      <c r="BL122" s="231" t="s">
        <v>531</v>
      </c>
      <c r="BM122" s="84"/>
      <c r="BN122" s="84"/>
      <c r="BO122" s="84"/>
      <c r="BP122" s="84"/>
      <c r="BQ122" s="84"/>
      <c r="BR122" s="84"/>
      <c r="BS122" s="84"/>
      <c r="BT122" s="84"/>
      <c r="BU122" s="84"/>
      <c r="BV122" s="84"/>
      <c r="BW122" s="84"/>
      <c r="BX122" s="84"/>
      <c r="BY122" s="84"/>
      <c r="BZ122" s="84"/>
      <c r="CA122" s="84"/>
      <c r="CB122" s="84"/>
      <c r="CC122" s="84"/>
      <c r="CD122" s="84"/>
      <c r="CE122" s="84"/>
      <c r="CF122" s="84"/>
      <c r="CG122" s="84"/>
    </row>
    <row r="123" spans="52:85">
      <c r="AZ123" t="s">
        <v>759</v>
      </c>
      <c r="BA123" s="84"/>
      <c r="BB123" s="84"/>
      <c r="BC123" s="84"/>
      <c r="BD123" s="84"/>
      <c r="BE123" s="84"/>
      <c r="BF123" s="84"/>
      <c r="BG123" s="84"/>
      <c r="BH123" s="84"/>
      <c r="BI123" s="84"/>
      <c r="BJ123" s="84"/>
      <c r="BK123" s="84"/>
      <c r="BL123" s="231" t="s">
        <v>532</v>
      </c>
      <c r="BM123" s="84"/>
      <c r="BN123" s="84"/>
      <c r="BO123" s="84"/>
      <c r="BP123" s="84"/>
      <c r="BQ123" s="84"/>
      <c r="BR123" s="84"/>
      <c r="BS123" s="84"/>
      <c r="BT123" s="84"/>
      <c r="BU123" s="84"/>
      <c r="BV123" s="84"/>
      <c r="BW123" s="84"/>
      <c r="BX123" s="84"/>
      <c r="BY123" s="84"/>
      <c r="BZ123" s="84"/>
      <c r="CA123" s="84"/>
      <c r="CB123" s="84"/>
      <c r="CC123" s="84"/>
      <c r="CD123" s="84"/>
      <c r="CE123" s="84"/>
      <c r="CF123" s="84"/>
      <c r="CG123" s="84"/>
    </row>
    <row r="124" spans="52:85">
      <c r="AZ124" t="s">
        <v>760</v>
      </c>
      <c r="BA124" s="84"/>
      <c r="BB124" s="84"/>
      <c r="BC124" s="84"/>
      <c r="BD124" s="84"/>
      <c r="BE124" s="84"/>
      <c r="BF124" s="84"/>
      <c r="BG124" s="84"/>
      <c r="BH124" s="84"/>
      <c r="BI124" s="84"/>
      <c r="BJ124" s="84"/>
      <c r="BK124" s="84"/>
      <c r="BL124" s="231" t="s">
        <v>533</v>
      </c>
      <c r="BM124" s="84"/>
      <c r="BN124" s="84"/>
      <c r="BO124" s="84"/>
      <c r="BP124" s="84"/>
      <c r="BQ124" s="84"/>
      <c r="BR124" s="84"/>
      <c r="BS124" s="84"/>
      <c r="BT124" s="84"/>
      <c r="BU124" s="84"/>
      <c r="BV124" s="84"/>
      <c r="BW124" s="84"/>
      <c r="BX124" s="84"/>
      <c r="BY124" s="84"/>
      <c r="BZ124" s="84"/>
      <c r="CA124" s="84"/>
      <c r="CB124" s="84"/>
      <c r="CC124" s="84"/>
      <c r="CD124" s="84"/>
      <c r="CE124" s="84"/>
      <c r="CF124" s="84"/>
      <c r="CG124" s="84"/>
    </row>
    <row r="125" spans="52:85">
      <c r="AZ125" t="s">
        <v>761</v>
      </c>
      <c r="BA125" s="84"/>
      <c r="BB125" s="84"/>
      <c r="BC125" s="84"/>
      <c r="BD125" s="84"/>
      <c r="BE125" s="84"/>
      <c r="BF125" s="84"/>
      <c r="BG125" s="84"/>
      <c r="BH125" s="84"/>
      <c r="BI125" s="84"/>
      <c r="BJ125" s="84"/>
      <c r="BK125" s="84"/>
      <c r="BL125" s="231" t="s">
        <v>534</v>
      </c>
      <c r="BM125" s="84"/>
      <c r="BN125" s="84"/>
      <c r="BO125" s="84"/>
      <c r="BP125" s="84"/>
      <c r="BQ125" s="84"/>
      <c r="BR125" s="84"/>
      <c r="BS125" s="84"/>
      <c r="BT125" s="84"/>
      <c r="BU125" s="84"/>
      <c r="BV125" s="84"/>
      <c r="BW125" s="84"/>
      <c r="BX125" s="84"/>
      <c r="BY125" s="84"/>
      <c r="BZ125" s="84"/>
      <c r="CA125" s="84"/>
      <c r="CB125" s="84"/>
      <c r="CC125" s="84"/>
      <c r="CD125" s="84"/>
      <c r="CE125" s="84"/>
      <c r="CF125" s="84"/>
      <c r="CG125" s="84"/>
    </row>
    <row r="126" spans="52:85">
      <c r="AZ126" t="s">
        <v>82</v>
      </c>
      <c r="BA126" s="84"/>
      <c r="BB126" s="84"/>
      <c r="BC126" s="84"/>
      <c r="BD126" s="84"/>
      <c r="BE126" s="84"/>
      <c r="BF126" s="84"/>
      <c r="BG126" s="84"/>
      <c r="BH126" s="84"/>
      <c r="BI126" s="84"/>
      <c r="BJ126" s="84"/>
      <c r="BK126" s="84"/>
      <c r="BL126" s="231" t="s">
        <v>97</v>
      </c>
      <c r="BM126" s="84"/>
      <c r="BN126" s="84"/>
      <c r="BO126" s="84"/>
      <c r="BP126" s="84"/>
      <c r="BQ126" s="84"/>
      <c r="BR126" s="84"/>
      <c r="BS126" s="84"/>
      <c r="BT126" s="84"/>
      <c r="BU126" s="84"/>
      <c r="BV126" s="84"/>
      <c r="BW126" s="84"/>
      <c r="BX126" s="84"/>
      <c r="BY126" s="84"/>
      <c r="BZ126" s="84"/>
      <c r="CA126" s="84"/>
      <c r="CB126" s="84"/>
      <c r="CC126" s="84"/>
      <c r="CD126" s="84"/>
      <c r="CE126" s="84"/>
      <c r="CF126" s="84"/>
      <c r="CG126" s="84"/>
    </row>
    <row r="127" spans="52:85">
      <c r="AZ127" t="s">
        <v>762</v>
      </c>
      <c r="BA127" s="84"/>
      <c r="BB127" s="84"/>
      <c r="BC127" s="84"/>
      <c r="BD127" s="84"/>
      <c r="BE127" s="84"/>
      <c r="BF127" s="84"/>
      <c r="BG127" s="84"/>
      <c r="BH127" s="84"/>
      <c r="BI127" s="84"/>
      <c r="BJ127" s="84"/>
      <c r="BK127" s="84"/>
      <c r="BL127" s="231" t="s">
        <v>643</v>
      </c>
      <c r="BM127" s="84"/>
      <c r="BN127" s="84"/>
      <c r="BO127" s="84"/>
      <c r="BP127" s="84"/>
      <c r="BQ127" s="84"/>
      <c r="BR127" s="84"/>
      <c r="BS127" s="84"/>
      <c r="BT127" s="84"/>
      <c r="BU127" s="84"/>
      <c r="BV127" s="84"/>
      <c r="BW127" s="84"/>
      <c r="BX127" s="84"/>
      <c r="BY127" s="84"/>
      <c r="BZ127" s="84"/>
      <c r="CA127" s="84"/>
      <c r="CB127" s="84"/>
      <c r="CC127" s="84"/>
      <c r="CD127" s="84"/>
      <c r="CE127" s="84"/>
      <c r="CF127" s="84"/>
      <c r="CG127" s="84"/>
    </row>
    <row r="128" spans="52:85">
      <c r="AZ128" t="s">
        <v>763</v>
      </c>
      <c r="BA128" s="84"/>
      <c r="BB128" s="84"/>
      <c r="BC128" s="84"/>
      <c r="BD128" s="84"/>
      <c r="BE128" s="84"/>
      <c r="BF128" s="84"/>
      <c r="BG128" s="84"/>
      <c r="BH128" s="84"/>
      <c r="BI128" s="84"/>
      <c r="BJ128" s="84"/>
      <c r="BK128" s="84"/>
      <c r="BL128" s="231" t="s">
        <v>535</v>
      </c>
      <c r="BM128" s="84"/>
      <c r="BN128" s="84"/>
      <c r="BO128" s="84"/>
      <c r="BP128" s="84"/>
      <c r="BQ128" s="84"/>
      <c r="BR128" s="84"/>
      <c r="BS128" s="84"/>
      <c r="BT128" s="84"/>
      <c r="BU128" s="84"/>
      <c r="BV128" s="84"/>
      <c r="BW128" s="84"/>
      <c r="BX128" s="84"/>
      <c r="BY128" s="84"/>
      <c r="BZ128" s="84"/>
      <c r="CA128" s="84"/>
      <c r="CB128" s="84"/>
      <c r="CC128" s="84"/>
      <c r="CD128" s="84"/>
      <c r="CE128" s="84"/>
      <c r="CF128" s="84"/>
      <c r="CG128" s="84"/>
    </row>
    <row r="129" spans="52:85">
      <c r="AZ129" t="s">
        <v>764</v>
      </c>
      <c r="BA129" s="84"/>
      <c r="BB129" s="84"/>
      <c r="BC129" s="84"/>
      <c r="BD129" s="84"/>
      <c r="BE129" s="84"/>
      <c r="BF129" s="84"/>
      <c r="BG129" s="84"/>
      <c r="BH129" s="84"/>
      <c r="BI129" s="84"/>
      <c r="BJ129" s="84"/>
      <c r="BK129" s="84"/>
      <c r="BL129" s="231" t="s">
        <v>536</v>
      </c>
      <c r="BM129" s="84"/>
      <c r="BN129" s="84"/>
      <c r="BO129" s="84"/>
      <c r="BP129" s="84"/>
      <c r="BQ129" s="84"/>
      <c r="BR129" s="84"/>
      <c r="BS129" s="84"/>
      <c r="BT129" s="84"/>
      <c r="BU129" s="84"/>
      <c r="BV129" s="84"/>
      <c r="BW129" s="84"/>
      <c r="BX129" s="84"/>
      <c r="BY129" s="84"/>
      <c r="BZ129" s="84"/>
      <c r="CA129" s="84"/>
      <c r="CB129" s="84"/>
      <c r="CC129" s="84"/>
      <c r="CD129" s="84"/>
      <c r="CE129" s="84"/>
      <c r="CF129" s="84"/>
      <c r="CG129" s="84"/>
    </row>
    <row r="130" spans="52:85">
      <c r="AZ130" t="s">
        <v>765</v>
      </c>
      <c r="BA130" s="84"/>
      <c r="BB130" s="84"/>
      <c r="BC130" s="84"/>
      <c r="BD130" s="84"/>
      <c r="BE130" s="84"/>
      <c r="BF130" s="84"/>
      <c r="BG130" s="84"/>
      <c r="BH130" s="84"/>
      <c r="BI130" s="84"/>
      <c r="BJ130" s="84"/>
      <c r="BK130" s="84"/>
      <c r="BL130" s="231" t="s">
        <v>537</v>
      </c>
      <c r="BM130" s="84"/>
      <c r="BN130" s="84"/>
      <c r="BO130" s="84"/>
      <c r="BP130" s="84"/>
      <c r="BQ130" s="84"/>
      <c r="BR130" s="84"/>
      <c r="BS130" s="84"/>
      <c r="BT130" s="84"/>
      <c r="BU130" s="84"/>
      <c r="BV130" s="84"/>
      <c r="BW130" s="84"/>
      <c r="BX130" s="84"/>
      <c r="BY130" s="84"/>
      <c r="BZ130" s="84"/>
      <c r="CA130" s="84"/>
      <c r="CB130" s="84"/>
      <c r="CC130" s="84"/>
      <c r="CD130" s="84"/>
      <c r="CE130" s="84"/>
      <c r="CF130" s="84"/>
      <c r="CG130" s="84"/>
    </row>
    <row r="131" spans="52:85">
      <c r="AZ131" t="s">
        <v>766</v>
      </c>
      <c r="BA131" s="84"/>
      <c r="BB131" s="84"/>
      <c r="BC131" s="84"/>
      <c r="BD131" s="84"/>
      <c r="BE131" s="84"/>
      <c r="BF131" s="84"/>
      <c r="BG131" s="84"/>
      <c r="BH131" s="84"/>
      <c r="BI131" s="84"/>
      <c r="BJ131" s="84"/>
      <c r="BK131" s="84"/>
      <c r="BL131" s="231" t="s">
        <v>538</v>
      </c>
      <c r="BM131" s="84"/>
      <c r="BN131" s="84"/>
      <c r="BO131" s="84"/>
      <c r="BP131" s="84"/>
      <c r="BQ131" s="84"/>
      <c r="BR131" s="84"/>
      <c r="BS131" s="84"/>
      <c r="BT131" s="84"/>
      <c r="BU131" s="84"/>
      <c r="BV131" s="84"/>
      <c r="BW131" s="84"/>
      <c r="BX131" s="84"/>
      <c r="BY131" s="84"/>
      <c r="BZ131" s="84"/>
      <c r="CA131" s="84"/>
      <c r="CB131" s="84"/>
      <c r="CC131" s="84"/>
      <c r="CD131" s="84"/>
      <c r="CE131" s="84"/>
      <c r="CF131" s="84"/>
      <c r="CG131" s="84"/>
    </row>
    <row r="132" spans="52:85">
      <c r="AZ132" t="s">
        <v>767</v>
      </c>
      <c r="BA132" s="84"/>
      <c r="BB132" s="84"/>
      <c r="BC132" s="84"/>
      <c r="BD132" s="84"/>
      <c r="BE132" s="84"/>
      <c r="BF132" s="84"/>
      <c r="BG132" s="84"/>
      <c r="BH132" s="84"/>
      <c r="BI132" s="84"/>
      <c r="BJ132" s="84"/>
      <c r="BK132" s="84"/>
      <c r="BL132" s="231" t="s">
        <v>539</v>
      </c>
      <c r="BM132" s="84"/>
      <c r="BN132" s="84"/>
      <c r="BO132" s="84"/>
      <c r="BP132" s="84"/>
      <c r="BQ132" s="84"/>
      <c r="BR132" s="84"/>
      <c r="BS132" s="84"/>
      <c r="BT132" s="84"/>
      <c r="BU132" s="84"/>
      <c r="BV132" s="84"/>
      <c r="BW132" s="84"/>
      <c r="BX132" s="84"/>
      <c r="BY132" s="84"/>
      <c r="BZ132" s="84"/>
      <c r="CA132" s="84"/>
      <c r="CB132" s="84"/>
      <c r="CC132" s="84"/>
      <c r="CD132" s="84"/>
      <c r="CE132" s="84"/>
      <c r="CF132" s="84"/>
      <c r="CG132" s="84"/>
    </row>
    <row r="133" spans="52:85">
      <c r="AZ133" t="s">
        <v>768</v>
      </c>
      <c r="BA133" s="84"/>
      <c r="BB133" s="84"/>
      <c r="BC133" s="84"/>
      <c r="BD133" s="84"/>
      <c r="BE133" s="84"/>
      <c r="BF133" s="84"/>
      <c r="BG133" s="84"/>
      <c r="BH133" s="84"/>
      <c r="BI133" s="84"/>
      <c r="BJ133" s="84"/>
      <c r="BK133" s="84"/>
      <c r="BL133" s="232" t="s">
        <v>540</v>
      </c>
      <c r="BM133" s="84"/>
      <c r="BN133" s="84"/>
      <c r="BO133" s="84"/>
      <c r="BP133" s="84"/>
      <c r="BQ133" s="84"/>
      <c r="BR133" s="84"/>
      <c r="BS133" s="84"/>
      <c r="BT133" s="84"/>
      <c r="BU133" s="84"/>
      <c r="BV133" s="84"/>
      <c r="BW133" s="84"/>
      <c r="BX133" s="84"/>
      <c r="BY133" s="84"/>
      <c r="BZ133" s="84"/>
      <c r="CA133" s="84"/>
      <c r="CB133" s="84"/>
      <c r="CC133" s="84"/>
      <c r="CD133" s="84"/>
      <c r="CE133" s="84"/>
      <c r="CF133" s="84"/>
      <c r="CG133" s="84"/>
    </row>
    <row r="134" spans="52:85">
      <c r="AZ134" t="s">
        <v>769</v>
      </c>
      <c r="BA134" s="84"/>
      <c r="BB134" s="84"/>
      <c r="BC134" s="84"/>
      <c r="BD134" s="84"/>
      <c r="BE134" s="84"/>
      <c r="BF134" s="84"/>
      <c r="BG134" s="84"/>
      <c r="BH134" s="84"/>
      <c r="BI134" s="84"/>
      <c r="BJ134" s="84"/>
      <c r="BK134" s="84"/>
      <c r="BL134" s="231" t="s">
        <v>541</v>
      </c>
      <c r="BM134" s="84"/>
      <c r="BN134" s="84"/>
      <c r="BO134" s="84"/>
      <c r="BP134" s="84"/>
      <c r="BQ134" s="84"/>
      <c r="BR134" s="84"/>
      <c r="BS134" s="84"/>
      <c r="BT134" s="84"/>
      <c r="BU134" s="84"/>
      <c r="BV134" s="84"/>
      <c r="BW134" s="84"/>
      <c r="BX134" s="84"/>
      <c r="BY134" s="84"/>
      <c r="BZ134" s="84"/>
      <c r="CA134" s="84"/>
      <c r="CB134" s="84"/>
      <c r="CC134" s="84"/>
      <c r="CD134" s="84"/>
      <c r="CE134" s="84"/>
      <c r="CF134" s="84"/>
      <c r="CG134" s="84"/>
    </row>
    <row r="135" spans="52:85">
      <c r="AZ135" t="s">
        <v>770</v>
      </c>
      <c r="BA135" s="84"/>
      <c r="BB135" s="84"/>
      <c r="BC135" s="84"/>
      <c r="BD135" s="84"/>
      <c r="BE135" s="84"/>
      <c r="BF135" s="84"/>
      <c r="BG135" s="84"/>
      <c r="BH135" s="84"/>
      <c r="BI135" s="84"/>
      <c r="BJ135" s="84"/>
      <c r="BK135" s="84"/>
      <c r="BL135" s="231" t="s">
        <v>542</v>
      </c>
      <c r="BM135" s="84"/>
      <c r="BN135" s="84"/>
      <c r="BO135" s="84"/>
      <c r="BP135" s="84"/>
      <c r="BQ135" s="84"/>
      <c r="BR135" s="84"/>
      <c r="BS135" s="84"/>
      <c r="BT135" s="84"/>
      <c r="BU135" s="84"/>
      <c r="BV135" s="84"/>
      <c r="BW135" s="84"/>
      <c r="BX135" s="84"/>
      <c r="BY135" s="84"/>
      <c r="BZ135" s="84"/>
      <c r="CA135" s="84"/>
      <c r="CB135" s="84"/>
      <c r="CC135" s="84"/>
      <c r="CD135" s="84"/>
      <c r="CE135" s="84"/>
      <c r="CF135" s="84"/>
      <c r="CG135" s="84"/>
    </row>
    <row r="136" spans="52:85">
      <c r="AZ136" t="s">
        <v>771</v>
      </c>
      <c r="BA136" s="84"/>
      <c r="BB136" s="84"/>
      <c r="BC136" s="84"/>
      <c r="BD136" s="84"/>
      <c r="BE136" s="84"/>
      <c r="BF136" s="84"/>
      <c r="BG136" s="84"/>
      <c r="BH136" s="84"/>
      <c r="BI136" s="84"/>
      <c r="BJ136" s="84"/>
      <c r="BK136" s="84"/>
      <c r="BL136" s="231" t="s">
        <v>543</v>
      </c>
      <c r="BM136" s="84"/>
      <c r="BN136" s="84"/>
      <c r="BO136" s="84"/>
      <c r="BP136" s="84"/>
      <c r="BQ136" s="84"/>
      <c r="BR136" s="84"/>
      <c r="BS136" s="84"/>
      <c r="BT136" s="84"/>
      <c r="BU136" s="84"/>
      <c r="BV136" s="84"/>
      <c r="BW136" s="84"/>
      <c r="BX136" s="84"/>
      <c r="BY136" s="84"/>
      <c r="BZ136" s="84"/>
      <c r="CA136" s="84"/>
      <c r="CB136" s="84"/>
      <c r="CC136" s="84"/>
      <c r="CD136" s="84"/>
      <c r="CE136" s="84"/>
      <c r="CF136" s="84"/>
      <c r="CG136" s="84"/>
    </row>
    <row r="137" spans="52:85">
      <c r="AZ137" t="s">
        <v>772</v>
      </c>
      <c r="BA137" s="84"/>
      <c r="BB137" s="84"/>
      <c r="BC137" s="84"/>
      <c r="BD137" s="84"/>
      <c r="BE137" s="84"/>
      <c r="BF137" s="84"/>
      <c r="BG137" s="84"/>
      <c r="BH137" s="84"/>
      <c r="BI137" s="84"/>
      <c r="BJ137" s="84"/>
      <c r="BK137" s="84"/>
      <c r="BL137" s="231" t="s">
        <v>544</v>
      </c>
      <c r="BM137" s="84"/>
      <c r="BN137" s="84"/>
      <c r="BO137" s="84"/>
      <c r="BP137" s="84"/>
      <c r="BQ137" s="84"/>
      <c r="BR137" s="84"/>
      <c r="BS137" s="84"/>
      <c r="BT137" s="84"/>
      <c r="BU137" s="84"/>
      <c r="BV137" s="84"/>
      <c r="BW137" s="84"/>
      <c r="BX137" s="84"/>
      <c r="BY137" s="84"/>
      <c r="BZ137" s="84"/>
      <c r="CA137" s="84"/>
      <c r="CB137" s="84"/>
      <c r="CC137" s="84"/>
      <c r="CD137" s="84"/>
      <c r="CE137" s="84"/>
      <c r="CF137" s="84"/>
      <c r="CG137" s="84"/>
    </row>
    <row r="138" spans="52:85">
      <c r="AZ138" t="s">
        <v>773</v>
      </c>
      <c r="BA138" s="84"/>
      <c r="BB138" s="84"/>
      <c r="BC138" s="84"/>
      <c r="BD138" s="84"/>
      <c r="BE138" s="84"/>
      <c r="BF138" s="84"/>
      <c r="BG138" s="84"/>
      <c r="BH138" s="84"/>
      <c r="BI138" s="84"/>
      <c r="BJ138" s="84"/>
      <c r="BK138" s="84"/>
      <c r="BL138" s="231" t="s">
        <v>545</v>
      </c>
      <c r="BM138" s="84"/>
      <c r="BN138" s="84"/>
      <c r="BO138" s="84"/>
      <c r="BP138" s="84"/>
      <c r="BQ138" s="84"/>
      <c r="BR138" s="84"/>
      <c r="BS138" s="84"/>
      <c r="BT138" s="84"/>
      <c r="BU138" s="84"/>
      <c r="BV138" s="84"/>
      <c r="BW138" s="84"/>
      <c r="BX138" s="84"/>
      <c r="BY138" s="84"/>
      <c r="BZ138" s="84"/>
      <c r="CA138" s="84"/>
      <c r="CB138" s="84"/>
      <c r="CC138" s="84"/>
      <c r="CD138" s="84"/>
      <c r="CE138" s="84"/>
      <c r="CF138" s="84"/>
      <c r="CG138" s="84"/>
    </row>
    <row r="139" spans="52:85">
      <c r="AZ139" t="s">
        <v>774</v>
      </c>
      <c r="BA139" s="84"/>
      <c r="BB139" s="84"/>
      <c r="BC139" s="84"/>
      <c r="BD139" s="84"/>
      <c r="BE139" s="84"/>
      <c r="BF139" s="84"/>
      <c r="BG139" s="84"/>
      <c r="BH139" s="84"/>
      <c r="BI139" s="84"/>
      <c r="BJ139" s="84"/>
      <c r="BK139" s="84"/>
      <c r="BL139" s="231" t="s">
        <v>644</v>
      </c>
      <c r="BM139" s="84"/>
      <c r="BN139" s="84"/>
      <c r="BO139" s="84"/>
      <c r="BP139" s="84"/>
      <c r="BQ139" s="84"/>
      <c r="BR139" s="84"/>
      <c r="BS139" s="84"/>
      <c r="BT139" s="84"/>
      <c r="BU139" s="84"/>
      <c r="BV139" s="84"/>
      <c r="BW139" s="84"/>
      <c r="BX139" s="84"/>
      <c r="BY139" s="84"/>
      <c r="BZ139" s="84"/>
      <c r="CA139" s="84"/>
      <c r="CB139" s="84"/>
      <c r="CC139" s="84"/>
      <c r="CD139" s="84"/>
      <c r="CE139" s="84"/>
      <c r="CF139" s="84"/>
      <c r="CG139" s="84"/>
    </row>
    <row r="140" spans="52:85">
      <c r="AZ140" t="s">
        <v>775</v>
      </c>
      <c r="BA140" s="84"/>
      <c r="BB140" s="84"/>
      <c r="BC140" s="84"/>
      <c r="BD140" s="84"/>
      <c r="BE140" s="84"/>
      <c r="BF140" s="84"/>
      <c r="BG140" s="84"/>
      <c r="BH140" s="84"/>
      <c r="BI140" s="84"/>
      <c r="BJ140" s="84"/>
      <c r="BK140" s="84"/>
      <c r="BL140" s="231" t="s">
        <v>546</v>
      </c>
      <c r="BM140" s="84"/>
      <c r="BN140" s="84"/>
      <c r="BO140" s="84"/>
      <c r="BP140" s="84"/>
      <c r="BQ140" s="84"/>
      <c r="BR140" s="84"/>
      <c r="BS140" s="84"/>
      <c r="BT140" s="84"/>
      <c r="BU140" s="84"/>
      <c r="BV140" s="84"/>
      <c r="BW140" s="84"/>
      <c r="BX140" s="84"/>
      <c r="BY140" s="84"/>
      <c r="BZ140" s="84"/>
      <c r="CA140" s="84"/>
      <c r="CB140" s="84"/>
      <c r="CC140" s="84"/>
      <c r="CD140" s="84"/>
      <c r="CE140" s="84"/>
      <c r="CF140" s="84"/>
      <c r="CG140" s="84"/>
    </row>
    <row r="141" spans="52:85" ht="15">
      <c r="AZ141" s="246" t="s">
        <v>776</v>
      </c>
      <c r="BA141" s="84"/>
      <c r="BB141" s="84"/>
      <c r="BC141" s="84"/>
      <c r="BD141" s="84"/>
      <c r="BE141" s="84"/>
      <c r="BF141" s="84"/>
      <c r="BG141" s="84"/>
      <c r="BH141" s="84"/>
      <c r="BI141" s="84"/>
      <c r="BJ141" s="84"/>
      <c r="BK141" s="84"/>
      <c r="BL141" s="231" t="s">
        <v>93</v>
      </c>
      <c r="BM141" s="84"/>
      <c r="BN141" s="84"/>
      <c r="BO141" s="84"/>
      <c r="BP141" s="84"/>
      <c r="BQ141" s="84"/>
      <c r="BR141" s="84"/>
      <c r="BS141" s="84"/>
      <c r="BT141" s="84"/>
      <c r="BU141" s="84"/>
      <c r="BV141" s="84"/>
      <c r="BW141" s="84"/>
      <c r="BX141" s="84"/>
      <c r="BY141" s="84"/>
      <c r="BZ141" s="84"/>
      <c r="CA141" s="84"/>
      <c r="CB141" s="84"/>
      <c r="CC141" s="84"/>
      <c r="CD141" s="84"/>
      <c r="CE141" s="84"/>
      <c r="CF141" s="84"/>
      <c r="CG141" s="84"/>
    </row>
    <row r="142" spans="52:85">
      <c r="AZ142" t="s">
        <v>800</v>
      </c>
      <c r="BA142" s="84"/>
      <c r="BB142" s="84"/>
      <c r="BC142" s="84"/>
      <c r="BD142" s="84"/>
      <c r="BE142" s="84"/>
      <c r="BF142" s="84"/>
      <c r="BG142" s="84"/>
      <c r="BH142" s="84"/>
      <c r="BI142" s="84"/>
      <c r="BJ142" s="84"/>
      <c r="BK142" s="84"/>
      <c r="BL142" s="231" t="s">
        <v>547</v>
      </c>
      <c r="BM142" s="84"/>
      <c r="BN142" s="84"/>
      <c r="BO142" s="84"/>
      <c r="BP142" s="84"/>
      <c r="BQ142" s="84"/>
      <c r="BR142" s="84"/>
      <c r="BS142" s="84"/>
      <c r="BT142" s="84"/>
      <c r="BU142" s="84"/>
      <c r="BV142" s="84"/>
      <c r="BW142" s="84"/>
      <c r="BX142" s="84"/>
      <c r="BY142" s="84"/>
      <c r="BZ142" s="84"/>
      <c r="CA142" s="84"/>
      <c r="CB142" s="84"/>
      <c r="CC142" s="84"/>
      <c r="CD142" s="84"/>
      <c r="CE142" s="84"/>
      <c r="CF142" s="84"/>
      <c r="CG142" s="84"/>
    </row>
    <row r="143" spans="52:85">
      <c r="AZ143" t="s">
        <v>801</v>
      </c>
      <c r="BA143" s="84"/>
      <c r="BB143" s="84"/>
      <c r="BC143" s="84"/>
      <c r="BD143" s="84"/>
      <c r="BE143" s="84"/>
      <c r="BF143" s="84"/>
      <c r="BG143" s="84"/>
      <c r="BH143" s="84"/>
      <c r="BI143" s="84"/>
      <c r="BJ143" s="84"/>
      <c r="BK143" s="84"/>
      <c r="BL143" s="231" t="s">
        <v>548</v>
      </c>
      <c r="BM143" s="84"/>
      <c r="BN143" s="84"/>
      <c r="BO143" s="84"/>
      <c r="BP143" s="84"/>
      <c r="BQ143" s="84"/>
      <c r="BR143" s="84"/>
      <c r="BS143" s="84"/>
      <c r="BT143" s="84"/>
      <c r="BU143" s="84"/>
      <c r="BV143" s="84"/>
      <c r="BW143" s="84"/>
      <c r="BX143" s="84"/>
      <c r="BY143" s="84"/>
      <c r="BZ143" s="84"/>
      <c r="CA143" s="84"/>
      <c r="CB143" s="84"/>
      <c r="CC143" s="84"/>
      <c r="CD143" s="84"/>
      <c r="CE143" s="84"/>
      <c r="CF143" s="84"/>
      <c r="CG143" s="84"/>
    </row>
    <row r="144" spans="52:85">
      <c r="AZ144" t="s">
        <v>802</v>
      </c>
      <c r="BA144" s="84"/>
      <c r="BB144" s="84"/>
      <c r="BC144" s="84"/>
      <c r="BD144" s="84"/>
      <c r="BE144" s="84"/>
      <c r="BF144" s="84"/>
      <c r="BG144" s="84"/>
      <c r="BH144" s="84"/>
      <c r="BI144" s="84"/>
      <c r="BJ144" s="84"/>
      <c r="BK144" s="84"/>
      <c r="BL144" s="231" t="s">
        <v>549</v>
      </c>
      <c r="BM144" s="84"/>
      <c r="BN144" s="84"/>
      <c r="BO144" s="84"/>
      <c r="BP144" s="84"/>
      <c r="BQ144" s="84"/>
      <c r="BR144" s="84"/>
      <c r="BS144" s="84"/>
      <c r="BT144" s="84"/>
      <c r="BU144" s="84"/>
      <c r="BV144" s="84"/>
      <c r="BW144" s="84"/>
      <c r="BX144" s="84"/>
      <c r="BY144" s="84"/>
      <c r="BZ144" s="84"/>
      <c r="CA144" s="84"/>
      <c r="CB144" s="84"/>
      <c r="CC144" s="84"/>
      <c r="CD144" s="84"/>
      <c r="CE144" s="84"/>
      <c r="CF144" s="84"/>
      <c r="CG144" s="84"/>
    </row>
    <row r="145" spans="52:85" ht="15">
      <c r="AZ145" s="246" t="s">
        <v>777</v>
      </c>
      <c r="BA145" s="84"/>
      <c r="BB145" s="84"/>
      <c r="BC145" s="84"/>
      <c r="BD145" s="84"/>
      <c r="BE145" s="84"/>
      <c r="BF145" s="84"/>
      <c r="BG145" s="84"/>
      <c r="BH145" s="84"/>
      <c r="BI145" s="84"/>
      <c r="BJ145" s="84"/>
      <c r="BK145" s="84"/>
      <c r="BL145" s="231" t="s">
        <v>550</v>
      </c>
      <c r="BM145" s="84"/>
      <c r="BN145" s="84"/>
      <c r="BO145" s="84"/>
      <c r="BP145" s="84"/>
      <c r="BQ145" s="84"/>
      <c r="BR145" s="84"/>
      <c r="BS145" s="84"/>
      <c r="BT145" s="84"/>
      <c r="BU145" s="84"/>
      <c r="BV145" s="84"/>
      <c r="BW145" s="84"/>
      <c r="BX145" s="84"/>
      <c r="BY145" s="84"/>
      <c r="BZ145" s="84"/>
      <c r="CA145" s="84"/>
      <c r="CB145" s="84"/>
      <c r="CC145" s="84"/>
      <c r="CD145" s="84"/>
      <c r="CE145" s="84"/>
      <c r="CF145" s="84"/>
      <c r="CG145" s="84"/>
    </row>
    <row r="146" spans="52:85">
      <c r="AZ146" t="s">
        <v>778</v>
      </c>
      <c r="BA146" s="84"/>
      <c r="BB146" s="84"/>
      <c r="BC146" s="84"/>
      <c r="BD146" s="84"/>
      <c r="BE146" s="84"/>
      <c r="BF146" s="84"/>
      <c r="BG146" s="84"/>
      <c r="BH146" s="84"/>
      <c r="BI146" s="84"/>
      <c r="BJ146" s="84"/>
      <c r="BK146" s="84"/>
      <c r="BL146" s="231" t="s">
        <v>551</v>
      </c>
      <c r="BM146" s="84"/>
      <c r="BN146" s="84"/>
      <c r="BO146" s="84"/>
      <c r="BP146" s="84"/>
      <c r="BQ146" s="84"/>
      <c r="BR146" s="84"/>
      <c r="BS146" s="84"/>
      <c r="BT146" s="84"/>
      <c r="BU146" s="84"/>
      <c r="BV146" s="84"/>
      <c r="BW146" s="84"/>
      <c r="BX146" s="84"/>
      <c r="BY146" s="84"/>
      <c r="BZ146" s="84"/>
      <c r="CA146" s="84"/>
      <c r="CB146" s="84"/>
      <c r="CC146" s="84"/>
      <c r="CD146" s="84"/>
      <c r="CE146" s="84"/>
      <c r="CF146" s="84"/>
      <c r="CG146" s="84"/>
    </row>
    <row r="147" spans="52:85" ht="15">
      <c r="AZ147" s="246" t="s">
        <v>779</v>
      </c>
      <c r="BA147" s="84"/>
      <c r="BB147" s="84"/>
      <c r="BC147" s="84"/>
      <c r="BD147" s="84"/>
      <c r="BE147" s="84"/>
      <c r="BF147" s="84"/>
      <c r="BG147" s="84"/>
      <c r="BH147" s="84"/>
      <c r="BI147" s="84"/>
      <c r="BJ147" s="84"/>
      <c r="BK147" s="84"/>
      <c r="BL147" s="231" t="s">
        <v>552</v>
      </c>
      <c r="BM147" s="84"/>
      <c r="BN147" s="84"/>
      <c r="BO147" s="84"/>
      <c r="BP147" s="84"/>
      <c r="BQ147" s="84"/>
      <c r="BR147" s="84"/>
      <c r="BS147" s="84"/>
      <c r="BT147" s="84"/>
      <c r="BU147" s="84"/>
      <c r="BV147" s="84"/>
      <c r="BW147" s="84"/>
      <c r="BX147" s="84"/>
      <c r="BY147" s="84"/>
      <c r="BZ147" s="84"/>
      <c r="CA147" s="84"/>
      <c r="CB147" s="84"/>
      <c r="CC147" s="84"/>
      <c r="CD147" s="84"/>
      <c r="CE147" s="84"/>
      <c r="CF147" s="84"/>
      <c r="CG147" s="84"/>
    </row>
    <row r="148" spans="52:85">
      <c r="AZ148" t="s">
        <v>780</v>
      </c>
      <c r="BA148" s="84"/>
      <c r="BB148" s="84"/>
      <c r="BC148" s="84"/>
      <c r="BD148" s="84"/>
      <c r="BE148" s="84"/>
      <c r="BF148" s="84"/>
      <c r="BG148" s="84"/>
      <c r="BH148" s="84"/>
      <c r="BI148" s="84"/>
      <c r="BJ148" s="84"/>
      <c r="BK148" s="84"/>
      <c r="BL148" s="231" t="s">
        <v>645</v>
      </c>
      <c r="BM148" s="84"/>
      <c r="BN148" s="84"/>
      <c r="BO148" s="84"/>
      <c r="BP148" s="84"/>
      <c r="BQ148" s="84"/>
      <c r="BR148" s="84"/>
      <c r="BS148" s="84"/>
      <c r="BT148" s="84"/>
      <c r="BU148" s="84"/>
      <c r="BV148" s="84"/>
      <c r="BW148" s="84"/>
      <c r="BX148" s="84"/>
      <c r="BY148" s="84"/>
      <c r="BZ148" s="84"/>
      <c r="CA148" s="84"/>
      <c r="CB148" s="84"/>
      <c r="CC148" s="84"/>
      <c r="CD148" s="84"/>
      <c r="CE148" s="84"/>
      <c r="CF148" s="84"/>
      <c r="CG148" s="84"/>
    </row>
    <row r="149" spans="52:85">
      <c r="AZ149" t="s">
        <v>781</v>
      </c>
      <c r="BA149" s="84"/>
      <c r="BB149" s="84"/>
      <c r="BC149" s="84"/>
      <c r="BD149" s="84"/>
      <c r="BE149" s="84"/>
      <c r="BF149" s="84"/>
      <c r="BG149" s="84"/>
      <c r="BH149" s="84"/>
      <c r="BI149" s="84"/>
      <c r="BJ149" s="84"/>
      <c r="BK149" s="84"/>
      <c r="BL149" s="231" t="s">
        <v>83</v>
      </c>
      <c r="BM149" s="84"/>
      <c r="BN149" s="84"/>
      <c r="BO149" s="84"/>
      <c r="BP149" s="84"/>
      <c r="BQ149" s="84"/>
      <c r="BR149" s="84"/>
      <c r="BS149" s="84"/>
      <c r="BT149" s="84"/>
      <c r="BU149" s="84"/>
      <c r="BV149" s="84"/>
      <c r="BW149" s="84"/>
      <c r="BX149" s="84"/>
      <c r="BY149" s="84"/>
      <c r="BZ149" s="84"/>
      <c r="CA149" s="84"/>
      <c r="CB149" s="84"/>
      <c r="CC149" s="84"/>
      <c r="CD149" s="84"/>
      <c r="CE149" s="84"/>
      <c r="CF149" s="84"/>
      <c r="CG149" s="84"/>
    </row>
    <row r="150" spans="52:85">
      <c r="AZ150" t="s">
        <v>782</v>
      </c>
      <c r="BA150" s="84"/>
      <c r="BB150" s="84"/>
      <c r="BC150" s="84"/>
      <c r="BD150" s="84"/>
      <c r="BE150" s="84"/>
      <c r="BF150" s="84"/>
      <c r="BG150" s="84"/>
      <c r="BH150" s="84"/>
      <c r="BI150" s="84"/>
      <c r="BJ150" s="84"/>
      <c r="BK150" s="84"/>
      <c r="BL150" s="231" t="s">
        <v>553</v>
      </c>
      <c r="BM150" s="84"/>
      <c r="BN150" s="84"/>
      <c r="BO150" s="84"/>
      <c r="BP150" s="84"/>
      <c r="BQ150" s="84"/>
      <c r="BR150" s="84"/>
      <c r="BS150" s="84"/>
      <c r="BT150" s="84"/>
      <c r="BU150" s="84"/>
      <c r="BV150" s="84"/>
      <c r="BW150" s="84"/>
      <c r="BX150" s="84"/>
      <c r="BY150" s="84"/>
      <c r="BZ150" s="84"/>
      <c r="CA150" s="84"/>
      <c r="CB150" s="84"/>
      <c r="CC150" s="84"/>
      <c r="CD150" s="84"/>
      <c r="CE150" s="84"/>
      <c r="CF150" s="84"/>
      <c r="CG150" s="84"/>
    </row>
    <row r="151" spans="52:85">
      <c r="AZ151" t="s">
        <v>783</v>
      </c>
      <c r="BA151" s="84"/>
      <c r="BB151" s="84"/>
      <c r="BC151" s="84"/>
      <c r="BD151" s="84"/>
      <c r="BE151" s="84"/>
      <c r="BF151" s="84"/>
      <c r="BG151" s="84"/>
      <c r="BH151" s="84"/>
      <c r="BI151" s="84"/>
      <c r="BJ151" s="84"/>
      <c r="BK151" s="84"/>
      <c r="BL151" s="231" t="s">
        <v>554</v>
      </c>
      <c r="BM151" s="84"/>
      <c r="BN151" s="84"/>
      <c r="BO151" s="84"/>
      <c r="BP151" s="84"/>
      <c r="BQ151" s="84"/>
      <c r="BR151" s="84"/>
      <c r="BS151" s="84"/>
      <c r="BT151" s="84"/>
      <c r="BU151" s="84"/>
      <c r="BV151" s="84"/>
      <c r="BW151" s="84"/>
      <c r="BX151" s="84"/>
      <c r="BY151" s="84"/>
      <c r="BZ151" s="84"/>
      <c r="CA151" s="84"/>
      <c r="CB151" s="84"/>
      <c r="CC151" s="84"/>
      <c r="CD151" s="84"/>
      <c r="CE151" s="84"/>
      <c r="CF151" s="84"/>
      <c r="CG151" s="84"/>
    </row>
    <row r="152" spans="52:85" ht="15">
      <c r="AZ152" s="246" t="s">
        <v>784</v>
      </c>
      <c r="BA152" s="84"/>
      <c r="BB152" s="84"/>
      <c r="BC152" s="84"/>
      <c r="BD152" s="84"/>
      <c r="BE152" s="84"/>
      <c r="BF152" s="84"/>
      <c r="BG152" s="84"/>
      <c r="BH152" s="84"/>
      <c r="BI152" s="84"/>
      <c r="BJ152" s="84"/>
      <c r="BK152" s="84"/>
      <c r="BL152" s="231" t="s">
        <v>555</v>
      </c>
      <c r="BM152" s="84"/>
      <c r="BN152" s="84"/>
      <c r="BO152" s="84"/>
      <c r="BP152" s="84"/>
      <c r="BQ152" s="84"/>
      <c r="BR152" s="84"/>
      <c r="BS152" s="84"/>
      <c r="BT152" s="84"/>
      <c r="BU152" s="84"/>
      <c r="BV152" s="84"/>
      <c r="BW152" s="84"/>
      <c r="BX152" s="84"/>
      <c r="BY152" s="84"/>
      <c r="BZ152" s="84"/>
      <c r="CA152" s="84"/>
      <c r="CB152" s="84"/>
      <c r="CC152" s="84"/>
      <c r="CD152" s="84"/>
      <c r="CE152" s="84"/>
      <c r="CF152" s="84"/>
      <c r="CG152" s="84"/>
    </row>
    <row r="153" spans="52:85">
      <c r="AZ153" t="s">
        <v>785</v>
      </c>
      <c r="BA153" s="84"/>
      <c r="BB153" s="84"/>
      <c r="BC153" s="84"/>
      <c r="BD153" s="84"/>
      <c r="BE153" s="84"/>
      <c r="BF153" s="84"/>
      <c r="BG153" s="84"/>
      <c r="BH153" s="84"/>
      <c r="BI153" s="84"/>
      <c r="BJ153" s="84"/>
      <c r="BK153" s="84"/>
      <c r="BL153" s="231" t="s">
        <v>556</v>
      </c>
      <c r="BM153" s="84"/>
      <c r="BN153" s="84"/>
      <c r="BO153" s="84"/>
      <c r="BP153" s="84"/>
      <c r="BQ153" s="84"/>
      <c r="BR153" s="84"/>
      <c r="BS153" s="84"/>
      <c r="BT153" s="84"/>
      <c r="BU153" s="84"/>
      <c r="BV153" s="84"/>
      <c r="BW153" s="84"/>
      <c r="BX153" s="84"/>
      <c r="BY153" s="84"/>
      <c r="BZ153" s="84"/>
      <c r="CA153" s="84"/>
      <c r="CB153" s="84"/>
      <c r="CC153" s="84"/>
      <c r="CD153" s="84"/>
      <c r="CE153" s="84"/>
      <c r="CF153" s="84"/>
      <c r="CG153" s="84"/>
    </row>
    <row r="154" spans="52:85">
      <c r="AZ154" t="s">
        <v>786</v>
      </c>
      <c r="BA154" s="84"/>
      <c r="BB154" s="84"/>
      <c r="BC154" s="84"/>
      <c r="BD154" s="84"/>
      <c r="BE154" s="84"/>
      <c r="BF154" s="84"/>
      <c r="BG154" s="84"/>
      <c r="BH154" s="84"/>
      <c r="BI154" s="84"/>
      <c r="BJ154" s="84"/>
      <c r="BK154" s="84"/>
      <c r="BL154" s="231" t="s">
        <v>557</v>
      </c>
      <c r="BM154" s="84"/>
      <c r="BN154" s="84"/>
      <c r="BO154" s="84"/>
      <c r="BP154" s="84"/>
      <c r="BQ154" s="84"/>
      <c r="BR154" s="84"/>
      <c r="BS154" s="84"/>
      <c r="BT154" s="84"/>
      <c r="BU154" s="84"/>
      <c r="BV154" s="84"/>
      <c r="BW154" s="84"/>
      <c r="BX154" s="84"/>
      <c r="BY154" s="84"/>
      <c r="BZ154" s="84"/>
      <c r="CA154" s="84"/>
      <c r="CB154" s="84"/>
      <c r="CC154" s="84"/>
      <c r="CD154" s="84"/>
      <c r="CE154" s="84"/>
      <c r="CF154" s="84"/>
      <c r="CG154" s="84"/>
    </row>
    <row r="155" spans="52:85">
      <c r="AZ155" t="s">
        <v>787</v>
      </c>
      <c r="BA155" s="84"/>
      <c r="BB155" s="84"/>
      <c r="BC155" s="84"/>
      <c r="BD155" s="84"/>
      <c r="BE155" s="84"/>
      <c r="BF155" s="84"/>
      <c r="BG155" s="84"/>
      <c r="BH155" s="84"/>
      <c r="BI155" s="84"/>
      <c r="BJ155" s="84"/>
      <c r="BK155" s="84"/>
      <c r="BL155" s="231" t="s">
        <v>558</v>
      </c>
      <c r="BM155" s="84"/>
      <c r="BN155" s="84"/>
      <c r="BO155" s="84"/>
      <c r="BP155" s="84"/>
      <c r="BQ155" s="84"/>
      <c r="BR155" s="84"/>
      <c r="BS155" s="84"/>
      <c r="BT155" s="84"/>
      <c r="BU155" s="84"/>
      <c r="BV155" s="84"/>
      <c r="BW155" s="84"/>
      <c r="BX155" s="84"/>
      <c r="BY155" s="84"/>
      <c r="BZ155" s="84"/>
      <c r="CA155" s="84"/>
      <c r="CB155" s="84"/>
      <c r="CC155" s="84"/>
      <c r="CD155" s="84"/>
      <c r="CE155" s="84"/>
      <c r="CF155" s="84"/>
      <c r="CG155" s="84"/>
    </row>
    <row r="156" spans="52:85">
      <c r="AZ156" t="s">
        <v>788</v>
      </c>
      <c r="BA156" s="84"/>
      <c r="BB156" s="84"/>
      <c r="BC156" s="84"/>
      <c r="BD156" s="84"/>
      <c r="BE156" s="84"/>
      <c r="BF156" s="84"/>
      <c r="BG156" s="84"/>
      <c r="BH156" s="84"/>
      <c r="BI156" s="84"/>
      <c r="BJ156" s="84"/>
      <c r="BK156" s="84"/>
      <c r="BL156" s="231" t="s">
        <v>559</v>
      </c>
      <c r="BM156" s="84"/>
      <c r="BN156" s="84"/>
      <c r="BO156" s="84"/>
      <c r="BP156" s="84"/>
      <c r="BQ156" s="84"/>
      <c r="BR156" s="84"/>
      <c r="BS156" s="84"/>
      <c r="BT156" s="84"/>
      <c r="BU156" s="84"/>
      <c r="BV156" s="84"/>
      <c r="BW156" s="84"/>
      <c r="BX156" s="84"/>
      <c r="BY156" s="84"/>
      <c r="BZ156" s="84"/>
      <c r="CA156" s="84"/>
      <c r="CB156" s="84"/>
      <c r="CC156" s="84"/>
      <c r="CD156" s="84"/>
      <c r="CE156" s="84"/>
      <c r="CF156" s="84"/>
      <c r="CG156" s="84"/>
    </row>
    <row r="157" spans="52:85">
      <c r="AZ157" t="s">
        <v>789</v>
      </c>
      <c r="BA157" s="84"/>
      <c r="BB157" s="84"/>
      <c r="BC157" s="84"/>
      <c r="BD157" s="84"/>
      <c r="BE157" s="84"/>
      <c r="BF157" s="84"/>
      <c r="BG157" s="84"/>
      <c r="BH157" s="84"/>
      <c r="BI157" s="84"/>
      <c r="BJ157" s="84"/>
      <c r="BK157" s="84"/>
      <c r="BL157" s="231" t="s">
        <v>84</v>
      </c>
      <c r="BM157" s="84"/>
      <c r="BN157" s="84"/>
      <c r="BO157" s="84"/>
      <c r="BP157" s="84"/>
      <c r="BQ157" s="84"/>
      <c r="BR157" s="84"/>
      <c r="BS157" s="84"/>
      <c r="BT157" s="84"/>
      <c r="BU157" s="84"/>
      <c r="BV157" s="84"/>
      <c r="BW157" s="84"/>
      <c r="BX157" s="84"/>
      <c r="BY157" s="84"/>
      <c r="BZ157" s="84"/>
      <c r="CA157" s="84"/>
      <c r="CB157" s="84"/>
      <c r="CC157" s="84"/>
      <c r="CD157" s="84"/>
      <c r="CE157" s="84"/>
      <c r="CF157" s="84"/>
      <c r="CG157" s="84"/>
    </row>
    <row r="158" spans="52:85">
      <c r="AZ158" t="s">
        <v>790</v>
      </c>
      <c r="BA158" s="84"/>
      <c r="BB158" s="84"/>
      <c r="BC158" s="84"/>
      <c r="BD158" s="84"/>
      <c r="BE158" s="84"/>
      <c r="BF158" s="84"/>
      <c r="BG158" s="84"/>
      <c r="BH158" s="84"/>
      <c r="BI158" s="84"/>
      <c r="BJ158" s="84"/>
      <c r="BK158" s="84"/>
      <c r="BL158" s="231" t="s">
        <v>560</v>
      </c>
      <c r="BM158" s="84"/>
      <c r="BN158" s="84"/>
      <c r="BO158" s="84"/>
      <c r="BP158" s="84"/>
      <c r="BQ158" s="84"/>
      <c r="BR158" s="84"/>
      <c r="BS158" s="84"/>
      <c r="BT158" s="84"/>
      <c r="BU158" s="84"/>
      <c r="BV158" s="84"/>
      <c r="BW158" s="84"/>
      <c r="BX158" s="84"/>
      <c r="BY158" s="84"/>
      <c r="BZ158" s="84"/>
      <c r="CA158" s="84"/>
      <c r="CB158" s="84"/>
      <c r="CC158" s="84"/>
      <c r="CD158" s="84"/>
      <c r="CE158" s="84"/>
      <c r="CF158" s="84"/>
      <c r="CG158" s="84"/>
    </row>
    <row r="159" spans="52:85" ht="15">
      <c r="AZ159" s="246" t="s">
        <v>791</v>
      </c>
      <c r="BA159" s="84"/>
      <c r="BB159" s="84"/>
      <c r="BC159" s="84"/>
      <c r="BD159" s="84"/>
      <c r="BE159" s="84"/>
      <c r="BF159" s="84"/>
      <c r="BG159" s="84"/>
      <c r="BH159" s="84"/>
      <c r="BI159" s="84"/>
      <c r="BJ159" s="84"/>
      <c r="BK159" s="84"/>
      <c r="BL159" s="231" t="s">
        <v>561</v>
      </c>
      <c r="BM159" s="84"/>
      <c r="BN159" s="84"/>
      <c r="BO159" s="84"/>
      <c r="BP159" s="84"/>
      <c r="BQ159" s="84"/>
      <c r="BR159" s="84"/>
      <c r="BS159" s="84"/>
      <c r="BT159" s="84"/>
      <c r="BU159" s="84"/>
      <c r="BV159" s="84"/>
      <c r="BW159" s="84"/>
      <c r="BX159" s="84"/>
      <c r="BY159" s="84"/>
      <c r="BZ159" s="84"/>
      <c r="CA159" s="84"/>
      <c r="CB159" s="84"/>
      <c r="CC159" s="84"/>
      <c r="CD159" s="84"/>
      <c r="CE159" s="84"/>
      <c r="CF159" s="84"/>
      <c r="CG159" s="84"/>
    </row>
    <row r="160" spans="52:85">
      <c r="AZ160" t="s">
        <v>792</v>
      </c>
      <c r="BA160" s="84"/>
      <c r="BB160" s="84"/>
      <c r="BC160" s="84"/>
      <c r="BD160" s="84"/>
      <c r="BE160" s="84"/>
      <c r="BF160" s="84"/>
      <c r="BG160" s="84"/>
      <c r="BH160" s="84"/>
      <c r="BI160" s="84"/>
      <c r="BJ160" s="84"/>
      <c r="BK160" s="84"/>
      <c r="BL160" s="231" t="s">
        <v>562</v>
      </c>
      <c r="BM160" s="84"/>
      <c r="BN160" s="84"/>
      <c r="BO160" s="84"/>
      <c r="BP160" s="84"/>
      <c r="BQ160" s="84"/>
      <c r="BR160" s="84"/>
      <c r="BS160" s="84"/>
      <c r="BT160" s="84"/>
      <c r="BU160" s="84"/>
      <c r="BV160" s="84"/>
      <c r="BW160" s="84"/>
      <c r="BX160" s="84"/>
      <c r="BY160" s="84"/>
      <c r="BZ160" s="84"/>
      <c r="CA160" s="84"/>
      <c r="CB160" s="84"/>
      <c r="CC160" s="84"/>
      <c r="CD160" s="84"/>
      <c r="CE160" s="84"/>
      <c r="CF160" s="84"/>
      <c r="CG160" s="84"/>
    </row>
    <row r="161" spans="52:85" ht="15">
      <c r="AZ161" s="246" t="s">
        <v>793</v>
      </c>
      <c r="BA161" s="84"/>
      <c r="BB161" s="84"/>
      <c r="BC161" s="84"/>
      <c r="BD161" s="84"/>
      <c r="BE161" s="84"/>
      <c r="BF161" s="84"/>
      <c r="BG161" s="84"/>
      <c r="BH161" s="84"/>
      <c r="BI161" s="84"/>
      <c r="BJ161" s="84"/>
      <c r="BK161" s="84"/>
      <c r="BL161" s="231" t="s">
        <v>563</v>
      </c>
      <c r="BM161" s="84"/>
      <c r="BN161" s="84"/>
      <c r="BO161" s="84"/>
      <c r="BP161" s="84"/>
      <c r="BQ161" s="84"/>
      <c r="BR161" s="84"/>
      <c r="BS161" s="84"/>
      <c r="BT161" s="84"/>
      <c r="BU161" s="84"/>
      <c r="BV161" s="84"/>
      <c r="BW161" s="84"/>
      <c r="BX161" s="84"/>
      <c r="BY161" s="84"/>
      <c r="BZ161" s="84"/>
      <c r="CA161" s="84"/>
      <c r="CB161" s="84"/>
      <c r="CC161" s="84"/>
      <c r="CD161" s="84"/>
      <c r="CE161" s="84"/>
      <c r="CF161" s="84"/>
      <c r="CG161" s="84"/>
    </row>
    <row r="162" spans="52:85">
      <c r="AZ162" t="s">
        <v>794</v>
      </c>
      <c r="BA162" s="84"/>
      <c r="BB162" s="84"/>
      <c r="BC162" s="84"/>
      <c r="BD162" s="84"/>
      <c r="BE162" s="84"/>
      <c r="BF162" s="84"/>
      <c r="BG162" s="84"/>
      <c r="BH162" s="84"/>
      <c r="BI162" s="84"/>
      <c r="BJ162" s="84"/>
      <c r="BK162" s="84"/>
      <c r="BL162" s="231" t="s">
        <v>564</v>
      </c>
      <c r="BM162" s="84"/>
      <c r="BN162" s="84"/>
      <c r="BO162" s="84"/>
      <c r="BP162" s="84"/>
      <c r="BQ162" s="84"/>
      <c r="BR162" s="84"/>
      <c r="BS162" s="84"/>
      <c r="BT162" s="84"/>
      <c r="BU162" s="84"/>
      <c r="BV162" s="84"/>
      <c r="BW162" s="84"/>
      <c r="BX162" s="84"/>
      <c r="BY162" s="84"/>
      <c r="BZ162" s="84"/>
      <c r="CA162" s="84"/>
      <c r="CB162" s="84"/>
      <c r="CC162" s="84"/>
      <c r="CD162" s="84"/>
      <c r="CE162" s="84"/>
      <c r="CF162" s="84"/>
      <c r="CG162" s="84"/>
    </row>
    <row r="163" spans="52:85">
      <c r="AZ163" s="84"/>
      <c r="BA163" s="84"/>
      <c r="BB163" s="84"/>
      <c r="BC163" s="84"/>
      <c r="BD163" s="84"/>
      <c r="BE163" s="84"/>
      <c r="BF163" s="84"/>
      <c r="BG163" s="84"/>
      <c r="BH163" s="84"/>
      <c r="BI163" s="84"/>
      <c r="BJ163" s="84"/>
      <c r="BK163" s="84"/>
      <c r="BL163" s="231" t="s">
        <v>565</v>
      </c>
      <c r="BM163" s="84"/>
      <c r="BN163" s="84"/>
      <c r="BO163" s="84"/>
      <c r="BP163" s="84"/>
      <c r="BQ163" s="84"/>
      <c r="BR163" s="84"/>
      <c r="BS163" s="84"/>
      <c r="BT163" s="84"/>
      <c r="BU163" s="84"/>
      <c r="BV163" s="84"/>
      <c r="BW163" s="84"/>
      <c r="BX163" s="84"/>
      <c r="BY163" s="84"/>
      <c r="BZ163" s="84"/>
      <c r="CA163" s="84"/>
      <c r="CB163" s="84"/>
      <c r="CC163" s="84"/>
      <c r="CD163" s="84"/>
      <c r="CE163" s="84"/>
      <c r="CF163" s="84"/>
      <c r="CG163" s="84"/>
    </row>
    <row r="164" spans="52:85">
      <c r="AZ164" s="84"/>
      <c r="BA164" s="84"/>
      <c r="BB164" s="84"/>
      <c r="BC164" s="84"/>
      <c r="BD164" s="84"/>
      <c r="BE164" s="84"/>
      <c r="BF164" s="84"/>
      <c r="BG164" s="84"/>
      <c r="BH164" s="84"/>
      <c r="BI164" s="84"/>
      <c r="BJ164" s="84"/>
      <c r="BK164" s="84"/>
      <c r="BL164" s="231" t="s">
        <v>566</v>
      </c>
      <c r="BM164" s="84"/>
      <c r="BN164" s="84"/>
      <c r="BO164" s="84"/>
      <c r="BP164" s="84"/>
      <c r="BQ164" s="84"/>
      <c r="BR164" s="84"/>
      <c r="BS164" s="84"/>
      <c r="BT164" s="84"/>
      <c r="BU164" s="84"/>
      <c r="BV164" s="84"/>
      <c r="BW164" s="84"/>
      <c r="BX164" s="84"/>
      <c r="BY164" s="84"/>
      <c r="BZ164" s="84"/>
      <c r="CA164" s="84"/>
      <c r="CB164" s="84"/>
      <c r="CC164" s="84"/>
      <c r="CD164" s="84"/>
      <c r="CE164" s="84"/>
      <c r="CF164" s="84"/>
      <c r="CG164" s="84"/>
    </row>
    <row r="165" spans="52:85">
      <c r="AZ165" s="84"/>
      <c r="BA165" s="84"/>
      <c r="BB165" s="84"/>
      <c r="BC165" s="84"/>
      <c r="BD165" s="84"/>
      <c r="BE165" s="84"/>
      <c r="BF165" s="84"/>
      <c r="BG165" s="84"/>
      <c r="BH165" s="84"/>
      <c r="BI165" s="84"/>
      <c r="BJ165" s="84"/>
      <c r="BK165" s="84"/>
      <c r="BL165" s="231" t="s">
        <v>567</v>
      </c>
      <c r="BM165" s="84"/>
      <c r="BN165" s="84"/>
      <c r="BO165" s="84"/>
      <c r="BP165" s="84"/>
      <c r="BQ165" s="84"/>
      <c r="BR165" s="84"/>
      <c r="BS165" s="84"/>
      <c r="BT165" s="84"/>
      <c r="BU165" s="84"/>
      <c r="BV165" s="84"/>
      <c r="BW165" s="84"/>
      <c r="BX165" s="84"/>
      <c r="BY165" s="84"/>
      <c r="BZ165" s="84"/>
      <c r="CA165" s="84"/>
      <c r="CB165" s="84"/>
      <c r="CC165" s="84"/>
      <c r="CD165" s="84"/>
      <c r="CE165" s="84"/>
      <c r="CF165" s="84"/>
      <c r="CG165" s="84"/>
    </row>
    <row r="166" spans="52:85">
      <c r="AZ166" s="84"/>
      <c r="BA166" s="84"/>
      <c r="BB166" s="84"/>
      <c r="BC166" s="84"/>
      <c r="BD166" s="84"/>
      <c r="BE166" s="84"/>
      <c r="BF166" s="84"/>
      <c r="BG166" s="84"/>
      <c r="BH166" s="84"/>
      <c r="BI166" s="84"/>
      <c r="BJ166" s="84"/>
      <c r="BK166" s="84"/>
      <c r="BL166" s="231" t="s">
        <v>568</v>
      </c>
      <c r="BM166" s="84"/>
      <c r="BN166" s="84"/>
      <c r="BO166" s="84"/>
      <c r="BP166" s="84"/>
      <c r="BQ166" s="84"/>
      <c r="BR166" s="84"/>
      <c r="BS166" s="84"/>
      <c r="BT166" s="84"/>
      <c r="BU166" s="84"/>
      <c r="BV166" s="84"/>
      <c r="BW166" s="84"/>
      <c r="BX166" s="84"/>
      <c r="BY166" s="84"/>
      <c r="BZ166" s="84"/>
      <c r="CA166" s="84"/>
      <c r="CB166" s="84"/>
      <c r="CC166" s="84"/>
      <c r="CD166" s="84"/>
      <c r="CE166" s="84"/>
      <c r="CF166" s="84"/>
      <c r="CG166" s="84"/>
    </row>
    <row r="167" spans="52:85">
      <c r="AZ167" s="84"/>
      <c r="BA167" s="84"/>
      <c r="BB167" s="84"/>
      <c r="BC167" s="84"/>
      <c r="BD167" s="84"/>
      <c r="BE167" s="84"/>
      <c r="BF167" s="84"/>
      <c r="BG167" s="84"/>
      <c r="BH167" s="84"/>
      <c r="BI167" s="84"/>
      <c r="BJ167" s="84"/>
      <c r="BK167" s="84"/>
      <c r="BL167" s="231" t="s">
        <v>569</v>
      </c>
      <c r="BM167" s="84"/>
      <c r="BN167" s="84"/>
      <c r="BO167" s="84"/>
      <c r="BP167" s="84"/>
      <c r="BQ167" s="84"/>
      <c r="BR167" s="84"/>
      <c r="BS167" s="84"/>
      <c r="BT167" s="84"/>
      <c r="BU167" s="84"/>
      <c r="BV167" s="84"/>
      <c r="BW167" s="84"/>
      <c r="BX167" s="84"/>
      <c r="BY167" s="84"/>
      <c r="BZ167" s="84"/>
      <c r="CA167" s="84"/>
      <c r="CB167" s="84"/>
      <c r="CC167" s="84"/>
      <c r="CD167" s="84"/>
      <c r="CE167" s="84"/>
      <c r="CF167" s="84"/>
      <c r="CG167" s="84"/>
    </row>
    <row r="168" spans="52:85">
      <c r="AZ168" s="84"/>
      <c r="BA168" s="84"/>
      <c r="BB168" s="84"/>
      <c r="BC168" s="84"/>
      <c r="BD168" s="84"/>
      <c r="BE168" s="84"/>
      <c r="BF168" s="84"/>
      <c r="BG168" s="84"/>
      <c r="BH168" s="84"/>
      <c r="BI168" s="84"/>
      <c r="BJ168" s="84"/>
      <c r="BK168" s="84"/>
      <c r="BL168" s="231" t="s">
        <v>570</v>
      </c>
      <c r="BM168" s="84"/>
      <c r="BN168" s="84"/>
      <c r="BO168" s="84"/>
      <c r="BP168" s="84"/>
      <c r="BQ168" s="84"/>
      <c r="BR168" s="84"/>
      <c r="BS168" s="84"/>
      <c r="BT168" s="84"/>
      <c r="BU168" s="84"/>
      <c r="BV168" s="84"/>
      <c r="BW168" s="84"/>
      <c r="BX168" s="84"/>
      <c r="BY168" s="84"/>
      <c r="BZ168" s="84"/>
      <c r="CA168" s="84"/>
      <c r="CB168" s="84"/>
      <c r="CC168" s="84"/>
      <c r="CD168" s="84"/>
      <c r="CE168" s="84"/>
      <c r="CF168" s="84"/>
      <c r="CG168" s="84"/>
    </row>
    <row r="169" spans="52:85">
      <c r="AZ169" s="84"/>
      <c r="BA169" s="84"/>
      <c r="BB169" s="84"/>
      <c r="BC169" s="84"/>
      <c r="BD169" s="84"/>
      <c r="BE169" s="84"/>
      <c r="BF169" s="84"/>
      <c r="BG169" s="84"/>
      <c r="BH169" s="84"/>
      <c r="BI169" s="84"/>
      <c r="BJ169" s="84"/>
      <c r="BK169" s="84"/>
      <c r="BL169" s="231" t="s">
        <v>571</v>
      </c>
      <c r="BM169" s="84"/>
      <c r="BN169" s="84"/>
      <c r="BO169" s="84"/>
      <c r="BP169" s="84"/>
      <c r="BQ169" s="84"/>
      <c r="BR169" s="84"/>
      <c r="BS169" s="84"/>
      <c r="BT169" s="84"/>
      <c r="BU169" s="84"/>
      <c r="BV169" s="84"/>
      <c r="BW169" s="84"/>
      <c r="BX169" s="84"/>
      <c r="BY169" s="84"/>
      <c r="BZ169" s="84"/>
      <c r="CA169" s="84"/>
      <c r="CB169" s="84"/>
      <c r="CC169" s="84"/>
      <c r="CD169" s="84"/>
      <c r="CE169" s="84"/>
      <c r="CF169" s="84"/>
      <c r="CG169" s="84"/>
    </row>
    <row r="170" spans="52:85">
      <c r="AZ170" s="84"/>
      <c r="BA170" s="84"/>
      <c r="BB170" s="84"/>
      <c r="BC170" s="84"/>
      <c r="BD170" s="84"/>
      <c r="BE170" s="84"/>
      <c r="BF170" s="84"/>
      <c r="BG170" s="84"/>
      <c r="BH170" s="84"/>
      <c r="BI170" s="84"/>
      <c r="BJ170" s="84"/>
      <c r="BK170" s="84"/>
      <c r="BL170" s="231" t="s">
        <v>572</v>
      </c>
      <c r="BM170" s="84"/>
      <c r="BN170" s="84"/>
      <c r="BO170" s="84"/>
      <c r="BP170" s="84"/>
      <c r="BQ170" s="84"/>
      <c r="BR170" s="84"/>
      <c r="BS170" s="84"/>
      <c r="BT170" s="84"/>
      <c r="BU170" s="84"/>
      <c r="BV170" s="84"/>
      <c r="BW170" s="84"/>
      <c r="BX170" s="84"/>
      <c r="BY170" s="84"/>
      <c r="BZ170" s="84"/>
      <c r="CA170" s="84"/>
      <c r="CB170" s="84"/>
      <c r="CC170" s="84"/>
      <c r="CD170" s="84"/>
      <c r="CE170" s="84"/>
      <c r="CF170" s="84"/>
      <c r="CG170" s="84"/>
    </row>
    <row r="171" spans="52:85">
      <c r="AZ171" s="84"/>
      <c r="BA171" s="84"/>
      <c r="BB171" s="84"/>
      <c r="BC171" s="84"/>
      <c r="BD171" s="84"/>
      <c r="BE171" s="84"/>
      <c r="BF171" s="84"/>
      <c r="BG171" s="84"/>
      <c r="BH171" s="84"/>
      <c r="BI171" s="84"/>
      <c r="BJ171" s="84"/>
      <c r="BK171" s="84"/>
      <c r="BL171" s="231" t="s">
        <v>573</v>
      </c>
      <c r="BM171" s="84"/>
      <c r="BN171" s="84"/>
      <c r="BO171" s="84"/>
      <c r="BP171" s="84"/>
      <c r="BQ171" s="84"/>
      <c r="BR171" s="84"/>
      <c r="BS171" s="84"/>
      <c r="BT171" s="84"/>
      <c r="BU171" s="84"/>
      <c r="BV171" s="84"/>
      <c r="BW171" s="84"/>
      <c r="BX171" s="84"/>
      <c r="BY171" s="84"/>
      <c r="BZ171" s="84"/>
      <c r="CA171" s="84"/>
      <c r="CB171" s="84"/>
      <c r="CC171" s="84"/>
      <c r="CD171" s="84"/>
      <c r="CE171" s="84"/>
      <c r="CF171" s="84"/>
      <c r="CG171" s="84"/>
    </row>
    <row r="172" spans="52:85">
      <c r="AZ172" s="84"/>
      <c r="BA172" s="84"/>
      <c r="BB172" s="84"/>
      <c r="BC172" s="84"/>
      <c r="BD172" s="84"/>
      <c r="BE172" s="84"/>
      <c r="BF172" s="84"/>
      <c r="BG172" s="84"/>
      <c r="BH172" s="84"/>
      <c r="BI172" s="84"/>
      <c r="BJ172" s="84"/>
      <c r="BK172" s="84"/>
      <c r="BL172" s="231" t="s">
        <v>574</v>
      </c>
      <c r="BM172" s="84"/>
      <c r="BN172" s="84"/>
      <c r="BO172" s="84"/>
      <c r="BP172" s="84"/>
      <c r="BQ172" s="84"/>
      <c r="BR172" s="84"/>
      <c r="BS172" s="84"/>
      <c r="BT172" s="84"/>
      <c r="BU172" s="84"/>
      <c r="BV172" s="84"/>
      <c r="BW172" s="84"/>
      <c r="BX172" s="84"/>
      <c r="BY172" s="84"/>
      <c r="BZ172" s="84"/>
      <c r="CA172" s="84"/>
      <c r="CB172" s="84"/>
      <c r="CC172" s="84"/>
      <c r="CD172" s="84"/>
      <c r="CE172" s="84"/>
      <c r="CF172" s="84"/>
      <c r="CG172" s="84"/>
    </row>
    <row r="173" spans="52:85">
      <c r="AZ173" s="84"/>
      <c r="BA173" s="84"/>
      <c r="BB173" s="84"/>
      <c r="BC173" s="84"/>
      <c r="BD173" s="84"/>
      <c r="BE173" s="84"/>
      <c r="BF173" s="84"/>
      <c r="BG173" s="84"/>
      <c r="BH173" s="84"/>
      <c r="BI173" s="84"/>
      <c r="BJ173" s="84"/>
      <c r="BK173" s="84"/>
      <c r="BL173" s="231" t="s">
        <v>575</v>
      </c>
      <c r="BM173" s="84"/>
      <c r="BN173" s="84"/>
      <c r="BO173" s="84"/>
      <c r="BP173" s="84"/>
      <c r="BQ173" s="84"/>
      <c r="BR173" s="84"/>
      <c r="BS173" s="84"/>
      <c r="BT173" s="84"/>
      <c r="BU173" s="84"/>
      <c r="BV173" s="84"/>
      <c r="BW173" s="84"/>
      <c r="BX173" s="84"/>
      <c r="BY173" s="84"/>
      <c r="BZ173" s="84"/>
      <c r="CA173" s="84"/>
      <c r="CB173" s="84"/>
      <c r="CC173" s="84"/>
      <c r="CD173" s="84"/>
      <c r="CE173" s="84"/>
      <c r="CF173" s="84"/>
      <c r="CG173" s="84"/>
    </row>
    <row r="174" spans="52:85">
      <c r="AZ174" s="84"/>
      <c r="BA174" s="84"/>
      <c r="BB174" s="84"/>
      <c r="BC174" s="84"/>
      <c r="BD174" s="84"/>
      <c r="BE174" s="84"/>
      <c r="BF174" s="84"/>
      <c r="BG174" s="84"/>
      <c r="BH174" s="84"/>
      <c r="BI174" s="84"/>
      <c r="BJ174" s="84"/>
      <c r="BK174" s="84"/>
      <c r="BL174" s="231" t="s">
        <v>576</v>
      </c>
      <c r="BM174" s="84"/>
      <c r="BN174" s="84"/>
      <c r="BO174" s="84"/>
      <c r="BP174" s="84"/>
      <c r="BQ174" s="84"/>
      <c r="BR174" s="84"/>
      <c r="BS174" s="84"/>
      <c r="BT174" s="84"/>
      <c r="BU174" s="84"/>
      <c r="BV174" s="84"/>
      <c r="BW174" s="84"/>
      <c r="BX174" s="84"/>
      <c r="BY174" s="84"/>
      <c r="BZ174" s="84"/>
      <c r="CA174" s="84"/>
      <c r="CB174" s="84"/>
      <c r="CC174" s="84"/>
      <c r="CD174" s="84"/>
      <c r="CE174" s="84"/>
      <c r="CF174" s="84"/>
      <c r="CG174" s="84"/>
    </row>
    <row r="175" spans="52:85">
      <c r="AZ175" s="84"/>
      <c r="BA175" s="84"/>
      <c r="BB175" s="84"/>
      <c r="BC175" s="84"/>
      <c r="BD175" s="84"/>
      <c r="BE175" s="84"/>
      <c r="BF175" s="84"/>
      <c r="BG175" s="84"/>
      <c r="BH175" s="84"/>
      <c r="BI175" s="84"/>
      <c r="BJ175" s="84"/>
      <c r="BK175" s="84"/>
      <c r="BL175" s="231" t="s">
        <v>646</v>
      </c>
      <c r="BM175" s="84"/>
      <c r="BN175" s="84"/>
      <c r="BO175" s="84"/>
      <c r="BP175" s="84"/>
      <c r="BQ175" s="84"/>
      <c r="BR175" s="84"/>
      <c r="BS175" s="84"/>
      <c r="BT175" s="84"/>
      <c r="BU175" s="84"/>
      <c r="BV175" s="84"/>
      <c r="BW175" s="84"/>
      <c r="BX175" s="84"/>
      <c r="BY175" s="84"/>
      <c r="BZ175" s="84"/>
      <c r="CA175" s="84"/>
      <c r="CB175" s="84"/>
      <c r="CC175" s="84"/>
      <c r="CD175" s="84"/>
      <c r="CE175" s="84"/>
      <c r="CF175" s="84"/>
      <c r="CG175" s="84"/>
    </row>
    <row r="176" spans="52:85">
      <c r="AZ176" s="84"/>
      <c r="BA176" s="84"/>
      <c r="BB176" s="84"/>
      <c r="BC176" s="84"/>
      <c r="BD176" s="84"/>
      <c r="BE176" s="84"/>
      <c r="BF176" s="84"/>
      <c r="BG176" s="84"/>
      <c r="BH176" s="84"/>
      <c r="BI176" s="84"/>
      <c r="BJ176" s="84"/>
      <c r="BK176" s="84"/>
      <c r="BL176" s="231" t="s">
        <v>577</v>
      </c>
      <c r="BM176" s="84"/>
      <c r="BN176" s="84"/>
      <c r="BO176" s="84"/>
      <c r="BP176" s="84"/>
      <c r="BQ176" s="84"/>
      <c r="BR176" s="84"/>
      <c r="BS176" s="84"/>
      <c r="BT176" s="84"/>
      <c r="BU176" s="84"/>
      <c r="BV176" s="84"/>
      <c r="BW176" s="84"/>
      <c r="BX176" s="84"/>
      <c r="BY176" s="84"/>
      <c r="BZ176" s="84"/>
      <c r="CA176" s="84"/>
      <c r="CB176" s="84"/>
      <c r="CC176" s="84"/>
      <c r="CD176" s="84"/>
      <c r="CE176" s="84"/>
      <c r="CF176" s="84"/>
      <c r="CG176" s="84"/>
    </row>
    <row r="177" spans="52:85">
      <c r="AZ177" s="84"/>
      <c r="BA177" s="84"/>
      <c r="BB177" s="84"/>
      <c r="BC177" s="84"/>
      <c r="BD177" s="84"/>
      <c r="BE177" s="84"/>
      <c r="BF177" s="84"/>
      <c r="BG177" s="84"/>
      <c r="BH177" s="84"/>
      <c r="BI177" s="84"/>
      <c r="BJ177" s="84"/>
      <c r="BK177" s="84"/>
      <c r="BL177" s="232" t="s">
        <v>578</v>
      </c>
      <c r="BM177" s="84"/>
      <c r="BN177" s="84"/>
      <c r="BO177" s="84"/>
      <c r="BP177" s="84"/>
      <c r="BQ177" s="84"/>
      <c r="BR177" s="84"/>
      <c r="BS177" s="84"/>
      <c r="BT177" s="84"/>
      <c r="BU177" s="84"/>
      <c r="BV177" s="84"/>
      <c r="BW177" s="84"/>
      <c r="BX177" s="84"/>
      <c r="BY177" s="84"/>
      <c r="BZ177" s="84"/>
      <c r="CA177" s="84"/>
      <c r="CB177" s="84"/>
      <c r="CC177" s="84"/>
      <c r="CD177" s="84"/>
      <c r="CE177" s="84"/>
      <c r="CF177" s="84"/>
      <c r="CG177" s="84"/>
    </row>
    <row r="178" spans="52:85">
      <c r="AZ178" s="84"/>
      <c r="BA178" s="84"/>
      <c r="BB178" s="84"/>
      <c r="BC178" s="84"/>
      <c r="BD178" s="84"/>
      <c r="BE178" s="84"/>
      <c r="BF178" s="84"/>
      <c r="BG178" s="84"/>
      <c r="BH178" s="84"/>
      <c r="BI178" s="84"/>
      <c r="BJ178" s="84"/>
      <c r="BK178" s="84"/>
      <c r="BL178" s="231" t="s">
        <v>579</v>
      </c>
      <c r="BM178" s="84"/>
      <c r="BN178" s="84"/>
      <c r="BO178" s="84"/>
      <c r="BP178" s="84"/>
      <c r="BQ178" s="84"/>
      <c r="BR178" s="84"/>
      <c r="BS178" s="84"/>
      <c r="BT178" s="84"/>
      <c r="BU178" s="84"/>
      <c r="BV178" s="84"/>
      <c r="BW178" s="84"/>
      <c r="BX178" s="84"/>
      <c r="BY178" s="84"/>
      <c r="BZ178" s="84"/>
      <c r="CA178" s="84"/>
      <c r="CB178" s="84"/>
      <c r="CC178" s="84"/>
      <c r="CD178" s="84"/>
      <c r="CE178" s="84"/>
      <c r="CF178" s="84"/>
      <c r="CG178" s="84"/>
    </row>
    <row r="179" spans="52:85">
      <c r="AZ179" s="84"/>
      <c r="BA179" s="84"/>
      <c r="BB179" s="84"/>
      <c r="BC179" s="84"/>
      <c r="BD179" s="84"/>
      <c r="BE179" s="84"/>
      <c r="BF179" s="84"/>
      <c r="BG179" s="84"/>
      <c r="BH179" s="84"/>
      <c r="BI179" s="84"/>
      <c r="BJ179" s="84"/>
      <c r="BK179" s="84"/>
      <c r="BL179" s="231" t="s">
        <v>580</v>
      </c>
      <c r="BM179" s="84"/>
      <c r="BN179" s="84"/>
      <c r="BO179" s="84"/>
      <c r="BP179" s="84"/>
      <c r="BQ179" s="84"/>
      <c r="BR179" s="84"/>
      <c r="BS179" s="84"/>
      <c r="BT179" s="84"/>
      <c r="BU179" s="84"/>
      <c r="BV179" s="84"/>
      <c r="BW179" s="84"/>
      <c r="BX179" s="84"/>
      <c r="BY179" s="84"/>
      <c r="BZ179" s="84"/>
      <c r="CA179" s="84"/>
      <c r="CB179" s="84"/>
      <c r="CC179" s="84"/>
      <c r="CD179" s="84"/>
      <c r="CE179" s="84"/>
      <c r="CF179" s="84"/>
      <c r="CG179" s="84"/>
    </row>
    <row r="180" spans="52:85">
      <c r="AZ180" s="84"/>
      <c r="BA180" s="84"/>
      <c r="BB180" s="84"/>
      <c r="BC180" s="84"/>
      <c r="BD180" s="84"/>
      <c r="BE180" s="84"/>
      <c r="BF180" s="84"/>
      <c r="BG180" s="84"/>
      <c r="BH180" s="84"/>
      <c r="BI180" s="84"/>
      <c r="BJ180" s="84"/>
      <c r="BK180" s="84"/>
      <c r="BL180" s="231" t="s">
        <v>581</v>
      </c>
      <c r="BM180" s="84"/>
      <c r="BN180" s="84"/>
      <c r="BO180" s="84"/>
      <c r="BP180" s="84"/>
      <c r="BQ180" s="84"/>
      <c r="BR180" s="84"/>
      <c r="BS180" s="84"/>
      <c r="BT180" s="84"/>
      <c r="BU180" s="84"/>
      <c r="BV180" s="84"/>
      <c r="BW180" s="84"/>
      <c r="BX180" s="84"/>
      <c r="BY180" s="84"/>
      <c r="BZ180" s="84"/>
      <c r="CA180" s="84"/>
      <c r="CB180" s="84"/>
      <c r="CC180" s="84"/>
      <c r="CD180" s="84"/>
      <c r="CE180" s="84"/>
      <c r="CF180" s="84"/>
      <c r="CG180" s="84"/>
    </row>
    <row r="181" spans="52:85">
      <c r="AZ181" s="84"/>
      <c r="BA181" s="84"/>
      <c r="BB181" s="84"/>
      <c r="BC181" s="84"/>
      <c r="BD181" s="84"/>
      <c r="BE181" s="84"/>
      <c r="BF181" s="84"/>
      <c r="BG181" s="84"/>
      <c r="BH181" s="84"/>
      <c r="BI181" s="84"/>
      <c r="BJ181" s="84"/>
      <c r="BK181" s="84"/>
      <c r="BL181" s="231" t="s">
        <v>582</v>
      </c>
      <c r="BM181" s="84"/>
      <c r="BN181" s="84"/>
      <c r="BO181" s="84"/>
      <c r="BP181" s="84"/>
      <c r="BQ181" s="84"/>
      <c r="BR181" s="84"/>
      <c r="BS181" s="84"/>
      <c r="BT181" s="84"/>
      <c r="BU181" s="84"/>
      <c r="BV181" s="84"/>
      <c r="BW181" s="84"/>
      <c r="BX181" s="84"/>
      <c r="BY181" s="84"/>
      <c r="BZ181" s="84"/>
      <c r="CA181" s="84"/>
      <c r="CB181" s="84"/>
      <c r="CC181" s="84"/>
      <c r="CD181" s="84"/>
      <c r="CE181" s="84"/>
      <c r="CF181" s="84"/>
      <c r="CG181" s="84"/>
    </row>
    <row r="182" spans="52:85">
      <c r="AZ182" s="84"/>
      <c r="BA182" s="84"/>
      <c r="BB182" s="84"/>
      <c r="BC182" s="84"/>
      <c r="BD182" s="84"/>
      <c r="BE182" s="84"/>
      <c r="BF182" s="84"/>
      <c r="BG182" s="84"/>
      <c r="BH182" s="84"/>
      <c r="BI182" s="84"/>
      <c r="BJ182" s="84"/>
      <c r="BK182" s="84"/>
      <c r="BL182" s="231" t="s">
        <v>583</v>
      </c>
      <c r="BM182" s="84"/>
      <c r="BN182" s="84"/>
      <c r="BO182" s="84"/>
      <c r="BP182" s="84"/>
      <c r="BQ182" s="84"/>
      <c r="BR182" s="84"/>
      <c r="BS182" s="84"/>
      <c r="BT182" s="84"/>
      <c r="BU182" s="84"/>
      <c r="BV182" s="84"/>
      <c r="BW182" s="84"/>
      <c r="BX182" s="84"/>
      <c r="BY182" s="84"/>
      <c r="BZ182" s="84"/>
      <c r="CA182" s="84"/>
      <c r="CB182" s="84"/>
      <c r="CC182" s="84"/>
      <c r="CD182" s="84"/>
      <c r="CE182" s="84"/>
      <c r="CF182" s="84"/>
      <c r="CG182" s="84"/>
    </row>
    <row r="183" spans="52:85">
      <c r="AZ183" s="84"/>
      <c r="BA183" s="84"/>
      <c r="BB183" s="84"/>
      <c r="BC183" s="84"/>
      <c r="BD183" s="84"/>
      <c r="BE183" s="84"/>
      <c r="BF183" s="84"/>
      <c r="BG183" s="84"/>
      <c r="BH183" s="84"/>
      <c r="BI183" s="84"/>
      <c r="BJ183" s="84"/>
      <c r="BK183" s="84"/>
      <c r="BL183" s="231" t="s">
        <v>584</v>
      </c>
      <c r="BM183" s="84"/>
      <c r="BN183" s="84"/>
      <c r="BO183" s="84"/>
      <c r="BP183" s="84"/>
      <c r="BQ183" s="84"/>
      <c r="BR183" s="84"/>
      <c r="BS183" s="84"/>
      <c r="BT183" s="84"/>
      <c r="BU183" s="84"/>
      <c r="BV183" s="84"/>
      <c r="BW183" s="84"/>
      <c r="BX183" s="84"/>
      <c r="BY183" s="84"/>
      <c r="BZ183" s="84"/>
      <c r="CA183" s="84"/>
      <c r="CB183" s="84"/>
      <c r="CC183" s="84"/>
      <c r="CD183" s="84"/>
      <c r="CE183" s="84"/>
      <c r="CF183" s="84"/>
      <c r="CG183" s="84"/>
    </row>
    <row r="184" spans="52:85">
      <c r="AZ184" s="84"/>
      <c r="BA184" s="84"/>
      <c r="BB184" s="84"/>
      <c r="BC184" s="84"/>
      <c r="BD184" s="84"/>
      <c r="BE184" s="84"/>
      <c r="BF184" s="84"/>
      <c r="BG184" s="84"/>
      <c r="BH184" s="84"/>
      <c r="BI184" s="84"/>
      <c r="BJ184" s="84"/>
      <c r="BK184" s="84"/>
      <c r="BL184" s="231" t="s">
        <v>585</v>
      </c>
      <c r="BM184" s="84"/>
      <c r="BN184" s="84"/>
      <c r="BO184" s="84"/>
      <c r="BP184" s="84"/>
      <c r="BQ184" s="84"/>
      <c r="BR184" s="84"/>
      <c r="BS184" s="84"/>
      <c r="BT184" s="84"/>
      <c r="BU184" s="84"/>
      <c r="BV184" s="84"/>
      <c r="BW184" s="84"/>
      <c r="BX184" s="84"/>
      <c r="BY184" s="84"/>
      <c r="BZ184" s="84"/>
      <c r="CA184" s="84"/>
      <c r="CB184" s="84"/>
      <c r="CC184" s="84"/>
      <c r="CD184" s="84"/>
      <c r="CE184" s="84"/>
      <c r="CF184" s="84"/>
      <c r="CG184" s="84"/>
    </row>
    <row r="185" spans="52:85">
      <c r="AZ185" s="84"/>
      <c r="BA185" s="84"/>
      <c r="BB185" s="84"/>
      <c r="BC185" s="84"/>
      <c r="BD185" s="84"/>
      <c r="BE185" s="84"/>
      <c r="BF185" s="84"/>
      <c r="BG185" s="84"/>
      <c r="BH185" s="84"/>
      <c r="BI185" s="84"/>
      <c r="BJ185" s="84"/>
      <c r="BK185" s="84"/>
      <c r="BL185" s="231" t="s">
        <v>586</v>
      </c>
      <c r="BM185" s="84"/>
      <c r="BN185" s="84"/>
      <c r="BO185" s="84"/>
      <c r="BP185" s="84"/>
      <c r="BQ185" s="84"/>
      <c r="BR185" s="84"/>
      <c r="BS185" s="84"/>
      <c r="BT185" s="84"/>
      <c r="BU185" s="84"/>
      <c r="BV185" s="84"/>
      <c r="BW185" s="84"/>
      <c r="BX185" s="84"/>
      <c r="BY185" s="84"/>
      <c r="BZ185" s="84"/>
      <c r="CA185" s="84"/>
      <c r="CB185" s="84"/>
      <c r="CC185" s="84"/>
      <c r="CD185" s="84"/>
      <c r="CE185" s="84"/>
      <c r="CF185" s="84"/>
      <c r="CG185" s="84"/>
    </row>
    <row r="186" spans="52:85">
      <c r="AZ186" s="84"/>
      <c r="BA186" s="84"/>
      <c r="BB186" s="84"/>
      <c r="BC186" s="84"/>
      <c r="BD186" s="84"/>
      <c r="BE186" s="84"/>
      <c r="BF186" s="84"/>
      <c r="BG186" s="84"/>
      <c r="BH186" s="84"/>
      <c r="BI186" s="84"/>
      <c r="BJ186" s="84"/>
      <c r="BK186" s="84"/>
      <c r="BL186" s="231" t="s">
        <v>587</v>
      </c>
      <c r="BM186" s="84"/>
      <c r="BN186" s="84"/>
      <c r="BO186" s="84"/>
      <c r="BP186" s="84"/>
      <c r="BQ186" s="84"/>
      <c r="BR186" s="84"/>
      <c r="BS186" s="84"/>
      <c r="BT186" s="84"/>
      <c r="BU186" s="84"/>
      <c r="BV186" s="84"/>
      <c r="BW186" s="84"/>
      <c r="BX186" s="84"/>
      <c r="BY186" s="84"/>
      <c r="BZ186" s="84"/>
      <c r="CA186" s="84"/>
      <c r="CB186" s="84"/>
      <c r="CC186" s="84"/>
      <c r="CD186" s="84"/>
      <c r="CE186" s="84"/>
      <c r="CF186" s="84"/>
      <c r="CG186" s="84"/>
    </row>
    <row r="187" spans="52:85">
      <c r="AZ187" s="84"/>
      <c r="BA187" s="84"/>
      <c r="BB187" s="84"/>
      <c r="BC187" s="84"/>
      <c r="BD187" s="84"/>
      <c r="BE187" s="84"/>
      <c r="BF187" s="84"/>
      <c r="BG187" s="84"/>
      <c r="BH187" s="84"/>
      <c r="BI187" s="84"/>
      <c r="BJ187" s="84"/>
      <c r="BK187" s="84"/>
      <c r="BL187" s="231" t="s">
        <v>588</v>
      </c>
      <c r="BM187" s="84"/>
      <c r="BN187" s="84"/>
      <c r="BO187" s="84"/>
      <c r="BP187" s="84"/>
      <c r="BQ187" s="84"/>
      <c r="BR187" s="84"/>
      <c r="BS187" s="84"/>
      <c r="BT187" s="84"/>
      <c r="BU187" s="84"/>
      <c r="BV187" s="84"/>
      <c r="BW187" s="84"/>
      <c r="BX187" s="84"/>
      <c r="BY187" s="84"/>
      <c r="BZ187" s="84"/>
      <c r="CA187" s="84"/>
      <c r="CB187" s="84"/>
      <c r="CC187" s="84"/>
      <c r="CD187" s="84"/>
      <c r="CE187" s="84"/>
      <c r="CF187" s="84"/>
      <c r="CG187" s="84"/>
    </row>
    <row r="188" spans="52:85">
      <c r="AZ188" s="84"/>
      <c r="BA188" s="84"/>
      <c r="BB188" s="84"/>
      <c r="BC188" s="84"/>
      <c r="BD188" s="84"/>
      <c r="BE188" s="84"/>
      <c r="BF188" s="84"/>
      <c r="BG188" s="84"/>
      <c r="BH188" s="84"/>
      <c r="BI188" s="84"/>
      <c r="BJ188" s="84"/>
      <c r="BK188" s="84"/>
      <c r="BL188" s="231" t="s">
        <v>589</v>
      </c>
      <c r="BM188" s="84"/>
      <c r="BN188" s="84"/>
      <c r="BO188" s="84"/>
      <c r="BP188" s="84"/>
      <c r="BQ188" s="84"/>
      <c r="BR188" s="84"/>
      <c r="BS188" s="84"/>
      <c r="BT188" s="84"/>
      <c r="BU188" s="84"/>
      <c r="BV188" s="84"/>
      <c r="BW188" s="84"/>
      <c r="BX188" s="84"/>
      <c r="BY188" s="84"/>
      <c r="BZ188" s="84"/>
      <c r="CA188" s="84"/>
      <c r="CB188" s="84"/>
      <c r="CC188" s="84"/>
      <c r="CD188" s="84"/>
      <c r="CE188" s="84"/>
      <c r="CF188" s="84"/>
      <c r="CG188" s="84"/>
    </row>
    <row r="189" spans="52:85">
      <c r="AZ189" s="84"/>
      <c r="BA189" s="84"/>
      <c r="BB189" s="84"/>
      <c r="BC189" s="84"/>
      <c r="BD189" s="84"/>
      <c r="BE189" s="84"/>
      <c r="BF189" s="84"/>
      <c r="BG189" s="84"/>
      <c r="BH189" s="84"/>
      <c r="BI189" s="84"/>
      <c r="BJ189" s="84"/>
      <c r="BK189" s="84"/>
      <c r="BL189" s="231" t="s">
        <v>590</v>
      </c>
      <c r="BM189" s="84"/>
      <c r="BN189" s="84"/>
      <c r="BO189" s="84"/>
      <c r="BP189" s="84"/>
      <c r="BQ189" s="84"/>
      <c r="BR189" s="84"/>
      <c r="BS189" s="84"/>
      <c r="BT189" s="84"/>
      <c r="BU189" s="84"/>
      <c r="BV189" s="84"/>
      <c r="BW189" s="84"/>
      <c r="BX189" s="84"/>
      <c r="BY189" s="84"/>
      <c r="BZ189" s="84"/>
      <c r="CA189" s="84"/>
      <c r="CB189" s="84"/>
      <c r="CC189" s="84"/>
      <c r="CD189" s="84"/>
      <c r="CE189" s="84"/>
      <c r="CF189" s="84"/>
      <c r="CG189" s="84"/>
    </row>
    <row r="190" spans="52:85">
      <c r="AZ190" s="84"/>
      <c r="BA190" s="84"/>
      <c r="BB190" s="84"/>
      <c r="BC190" s="84"/>
      <c r="BD190" s="84"/>
      <c r="BE190" s="84"/>
      <c r="BF190" s="84"/>
      <c r="BG190" s="84"/>
      <c r="BH190" s="84"/>
      <c r="BI190" s="84"/>
      <c r="BJ190" s="84"/>
      <c r="BK190" s="84"/>
      <c r="BL190" s="231" t="s">
        <v>591</v>
      </c>
      <c r="BM190" s="84"/>
      <c r="BN190" s="84"/>
      <c r="BO190" s="84"/>
      <c r="BP190" s="84"/>
      <c r="BQ190" s="84"/>
      <c r="BR190" s="84"/>
      <c r="BS190" s="84"/>
      <c r="BT190" s="84"/>
      <c r="BU190" s="84"/>
      <c r="BV190" s="84"/>
      <c r="BW190" s="84"/>
      <c r="BX190" s="84"/>
      <c r="BY190" s="84"/>
      <c r="BZ190" s="84"/>
      <c r="CA190" s="84"/>
      <c r="CB190" s="84"/>
      <c r="CC190" s="84"/>
      <c r="CD190" s="84"/>
      <c r="CE190" s="84"/>
      <c r="CF190" s="84"/>
      <c r="CG190" s="84"/>
    </row>
    <row r="191" spans="52:85">
      <c r="AZ191" s="84"/>
      <c r="BA191" s="84"/>
      <c r="BB191" s="84"/>
      <c r="BC191" s="84"/>
      <c r="BD191" s="84"/>
      <c r="BE191" s="84"/>
      <c r="BF191" s="84"/>
      <c r="BG191" s="84"/>
      <c r="BH191" s="84"/>
      <c r="BI191" s="84"/>
      <c r="BJ191" s="84"/>
      <c r="BK191" s="84"/>
      <c r="BL191" s="231" t="s">
        <v>647</v>
      </c>
      <c r="BM191" s="84"/>
      <c r="BN191" s="84"/>
      <c r="BO191" s="84"/>
      <c r="BP191" s="84"/>
      <c r="BQ191" s="84"/>
      <c r="BR191" s="84"/>
      <c r="BS191" s="84"/>
      <c r="BT191" s="84"/>
      <c r="BU191" s="84"/>
      <c r="BV191" s="84"/>
      <c r="BW191" s="84"/>
      <c r="BX191" s="84"/>
      <c r="BY191" s="84"/>
      <c r="BZ191" s="84"/>
      <c r="CA191" s="84"/>
      <c r="CB191" s="84"/>
      <c r="CC191" s="84"/>
      <c r="CD191" s="84"/>
      <c r="CE191" s="84"/>
      <c r="CF191" s="84"/>
      <c r="CG191" s="84"/>
    </row>
    <row r="192" spans="52:85">
      <c r="AZ192" s="84"/>
      <c r="BA192" s="84"/>
      <c r="BB192" s="84"/>
      <c r="BC192" s="84"/>
      <c r="BD192" s="84"/>
      <c r="BE192" s="84"/>
      <c r="BF192" s="84"/>
      <c r="BG192" s="84"/>
      <c r="BH192" s="84"/>
      <c r="BI192" s="84"/>
      <c r="BJ192" s="84"/>
      <c r="BK192" s="84"/>
      <c r="BL192" s="231" t="s">
        <v>592</v>
      </c>
      <c r="BM192" s="84"/>
      <c r="BN192" s="84"/>
      <c r="BO192" s="84"/>
      <c r="BP192" s="84"/>
      <c r="BQ192" s="84"/>
      <c r="BR192" s="84"/>
      <c r="BS192" s="84"/>
      <c r="BT192" s="84"/>
      <c r="BU192" s="84"/>
      <c r="BV192" s="84"/>
      <c r="BW192" s="84"/>
      <c r="BX192" s="84"/>
      <c r="BY192" s="84"/>
      <c r="BZ192" s="84"/>
      <c r="CA192" s="84"/>
      <c r="CB192" s="84"/>
      <c r="CC192" s="84"/>
      <c r="CD192" s="84"/>
      <c r="CE192" s="84"/>
      <c r="CF192" s="84"/>
      <c r="CG192" s="84"/>
    </row>
    <row r="193" spans="52:85">
      <c r="AZ193" s="84"/>
      <c r="BA193" s="84"/>
      <c r="BB193" s="84"/>
      <c r="BC193" s="84"/>
      <c r="BD193" s="84"/>
      <c r="BE193" s="84"/>
      <c r="BF193" s="84"/>
      <c r="BG193" s="84"/>
      <c r="BH193" s="84"/>
      <c r="BI193" s="84"/>
      <c r="BJ193" s="84"/>
      <c r="BK193" s="84"/>
      <c r="BL193" s="231" t="s">
        <v>593</v>
      </c>
      <c r="BM193" s="84"/>
      <c r="BN193" s="84"/>
      <c r="BO193" s="84"/>
      <c r="BP193" s="84"/>
      <c r="BQ193" s="84"/>
      <c r="BR193" s="84"/>
      <c r="BS193" s="84"/>
      <c r="BT193" s="84"/>
      <c r="BU193" s="84"/>
      <c r="BV193" s="84"/>
      <c r="BW193" s="84"/>
      <c r="BX193" s="84"/>
      <c r="BY193" s="84"/>
      <c r="BZ193" s="84"/>
      <c r="CA193" s="84"/>
      <c r="CB193" s="84"/>
      <c r="CC193" s="84"/>
      <c r="CD193" s="84"/>
      <c r="CE193" s="84"/>
      <c r="CF193" s="84"/>
      <c r="CG193" s="84"/>
    </row>
    <row r="194" spans="52:85">
      <c r="AZ194" s="84"/>
      <c r="BA194" s="84"/>
      <c r="BB194" s="84"/>
      <c r="BC194" s="84"/>
      <c r="BD194" s="84"/>
      <c r="BE194" s="84"/>
      <c r="BF194" s="84"/>
      <c r="BG194" s="84"/>
      <c r="BH194" s="84"/>
      <c r="BI194" s="84"/>
      <c r="BJ194" s="84"/>
      <c r="BK194" s="84"/>
      <c r="BL194" s="231" t="s">
        <v>594</v>
      </c>
      <c r="BM194" s="84"/>
      <c r="BN194" s="84"/>
      <c r="BO194" s="84"/>
      <c r="BP194" s="84"/>
      <c r="BQ194" s="84"/>
      <c r="BR194" s="84"/>
      <c r="BS194" s="84"/>
      <c r="BT194" s="84"/>
      <c r="BU194" s="84"/>
      <c r="BV194" s="84"/>
      <c r="BW194" s="84"/>
      <c r="BX194" s="84"/>
      <c r="BY194" s="84"/>
      <c r="BZ194" s="84"/>
      <c r="CA194" s="84"/>
      <c r="CB194" s="84"/>
      <c r="CC194" s="84"/>
      <c r="CD194" s="84"/>
      <c r="CE194" s="84"/>
      <c r="CF194" s="84"/>
      <c r="CG194" s="84"/>
    </row>
    <row r="195" spans="52:85">
      <c r="AZ195" s="84"/>
      <c r="BA195" s="84"/>
      <c r="BB195" s="84"/>
      <c r="BC195" s="84"/>
      <c r="BD195" s="84"/>
      <c r="BE195" s="84"/>
      <c r="BF195" s="84"/>
      <c r="BG195" s="84"/>
      <c r="BH195" s="84"/>
      <c r="BI195" s="84"/>
      <c r="BJ195" s="84"/>
      <c r="BK195" s="84"/>
      <c r="BL195" s="231" t="s">
        <v>595</v>
      </c>
      <c r="BM195" s="84"/>
      <c r="BN195" s="84"/>
      <c r="BO195" s="84"/>
      <c r="BP195" s="84"/>
      <c r="BQ195" s="84"/>
      <c r="BR195" s="84"/>
      <c r="BS195" s="84"/>
      <c r="BT195" s="84"/>
      <c r="BU195" s="84"/>
      <c r="BV195" s="84"/>
      <c r="BW195" s="84"/>
      <c r="BX195" s="84"/>
      <c r="BY195" s="84"/>
      <c r="BZ195" s="84"/>
      <c r="CA195" s="84"/>
      <c r="CB195" s="84"/>
      <c r="CC195" s="84"/>
      <c r="CD195" s="84"/>
      <c r="CE195" s="84"/>
      <c r="CF195" s="84"/>
      <c r="CG195" s="84"/>
    </row>
    <row r="196" spans="52:85">
      <c r="AZ196" s="84"/>
      <c r="BA196" s="84"/>
      <c r="BB196" s="84"/>
      <c r="BC196" s="84"/>
      <c r="BD196" s="84"/>
      <c r="BE196" s="84"/>
      <c r="BF196" s="84"/>
      <c r="BG196" s="84"/>
      <c r="BH196" s="84"/>
      <c r="BI196" s="84"/>
      <c r="BJ196" s="84"/>
      <c r="BK196" s="84"/>
      <c r="BL196" s="231" t="s">
        <v>596</v>
      </c>
      <c r="BM196" s="84"/>
      <c r="BN196" s="84"/>
      <c r="BO196" s="84"/>
      <c r="BP196" s="84"/>
      <c r="BQ196" s="84"/>
      <c r="BR196" s="84"/>
      <c r="BS196" s="84"/>
      <c r="BT196" s="84"/>
      <c r="BU196" s="84"/>
      <c r="BV196" s="84"/>
      <c r="BW196" s="84"/>
      <c r="BX196" s="84"/>
      <c r="BY196" s="84"/>
      <c r="BZ196" s="84"/>
      <c r="CA196" s="84"/>
      <c r="CB196" s="84"/>
      <c r="CC196" s="84"/>
      <c r="CD196" s="84"/>
      <c r="CE196" s="84"/>
      <c r="CF196" s="84"/>
      <c r="CG196" s="84"/>
    </row>
    <row r="197" spans="52:85">
      <c r="AZ197" s="84"/>
      <c r="BA197" s="84"/>
      <c r="BB197" s="84"/>
      <c r="BC197" s="84"/>
      <c r="BD197" s="84"/>
      <c r="BE197" s="84"/>
      <c r="BF197" s="84"/>
      <c r="BG197" s="84"/>
      <c r="BH197" s="84"/>
      <c r="BI197" s="84"/>
      <c r="BJ197" s="84"/>
      <c r="BK197" s="84"/>
      <c r="BL197" s="231" t="s">
        <v>648</v>
      </c>
      <c r="BM197" s="84"/>
      <c r="BN197" s="84"/>
      <c r="BO197" s="84"/>
      <c r="BP197" s="84"/>
      <c r="BQ197" s="84"/>
      <c r="BR197" s="84"/>
      <c r="BS197" s="84"/>
      <c r="BT197" s="84"/>
      <c r="BU197" s="84"/>
      <c r="BV197" s="84"/>
      <c r="BW197" s="84"/>
      <c r="BX197" s="84"/>
      <c r="BY197" s="84"/>
      <c r="BZ197" s="84"/>
      <c r="CA197" s="84"/>
      <c r="CB197" s="84"/>
      <c r="CC197" s="84"/>
      <c r="CD197" s="84"/>
      <c r="CE197" s="84"/>
      <c r="CF197" s="84"/>
      <c r="CG197" s="84"/>
    </row>
    <row r="198" spans="52:85">
      <c r="AZ198" s="84"/>
      <c r="BA198" s="84"/>
      <c r="BB198" s="84"/>
      <c r="BC198" s="84"/>
      <c r="BD198" s="84"/>
      <c r="BE198" s="84"/>
      <c r="BF198" s="84"/>
      <c r="BG198" s="84"/>
      <c r="BH198" s="84"/>
      <c r="BI198" s="84"/>
      <c r="BJ198" s="84"/>
      <c r="BK198" s="84"/>
      <c r="BL198" s="231" t="s">
        <v>597</v>
      </c>
      <c r="BM198" s="84"/>
      <c r="BN198" s="84"/>
      <c r="BO198" s="84"/>
      <c r="BP198" s="84"/>
      <c r="BQ198" s="84"/>
      <c r="BR198" s="84"/>
      <c r="BS198" s="84"/>
      <c r="BT198" s="84"/>
      <c r="BU198" s="84"/>
      <c r="BV198" s="84"/>
      <c r="BW198" s="84"/>
      <c r="BX198" s="84"/>
      <c r="BY198" s="84"/>
      <c r="BZ198" s="84"/>
      <c r="CA198" s="84"/>
      <c r="CB198" s="84"/>
      <c r="CC198" s="84"/>
      <c r="CD198" s="84"/>
      <c r="CE198" s="84"/>
      <c r="CF198" s="84"/>
      <c r="CG198" s="84"/>
    </row>
    <row r="199" spans="52:85">
      <c r="AZ199" s="84"/>
      <c r="BA199" s="84"/>
      <c r="BB199" s="84"/>
      <c r="BC199" s="84"/>
      <c r="BD199" s="84"/>
      <c r="BE199" s="84"/>
      <c r="BF199" s="84"/>
      <c r="BG199" s="84"/>
      <c r="BH199" s="84"/>
      <c r="BI199" s="84"/>
      <c r="BJ199" s="84"/>
      <c r="BK199" s="84"/>
      <c r="BL199" s="231" t="s">
        <v>598</v>
      </c>
      <c r="BM199" s="84"/>
      <c r="BN199" s="84"/>
      <c r="BO199" s="84"/>
      <c r="BP199" s="84"/>
      <c r="BQ199" s="84"/>
      <c r="BR199" s="84"/>
      <c r="BS199" s="84"/>
      <c r="BT199" s="84"/>
      <c r="BU199" s="84"/>
      <c r="BV199" s="84"/>
      <c r="BW199" s="84"/>
      <c r="BX199" s="84"/>
      <c r="BY199" s="84"/>
      <c r="BZ199" s="84"/>
      <c r="CA199" s="84"/>
      <c r="CB199" s="84"/>
      <c r="CC199" s="84"/>
      <c r="CD199" s="84"/>
      <c r="CE199" s="84"/>
      <c r="CF199" s="84"/>
      <c r="CG199" s="84"/>
    </row>
    <row r="200" spans="52:85">
      <c r="AZ200" s="84"/>
      <c r="BA200" s="84"/>
      <c r="BB200" s="84"/>
      <c r="BC200" s="84"/>
      <c r="BD200" s="84"/>
      <c r="BE200" s="84"/>
      <c r="BF200" s="84"/>
      <c r="BG200" s="84"/>
      <c r="BH200" s="84"/>
      <c r="BI200" s="84"/>
      <c r="BJ200" s="84"/>
      <c r="BK200" s="84"/>
      <c r="BL200" s="232" t="s">
        <v>599</v>
      </c>
      <c r="BM200" s="84"/>
      <c r="BN200" s="84"/>
      <c r="BO200" s="84"/>
      <c r="BP200" s="84"/>
      <c r="BQ200" s="84"/>
      <c r="BR200" s="84"/>
      <c r="BS200" s="84"/>
      <c r="BT200" s="84"/>
      <c r="BU200" s="84"/>
      <c r="BV200" s="84"/>
      <c r="BW200" s="84"/>
      <c r="BX200" s="84"/>
      <c r="BY200" s="84"/>
      <c r="BZ200" s="84"/>
      <c r="CA200" s="84"/>
      <c r="CB200" s="84"/>
      <c r="CC200" s="84"/>
      <c r="CD200" s="84"/>
      <c r="CE200" s="84"/>
      <c r="CF200" s="84"/>
      <c r="CG200" s="84"/>
    </row>
    <row r="201" spans="52:85">
      <c r="AZ201" s="84"/>
      <c r="BA201" s="84"/>
      <c r="BB201" s="84"/>
      <c r="BC201" s="84"/>
      <c r="BD201" s="84"/>
      <c r="BE201" s="84"/>
      <c r="BF201" s="84"/>
      <c r="BG201" s="84"/>
      <c r="BH201" s="84"/>
      <c r="BI201" s="84"/>
      <c r="BJ201" s="84"/>
      <c r="BK201" s="84"/>
      <c r="BL201" s="231" t="s">
        <v>81</v>
      </c>
      <c r="BM201" s="84"/>
      <c r="BN201" s="84"/>
      <c r="BO201" s="84"/>
      <c r="BP201" s="84"/>
      <c r="BQ201" s="84"/>
      <c r="BR201" s="84"/>
      <c r="BS201" s="84"/>
      <c r="BT201" s="84"/>
      <c r="BU201" s="84"/>
      <c r="BV201" s="84"/>
      <c r="BW201" s="84"/>
      <c r="BX201" s="84"/>
      <c r="BY201" s="84"/>
      <c r="BZ201" s="84"/>
      <c r="CA201" s="84"/>
      <c r="CB201" s="84"/>
      <c r="CC201" s="84"/>
      <c r="CD201" s="84"/>
      <c r="CE201" s="84"/>
      <c r="CF201" s="84"/>
      <c r="CG201" s="84"/>
    </row>
    <row r="202" spans="52:85">
      <c r="AZ202" s="84"/>
      <c r="BA202" s="84"/>
      <c r="BB202" s="84"/>
      <c r="BC202" s="84"/>
      <c r="BD202" s="84"/>
      <c r="BE202" s="84"/>
      <c r="BF202" s="84"/>
      <c r="BG202" s="84"/>
      <c r="BH202" s="84"/>
      <c r="BI202" s="84"/>
      <c r="BJ202" s="84"/>
      <c r="BK202" s="84"/>
      <c r="BL202" s="232" t="s">
        <v>600</v>
      </c>
      <c r="BM202" s="84"/>
      <c r="BN202" s="84"/>
      <c r="BO202" s="84"/>
      <c r="BP202" s="84"/>
      <c r="BQ202" s="84"/>
      <c r="BR202" s="84"/>
      <c r="BS202" s="84"/>
      <c r="BT202" s="84"/>
      <c r="BU202" s="84"/>
      <c r="BV202" s="84"/>
      <c r="BW202" s="84"/>
      <c r="BX202" s="84"/>
      <c r="BY202" s="84"/>
      <c r="BZ202" s="84"/>
      <c r="CA202" s="84"/>
      <c r="CB202" s="84"/>
      <c r="CC202" s="84"/>
      <c r="CD202" s="84"/>
      <c r="CE202" s="84"/>
      <c r="CF202" s="84"/>
      <c r="CG202" s="84"/>
    </row>
    <row r="203" spans="52:85">
      <c r="AZ203" s="84"/>
      <c r="BA203" s="84"/>
      <c r="BB203" s="84"/>
      <c r="BC203" s="84"/>
      <c r="BD203" s="84"/>
      <c r="BE203" s="84"/>
      <c r="BF203" s="84"/>
      <c r="BG203" s="84"/>
      <c r="BH203" s="84"/>
      <c r="BI203" s="84"/>
      <c r="BJ203" s="84"/>
      <c r="BK203" s="84"/>
      <c r="BL203" s="231" t="s">
        <v>601</v>
      </c>
      <c r="BM203" s="84"/>
      <c r="BN203" s="84"/>
      <c r="BO203" s="84"/>
      <c r="BP203" s="84"/>
      <c r="BQ203" s="84"/>
      <c r="BR203" s="84"/>
      <c r="BS203" s="84"/>
      <c r="BT203" s="84"/>
      <c r="BU203" s="84"/>
      <c r="BV203" s="84"/>
      <c r="BW203" s="84"/>
      <c r="BX203" s="84"/>
      <c r="BY203" s="84"/>
      <c r="BZ203" s="84"/>
      <c r="CA203" s="84"/>
      <c r="CB203" s="84"/>
      <c r="CC203" s="84"/>
      <c r="CD203" s="84"/>
      <c r="CE203" s="84"/>
      <c r="CF203" s="84"/>
      <c r="CG203" s="84"/>
    </row>
    <row r="204" spans="52:85">
      <c r="AZ204" s="84"/>
      <c r="BA204" s="84"/>
      <c r="BB204" s="84"/>
      <c r="BC204" s="84"/>
      <c r="BD204" s="84"/>
      <c r="BE204" s="84"/>
      <c r="BF204" s="84"/>
      <c r="BG204" s="84"/>
      <c r="BH204" s="84"/>
      <c r="BI204" s="84"/>
      <c r="BJ204" s="84"/>
      <c r="BK204" s="84"/>
      <c r="BL204" s="231" t="s">
        <v>602</v>
      </c>
      <c r="BM204" s="84"/>
      <c r="BN204" s="84"/>
      <c r="BO204" s="84"/>
      <c r="BP204" s="84"/>
      <c r="BQ204" s="84"/>
      <c r="BR204" s="84"/>
      <c r="BS204" s="84"/>
      <c r="BT204" s="84"/>
      <c r="BU204" s="84"/>
      <c r="BV204" s="84"/>
      <c r="BW204" s="84"/>
      <c r="BX204" s="84"/>
      <c r="BY204" s="84"/>
      <c r="BZ204" s="84"/>
      <c r="CA204" s="84"/>
      <c r="CB204" s="84"/>
      <c r="CC204" s="84"/>
      <c r="CD204" s="84"/>
      <c r="CE204" s="84"/>
      <c r="CF204" s="84"/>
      <c r="CG204" s="84"/>
    </row>
    <row r="205" spans="52:85">
      <c r="AZ205" s="84"/>
      <c r="BA205" s="84"/>
      <c r="BB205" s="84"/>
      <c r="BC205" s="84"/>
      <c r="BD205" s="84"/>
      <c r="BE205" s="84"/>
      <c r="BF205" s="84"/>
      <c r="BG205" s="84"/>
      <c r="BH205" s="84"/>
      <c r="BI205" s="84"/>
      <c r="BJ205" s="84"/>
      <c r="BK205" s="84"/>
      <c r="BL205" s="231" t="s">
        <v>603</v>
      </c>
      <c r="BM205" s="84"/>
      <c r="BN205" s="84"/>
      <c r="BO205" s="84"/>
      <c r="BP205" s="84"/>
      <c r="BQ205" s="84"/>
      <c r="BR205" s="84"/>
      <c r="BS205" s="84"/>
      <c r="BT205" s="84"/>
      <c r="BU205" s="84"/>
      <c r="BV205" s="84"/>
      <c r="BW205" s="84"/>
      <c r="BX205" s="84"/>
      <c r="BY205" s="84"/>
      <c r="BZ205" s="84"/>
      <c r="CA205" s="84"/>
      <c r="CB205" s="84"/>
      <c r="CC205" s="84"/>
      <c r="CD205" s="84"/>
      <c r="CE205" s="84"/>
      <c r="CF205" s="84"/>
      <c r="CG205" s="84"/>
    </row>
    <row r="206" spans="52:85">
      <c r="AZ206" s="84"/>
      <c r="BA206" s="84"/>
      <c r="BB206" s="84"/>
      <c r="BC206" s="84"/>
      <c r="BD206" s="84"/>
      <c r="BE206" s="84"/>
      <c r="BF206" s="84"/>
      <c r="BG206" s="84"/>
      <c r="BH206" s="84"/>
      <c r="BI206" s="84"/>
      <c r="BJ206" s="84"/>
      <c r="BK206" s="84"/>
      <c r="BL206" s="231" t="s">
        <v>604</v>
      </c>
      <c r="BM206" s="84"/>
      <c r="BN206" s="84"/>
      <c r="BO206" s="84"/>
      <c r="BP206" s="84"/>
      <c r="BQ206" s="84"/>
      <c r="BR206" s="84"/>
      <c r="BS206" s="84"/>
      <c r="BT206" s="84"/>
      <c r="BU206" s="84"/>
      <c r="BV206" s="84"/>
      <c r="BW206" s="84"/>
      <c r="BX206" s="84"/>
      <c r="BY206" s="84"/>
      <c r="BZ206" s="84"/>
      <c r="CA206" s="84"/>
      <c r="CB206" s="84"/>
      <c r="CC206" s="84"/>
      <c r="CD206" s="84"/>
      <c r="CE206" s="84"/>
      <c r="CF206" s="84"/>
      <c r="CG206" s="84"/>
    </row>
    <row r="207" spans="52:85">
      <c r="AZ207" s="84"/>
      <c r="BA207" s="84"/>
      <c r="BB207" s="84"/>
      <c r="BC207" s="84"/>
      <c r="BD207" s="84"/>
      <c r="BE207" s="84"/>
      <c r="BF207" s="84"/>
      <c r="BG207" s="84"/>
      <c r="BH207" s="84"/>
      <c r="BI207" s="84"/>
      <c r="BJ207" s="84"/>
      <c r="BK207" s="84"/>
      <c r="BL207" s="231" t="s">
        <v>605</v>
      </c>
      <c r="BM207" s="84"/>
      <c r="BN207" s="84"/>
      <c r="BO207" s="84"/>
      <c r="BP207" s="84"/>
      <c r="BQ207" s="84"/>
      <c r="BR207" s="84"/>
      <c r="BS207" s="84"/>
      <c r="BT207" s="84"/>
      <c r="BU207" s="84"/>
      <c r="BV207" s="84"/>
      <c r="BW207" s="84"/>
      <c r="BX207" s="84"/>
      <c r="BY207" s="84"/>
      <c r="BZ207" s="84"/>
      <c r="CA207" s="84"/>
      <c r="CB207" s="84"/>
      <c r="CC207" s="84"/>
      <c r="CD207" s="84"/>
      <c r="CE207" s="84"/>
      <c r="CF207" s="84"/>
      <c r="CG207" s="84"/>
    </row>
    <row r="208" spans="52:85">
      <c r="AZ208" s="84"/>
      <c r="BA208" s="84"/>
      <c r="BB208" s="84"/>
      <c r="BC208" s="84"/>
      <c r="BD208" s="84"/>
      <c r="BE208" s="84"/>
      <c r="BF208" s="84"/>
      <c r="BG208" s="84"/>
      <c r="BH208" s="84"/>
      <c r="BI208" s="84"/>
      <c r="BJ208" s="84"/>
      <c r="BK208" s="84"/>
      <c r="BL208" s="231" t="s">
        <v>606</v>
      </c>
      <c r="BM208" s="84"/>
      <c r="BN208" s="84"/>
      <c r="BO208" s="84"/>
      <c r="BP208" s="84"/>
      <c r="BQ208" s="84"/>
      <c r="BR208" s="84"/>
      <c r="BS208" s="84"/>
      <c r="BT208" s="84"/>
      <c r="BU208" s="84"/>
      <c r="BV208" s="84"/>
      <c r="BW208" s="84"/>
      <c r="BX208" s="84"/>
      <c r="BY208" s="84"/>
      <c r="BZ208" s="84"/>
      <c r="CA208" s="84"/>
      <c r="CB208" s="84"/>
      <c r="CC208" s="84"/>
      <c r="CD208" s="84"/>
      <c r="CE208" s="84"/>
      <c r="CF208" s="84"/>
      <c r="CG208" s="84"/>
    </row>
    <row r="209" spans="52:85">
      <c r="AZ209" s="84"/>
      <c r="BA209" s="84"/>
      <c r="BB209" s="84"/>
      <c r="BC209" s="84"/>
      <c r="BD209" s="84"/>
      <c r="BE209" s="84"/>
      <c r="BF209" s="84"/>
      <c r="BG209" s="84"/>
      <c r="BH209" s="84"/>
      <c r="BI209" s="84"/>
      <c r="BJ209" s="84"/>
      <c r="BK209" s="84"/>
      <c r="BL209" s="231" t="s">
        <v>607</v>
      </c>
      <c r="BM209" s="84"/>
      <c r="BN209" s="84"/>
      <c r="BO209" s="84"/>
      <c r="BP209" s="84"/>
      <c r="BQ209" s="84"/>
      <c r="BR209" s="84"/>
      <c r="BS209" s="84"/>
      <c r="BT209" s="84"/>
      <c r="BU209" s="84"/>
      <c r="BV209" s="84"/>
      <c r="BW209" s="84"/>
      <c r="BX209" s="84"/>
      <c r="BY209" s="84"/>
      <c r="BZ209" s="84"/>
      <c r="CA209" s="84"/>
      <c r="CB209" s="84"/>
      <c r="CC209" s="84"/>
      <c r="CD209" s="84"/>
      <c r="CE209" s="84"/>
      <c r="CF209" s="84"/>
      <c r="CG209" s="84"/>
    </row>
    <row r="210" spans="52:85">
      <c r="AZ210" s="84"/>
      <c r="BA210" s="84"/>
      <c r="BB210" s="84"/>
      <c r="BC210" s="84"/>
      <c r="BD210" s="84"/>
      <c r="BE210" s="84"/>
      <c r="BF210" s="84"/>
      <c r="BG210" s="84"/>
      <c r="BH210" s="84"/>
      <c r="BI210" s="84"/>
      <c r="BJ210" s="84"/>
      <c r="BK210" s="84"/>
      <c r="BL210" s="232" t="s">
        <v>608</v>
      </c>
      <c r="BM210" s="84"/>
      <c r="BN210" s="84"/>
      <c r="BO210" s="84"/>
      <c r="BP210" s="84"/>
      <c r="BQ210" s="84"/>
      <c r="BR210" s="84"/>
      <c r="BS210" s="84"/>
      <c r="BT210" s="84"/>
      <c r="BU210" s="84"/>
      <c r="BV210" s="84"/>
      <c r="BW210" s="84"/>
      <c r="BX210" s="84"/>
      <c r="BY210" s="84"/>
      <c r="BZ210" s="84"/>
      <c r="CA210" s="84"/>
      <c r="CB210" s="84"/>
      <c r="CC210" s="84"/>
      <c r="CD210" s="84"/>
      <c r="CE210" s="84"/>
      <c r="CF210" s="84"/>
      <c r="CG210" s="84"/>
    </row>
    <row r="211" spans="52:85">
      <c r="AZ211" s="84"/>
      <c r="BA211" s="84"/>
      <c r="BB211" s="84"/>
      <c r="BC211" s="84"/>
      <c r="BD211" s="84"/>
      <c r="BE211" s="84"/>
      <c r="BF211" s="84"/>
      <c r="BG211" s="84"/>
      <c r="BH211" s="84"/>
      <c r="BI211" s="84"/>
      <c r="BJ211" s="84"/>
      <c r="BK211" s="84"/>
      <c r="BL211" s="231" t="s">
        <v>609</v>
      </c>
      <c r="BM211" s="84"/>
      <c r="BN211" s="84"/>
      <c r="BO211" s="84"/>
      <c r="BP211" s="84"/>
      <c r="BQ211" s="84"/>
      <c r="BR211" s="84"/>
      <c r="BS211" s="84"/>
      <c r="BT211" s="84"/>
      <c r="BU211" s="84"/>
      <c r="BV211" s="84"/>
      <c r="BW211" s="84"/>
      <c r="BX211" s="84"/>
      <c r="BY211" s="84"/>
      <c r="BZ211" s="84"/>
      <c r="CA211" s="84"/>
      <c r="CB211" s="84"/>
      <c r="CC211" s="84"/>
      <c r="CD211" s="84"/>
      <c r="CE211" s="84"/>
      <c r="CF211" s="84"/>
      <c r="CG211" s="84"/>
    </row>
    <row r="212" spans="52:85">
      <c r="AZ212" s="84"/>
      <c r="BA212" s="84"/>
      <c r="BB212" s="84"/>
      <c r="BC212" s="84"/>
      <c r="BD212" s="84"/>
      <c r="BE212" s="84"/>
      <c r="BF212" s="84"/>
      <c r="BG212" s="84"/>
      <c r="BH212" s="84"/>
      <c r="BI212" s="84"/>
      <c r="BJ212" s="84"/>
      <c r="BK212" s="84"/>
      <c r="BL212" s="231" t="s">
        <v>610</v>
      </c>
      <c r="BM212" s="84"/>
      <c r="BN212" s="84"/>
      <c r="BO212" s="84"/>
      <c r="BP212" s="84"/>
      <c r="BQ212" s="84"/>
      <c r="BR212" s="84"/>
      <c r="BS212" s="84"/>
      <c r="BT212" s="84"/>
      <c r="BU212" s="84"/>
      <c r="BV212" s="84"/>
      <c r="BW212" s="84"/>
      <c r="BX212" s="84"/>
      <c r="BY212" s="84"/>
      <c r="BZ212" s="84"/>
      <c r="CA212" s="84"/>
      <c r="CB212" s="84"/>
      <c r="CC212" s="84"/>
      <c r="CD212" s="84"/>
      <c r="CE212" s="84"/>
      <c r="CF212" s="84"/>
      <c r="CG212" s="84"/>
    </row>
    <row r="213" spans="52:85">
      <c r="AZ213" s="84"/>
      <c r="BA213" s="84"/>
      <c r="BB213" s="84"/>
      <c r="BC213" s="84"/>
      <c r="BD213" s="84"/>
      <c r="BE213" s="84"/>
      <c r="BF213" s="84"/>
      <c r="BG213" s="84"/>
      <c r="BH213" s="84"/>
      <c r="BI213" s="84"/>
      <c r="BJ213" s="84"/>
      <c r="BK213" s="84"/>
      <c r="BL213" s="231" t="s">
        <v>611</v>
      </c>
      <c r="BM213" s="84"/>
      <c r="BN213" s="84"/>
      <c r="BO213" s="84"/>
      <c r="BP213" s="84"/>
      <c r="BQ213" s="84"/>
      <c r="BR213" s="84"/>
      <c r="BS213" s="84"/>
      <c r="BT213" s="84"/>
      <c r="BU213" s="84"/>
      <c r="BV213" s="84"/>
      <c r="BW213" s="84"/>
      <c r="BX213" s="84"/>
      <c r="BY213" s="84"/>
      <c r="BZ213" s="84"/>
      <c r="CA213" s="84"/>
      <c r="CB213" s="84"/>
      <c r="CC213" s="84"/>
      <c r="CD213" s="84"/>
      <c r="CE213" s="84"/>
      <c r="CF213" s="84"/>
      <c r="CG213" s="84"/>
    </row>
    <row r="214" spans="52:85">
      <c r="AZ214" s="84"/>
      <c r="BA214" s="84"/>
      <c r="BB214" s="84"/>
      <c r="BC214" s="84"/>
      <c r="BD214" s="84"/>
      <c r="BE214" s="84"/>
      <c r="BF214" s="84"/>
      <c r="BG214" s="84"/>
      <c r="BH214" s="84"/>
      <c r="BI214" s="84"/>
      <c r="BJ214" s="84"/>
      <c r="BK214" s="84"/>
      <c r="BL214" s="231" t="s">
        <v>612</v>
      </c>
      <c r="BM214" s="84"/>
      <c r="BN214" s="84"/>
      <c r="BO214" s="84"/>
      <c r="BP214" s="84"/>
      <c r="BQ214" s="84"/>
      <c r="BR214" s="84"/>
      <c r="BS214" s="84"/>
      <c r="BT214" s="84"/>
      <c r="BU214" s="84"/>
      <c r="BV214" s="84"/>
      <c r="BW214" s="84"/>
      <c r="BX214" s="84"/>
      <c r="BY214" s="84"/>
      <c r="BZ214" s="84"/>
      <c r="CA214" s="84"/>
      <c r="CB214" s="84"/>
      <c r="CC214" s="84"/>
      <c r="CD214" s="84"/>
      <c r="CE214" s="84"/>
      <c r="CF214" s="84"/>
      <c r="CG214" s="84"/>
    </row>
    <row r="215" spans="52:85">
      <c r="AZ215" s="84"/>
      <c r="BA215" s="84"/>
      <c r="BB215" s="84"/>
      <c r="BC215" s="84"/>
      <c r="BD215" s="84"/>
      <c r="BE215" s="84"/>
      <c r="BF215" s="84"/>
      <c r="BG215" s="84"/>
      <c r="BH215" s="84"/>
      <c r="BI215" s="84"/>
      <c r="BJ215" s="84"/>
      <c r="BK215" s="84"/>
      <c r="BL215" s="231" t="s">
        <v>613</v>
      </c>
      <c r="BM215" s="84"/>
      <c r="BN215" s="84"/>
      <c r="BO215" s="84"/>
      <c r="BP215" s="84"/>
      <c r="BQ215" s="84"/>
      <c r="BR215" s="84"/>
      <c r="BS215" s="84"/>
      <c r="BT215" s="84"/>
      <c r="BU215" s="84"/>
      <c r="BV215" s="84"/>
      <c r="BW215" s="84"/>
      <c r="BX215" s="84"/>
      <c r="BY215" s="84"/>
      <c r="BZ215" s="84"/>
      <c r="CA215" s="84"/>
      <c r="CB215" s="84"/>
      <c r="CC215" s="84"/>
      <c r="CD215" s="84"/>
      <c r="CE215" s="84"/>
      <c r="CF215" s="84"/>
      <c r="CG215" s="84"/>
    </row>
    <row r="216" spans="52:85">
      <c r="AZ216" s="84"/>
      <c r="BA216" s="84"/>
      <c r="BB216" s="84"/>
      <c r="BC216" s="84"/>
      <c r="BD216" s="84"/>
      <c r="BE216" s="84"/>
      <c r="BF216" s="84"/>
      <c r="BG216" s="84"/>
      <c r="BH216" s="84"/>
      <c r="BI216" s="84"/>
      <c r="BJ216" s="84"/>
      <c r="BK216" s="84"/>
      <c r="BL216" s="231" t="s">
        <v>614</v>
      </c>
      <c r="BM216" s="84"/>
      <c r="BN216" s="84"/>
      <c r="BO216" s="84"/>
      <c r="BP216" s="84"/>
      <c r="BQ216" s="84"/>
      <c r="BR216" s="84"/>
      <c r="BS216" s="84"/>
      <c r="BT216" s="84"/>
      <c r="BU216" s="84"/>
      <c r="BV216" s="84"/>
      <c r="BW216" s="84"/>
      <c r="BX216" s="84"/>
      <c r="BY216" s="84"/>
      <c r="BZ216" s="84"/>
      <c r="CA216" s="84"/>
      <c r="CB216" s="84"/>
      <c r="CC216" s="84"/>
      <c r="CD216" s="84"/>
      <c r="CE216" s="84"/>
      <c r="CF216" s="84"/>
      <c r="CG216" s="84"/>
    </row>
    <row r="217" spans="52:85">
      <c r="AZ217" s="84"/>
      <c r="BA217" s="84"/>
      <c r="BB217" s="84"/>
      <c r="BC217" s="84"/>
      <c r="BD217" s="84"/>
      <c r="BE217" s="84"/>
      <c r="BF217" s="84"/>
      <c r="BG217" s="84"/>
      <c r="BH217" s="84"/>
      <c r="BI217" s="84"/>
      <c r="BJ217" s="84"/>
      <c r="BK217" s="84"/>
      <c r="BL217" s="231" t="s">
        <v>615</v>
      </c>
      <c r="BM217" s="84"/>
      <c r="BN217" s="84"/>
      <c r="BO217" s="84"/>
      <c r="BP217" s="84"/>
      <c r="BQ217" s="84"/>
      <c r="BR217" s="84"/>
      <c r="BS217" s="84"/>
      <c r="BT217" s="84"/>
      <c r="BU217" s="84"/>
      <c r="BV217" s="84"/>
      <c r="BW217" s="84"/>
      <c r="BX217" s="84"/>
      <c r="BY217" s="84"/>
      <c r="BZ217" s="84"/>
      <c r="CA217" s="84"/>
      <c r="CB217" s="84"/>
      <c r="CC217" s="84"/>
      <c r="CD217" s="84"/>
      <c r="CE217" s="84"/>
      <c r="CF217" s="84"/>
      <c r="CG217" s="84"/>
    </row>
    <row r="218" spans="52:85">
      <c r="AZ218" s="84"/>
      <c r="BA218" s="84"/>
      <c r="BB218" s="84"/>
      <c r="BC218" s="84"/>
      <c r="BD218" s="84"/>
      <c r="BE218" s="84"/>
      <c r="BF218" s="84"/>
      <c r="BG218" s="84"/>
      <c r="BH218" s="84"/>
      <c r="BI218" s="84"/>
      <c r="BJ218" s="84"/>
      <c r="BK218" s="84"/>
      <c r="BL218" s="231" t="s">
        <v>616</v>
      </c>
      <c r="BM218" s="84"/>
      <c r="BN218" s="84"/>
      <c r="BO218" s="84"/>
      <c r="BP218" s="84"/>
      <c r="BQ218" s="84"/>
      <c r="BR218" s="84"/>
      <c r="BS218" s="84"/>
      <c r="BT218" s="84"/>
      <c r="BU218" s="84"/>
      <c r="BV218" s="84"/>
      <c r="BW218" s="84"/>
      <c r="BX218" s="84"/>
      <c r="BY218" s="84"/>
      <c r="BZ218" s="84"/>
      <c r="CA218" s="84"/>
      <c r="CB218" s="84"/>
      <c r="CC218" s="84"/>
      <c r="CD218" s="84"/>
      <c r="CE218" s="84"/>
      <c r="CF218" s="84"/>
      <c r="CG218" s="84"/>
    </row>
    <row r="219" spans="52:85">
      <c r="AZ219" s="84"/>
      <c r="BA219" s="84"/>
      <c r="BB219" s="84"/>
      <c r="BC219" s="84"/>
      <c r="BD219" s="84"/>
      <c r="BE219" s="84"/>
      <c r="BF219" s="84"/>
      <c r="BG219" s="84"/>
      <c r="BH219" s="84"/>
      <c r="BI219" s="84"/>
      <c r="BJ219" s="84"/>
      <c r="BK219" s="84"/>
      <c r="BL219" s="231" t="s">
        <v>617</v>
      </c>
      <c r="BM219" s="84"/>
      <c r="BN219" s="84"/>
      <c r="BO219" s="84"/>
      <c r="BP219" s="84"/>
      <c r="BQ219" s="84"/>
      <c r="BR219" s="84"/>
      <c r="BS219" s="84"/>
      <c r="BT219" s="84"/>
      <c r="BU219" s="84"/>
      <c r="BV219" s="84"/>
      <c r="BW219" s="84"/>
      <c r="BX219" s="84"/>
      <c r="BY219" s="84"/>
      <c r="BZ219" s="84"/>
      <c r="CA219" s="84"/>
      <c r="CB219" s="84"/>
      <c r="CC219" s="84"/>
      <c r="CD219" s="84"/>
      <c r="CE219" s="84"/>
      <c r="CF219" s="84"/>
      <c r="CG219" s="84"/>
    </row>
    <row r="220" spans="52:85">
      <c r="AZ220" s="84"/>
      <c r="BA220" s="84"/>
      <c r="BB220" s="84"/>
      <c r="BC220" s="84"/>
      <c r="BD220" s="84"/>
      <c r="BE220" s="84"/>
      <c r="BF220" s="84"/>
      <c r="BG220" s="84"/>
      <c r="BH220" s="84"/>
      <c r="BI220" s="84"/>
      <c r="BJ220" s="84"/>
      <c r="BK220" s="84"/>
      <c r="BL220" s="231" t="s">
        <v>618</v>
      </c>
      <c r="BM220" s="84"/>
      <c r="BN220" s="84"/>
      <c r="BO220" s="84"/>
      <c r="BP220" s="84"/>
      <c r="BQ220" s="84"/>
      <c r="BR220" s="84"/>
      <c r="BS220" s="84"/>
      <c r="BT220" s="84"/>
      <c r="BU220" s="84"/>
      <c r="BV220" s="84"/>
      <c r="BW220" s="84"/>
      <c r="BX220" s="84"/>
      <c r="BY220" s="84"/>
      <c r="BZ220" s="84"/>
      <c r="CA220" s="84"/>
      <c r="CB220" s="84"/>
      <c r="CC220" s="84"/>
      <c r="CD220" s="84"/>
      <c r="CE220" s="84"/>
      <c r="CF220" s="84"/>
      <c r="CG220" s="84"/>
    </row>
    <row r="221" spans="52:85">
      <c r="AZ221" s="84"/>
      <c r="BA221" s="84"/>
      <c r="BB221" s="84"/>
      <c r="BC221" s="84"/>
      <c r="BD221" s="84"/>
      <c r="BE221" s="84"/>
      <c r="BF221" s="84"/>
      <c r="BG221" s="84"/>
      <c r="BH221" s="84"/>
      <c r="BI221" s="84"/>
      <c r="BJ221" s="84"/>
      <c r="BK221" s="84"/>
      <c r="BL221" s="231" t="s">
        <v>619</v>
      </c>
      <c r="BM221" s="84"/>
      <c r="BN221" s="84"/>
      <c r="BO221" s="84"/>
      <c r="BP221" s="84"/>
      <c r="BQ221" s="84"/>
      <c r="BR221" s="84"/>
      <c r="BS221" s="84"/>
      <c r="BT221" s="84"/>
      <c r="BU221" s="84"/>
      <c r="BV221" s="84"/>
      <c r="BW221" s="84"/>
      <c r="BX221" s="84"/>
      <c r="BY221" s="84"/>
      <c r="BZ221" s="84"/>
      <c r="CA221" s="84"/>
      <c r="CB221" s="84"/>
      <c r="CC221" s="84"/>
      <c r="CD221" s="84"/>
      <c r="CE221" s="84"/>
      <c r="CF221" s="84"/>
      <c r="CG221" s="84"/>
    </row>
    <row r="222" spans="52:85">
      <c r="AZ222" s="84"/>
      <c r="BA222" s="84"/>
      <c r="BB222" s="84"/>
      <c r="BC222" s="84"/>
      <c r="BD222" s="84"/>
      <c r="BE222" s="84"/>
      <c r="BF222" s="84"/>
      <c r="BG222" s="84"/>
      <c r="BH222" s="84"/>
      <c r="BI222" s="84"/>
      <c r="BJ222" s="84"/>
      <c r="BK222" s="84"/>
      <c r="BL222" s="231" t="s">
        <v>620</v>
      </c>
      <c r="BM222" s="84"/>
      <c r="BN222" s="84"/>
      <c r="BO222" s="84"/>
      <c r="BP222" s="84"/>
      <c r="BQ222" s="84"/>
      <c r="BR222" s="84"/>
      <c r="BS222" s="84"/>
      <c r="BT222" s="84"/>
      <c r="BU222" s="84"/>
      <c r="BV222" s="84"/>
      <c r="BW222" s="84"/>
      <c r="BX222" s="84"/>
      <c r="BY222" s="84"/>
      <c r="BZ222" s="84"/>
      <c r="CA222" s="84"/>
      <c r="CB222" s="84"/>
      <c r="CC222" s="84"/>
      <c r="CD222" s="84"/>
      <c r="CE222" s="84"/>
      <c r="CF222" s="84"/>
      <c r="CG222" s="84"/>
    </row>
    <row r="223" spans="52:85">
      <c r="AZ223" s="84"/>
      <c r="BA223" s="84"/>
      <c r="BB223" s="84"/>
      <c r="BC223" s="84"/>
      <c r="BD223" s="84"/>
      <c r="BE223" s="84"/>
      <c r="BF223" s="84"/>
      <c r="BG223" s="84"/>
      <c r="BH223" s="84"/>
      <c r="BI223" s="84"/>
      <c r="BJ223" s="84"/>
      <c r="BK223" s="84"/>
      <c r="BL223" s="231" t="s">
        <v>621</v>
      </c>
      <c r="BM223" s="84"/>
      <c r="BN223" s="84"/>
      <c r="BO223" s="84"/>
      <c r="BP223" s="84"/>
      <c r="BQ223" s="84"/>
      <c r="BR223" s="84"/>
      <c r="BS223" s="84"/>
      <c r="BT223" s="84"/>
      <c r="BU223" s="84"/>
      <c r="BV223" s="84"/>
      <c r="BW223" s="84"/>
      <c r="BX223" s="84"/>
      <c r="BY223" s="84"/>
      <c r="BZ223" s="84"/>
      <c r="CA223" s="84"/>
      <c r="CB223" s="84"/>
      <c r="CC223" s="84"/>
      <c r="CD223" s="84"/>
      <c r="CE223" s="84"/>
      <c r="CF223" s="84"/>
      <c r="CG223" s="84"/>
    </row>
    <row r="224" spans="52:85">
      <c r="AZ224" s="84"/>
      <c r="BA224" s="84"/>
      <c r="BB224" s="84"/>
      <c r="BC224" s="84"/>
      <c r="BD224" s="84"/>
      <c r="BE224" s="84"/>
      <c r="BF224" s="84"/>
      <c r="BG224" s="84"/>
      <c r="BH224" s="84"/>
      <c r="BI224" s="84"/>
      <c r="BJ224" s="84"/>
      <c r="BK224" s="84"/>
      <c r="BL224" s="231" t="s">
        <v>649</v>
      </c>
      <c r="BM224" s="84"/>
      <c r="BN224" s="84"/>
      <c r="BO224" s="84"/>
      <c r="BP224" s="84"/>
      <c r="BQ224" s="84"/>
      <c r="BR224" s="84"/>
      <c r="BS224" s="84"/>
      <c r="BT224" s="84"/>
      <c r="BU224" s="84"/>
      <c r="BV224" s="84"/>
      <c r="BW224" s="84"/>
      <c r="BX224" s="84"/>
      <c r="BY224" s="84"/>
      <c r="BZ224" s="84"/>
      <c r="CA224" s="84"/>
      <c r="CB224" s="84"/>
      <c r="CC224" s="84"/>
      <c r="CD224" s="84"/>
      <c r="CE224" s="84"/>
      <c r="CF224" s="84"/>
      <c r="CG224" s="84"/>
    </row>
    <row r="225" spans="52:85">
      <c r="AZ225" s="84"/>
      <c r="BA225" s="84"/>
      <c r="BB225" s="84"/>
      <c r="BC225" s="84"/>
      <c r="BD225" s="84"/>
      <c r="BE225" s="84"/>
      <c r="BF225" s="84"/>
      <c r="BG225" s="84"/>
      <c r="BH225" s="84"/>
      <c r="BI225" s="84"/>
      <c r="BJ225" s="84"/>
      <c r="BK225" s="84"/>
      <c r="BL225" s="231" t="s">
        <v>622</v>
      </c>
      <c r="BM225" s="84"/>
      <c r="BN225" s="84"/>
      <c r="BO225" s="84"/>
      <c r="BP225" s="84"/>
      <c r="BQ225" s="84"/>
      <c r="BR225" s="84"/>
      <c r="BS225" s="84"/>
      <c r="BT225" s="84"/>
      <c r="BU225" s="84"/>
      <c r="BV225" s="84"/>
      <c r="BW225" s="84"/>
      <c r="BX225" s="84"/>
      <c r="BY225" s="84"/>
      <c r="BZ225" s="84"/>
      <c r="CA225" s="84"/>
      <c r="CB225" s="84"/>
      <c r="CC225" s="84"/>
      <c r="CD225" s="84"/>
      <c r="CE225" s="84"/>
      <c r="CF225" s="84"/>
      <c r="CG225" s="84"/>
    </row>
    <row r="226" spans="52:85">
      <c r="AZ226" s="84"/>
      <c r="BA226" s="84"/>
      <c r="BB226" s="84"/>
      <c r="BC226" s="84"/>
      <c r="BD226" s="84"/>
      <c r="BE226" s="84"/>
      <c r="BF226" s="84"/>
      <c r="BG226" s="84"/>
      <c r="BH226" s="84"/>
      <c r="BI226" s="84"/>
      <c r="BJ226" s="84"/>
      <c r="BK226" s="84"/>
      <c r="BL226" s="231" t="s">
        <v>623</v>
      </c>
      <c r="BM226" s="84"/>
      <c r="BN226" s="84"/>
      <c r="BO226" s="84"/>
      <c r="BP226" s="84"/>
      <c r="BQ226" s="84"/>
      <c r="BR226" s="84"/>
      <c r="BS226" s="84"/>
      <c r="BT226" s="84"/>
      <c r="BU226" s="84"/>
      <c r="BV226" s="84"/>
      <c r="BW226" s="84"/>
      <c r="BX226" s="84"/>
      <c r="BY226" s="84"/>
      <c r="BZ226" s="84"/>
      <c r="CA226" s="84"/>
      <c r="CB226" s="84"/>
      <c r="CC226" s="84"/>
      <c r="CD226" s="84"/>
      <c r="CE226" s="84"/>
      <c r="CF226" s="84"/>
      <c r="CG226" s="84"/>
    </row>
    <row r="227" spans="52:85">
      <c r="AZ227" s="84"/>
      <c r="BA227" s="84"/>
      <c r="BB227" s="84"/>
      <c r="BC227" s="84"/>
      <c r="BD227" s="84"/>
      <c r="BE227" s="84"/>
      <c r="BF227" s="84"/>
      <c r="BG227" s="84"/>
      <c r="BH227" s="84"/>
      <c r="BI227" s="84"/>
      <c r="BJ227" s="84"/>
      <c r="BK227" s="84"/>
      <c r="BL227" s="231" t="s">
        <v>624</v>
      </c>
      <c r="BM227" s="84"/>
      <c r="BN227" s="84"/>
      <c r="BO227" s="84"/>
      <c r="BP227" s="84"/>
      <c r="BQ227" s="84"/>
      <c r="BR227" s="84"/>
      <c r="BS227" s="84"/>
      <c r="BT227" s="84"/>
      <c r="BU227" s="84"/>
      <c r="BV227" s="84"/>
      <c r="BW227" s="84"/>
      <c r="BX227" s="84"/>
      <c r="BY227" s="84"/>
      <c r="BZ227" s="84"/>
      <c r="CA227" s="84"/>
      <c r="CB227" s="84"/>
      <c r="CC227" s="84"/>
      <c r="CD227" s="84"/>
      <c r="CE227" s="84"/>
      <c r="CF227" s="84"/>
      <c r="CG227" s="84"/>
    </row>
    <row r="228" spans="52:85">
      <c r="AZ228" s="84"/>
      <c r="BA228" s="84"/>
      <c r="BB228" s="84"/>
      <c r="BC228" s="84"/>
      <c r="BD228" s="84"/>
      <c r="BE228" s="84"/>
      <c r="BF228" s="84"/>
      <c r="BG228" s="84"/>
      <c r="BH228" s="84"/>
      <c r="BI228" s="84"/>
      <c r="BJ228" s="84"/>
      <c r="BK228" s="84"/>
      <c r="BL228" s="231" t="s">
        <v>650</v>
      </c>
      <c r="BM228" s="84"/>
      <c r="BN228" s="84"/>
      <c r="BO228" s="84"/>
      <c r="BP228" s="84"/>
      <c r="BQ228" s="84"/>
      <c r="BR228" s="84"/>
      <c r="BS228" s="84"/>
      <c r="BT228" s="84"/>
      <c r="BU228" s="84"/>
      <c r="BV228" s="84"/>
      <c r="BW228" s="84"/>
      <c r="BX228" s="84"/>
      <c r="BY228" s="84"/>
      <c r="BZ228" s="84"/>
      <c r="CA228" s="84"/>
      <c r="CB228" s="84"/>
      <c r="CC228" s="84"/>
      <c r="CD228" s="84"/>
      <c r="CE228" s="84"/>
      <c r="CF228" s="84"/>
      <c r="CG228" s="84"/>
    </row>
    <row r="229" spans="52:85">
      <c r="AZ229" s="84"/>
      <c r="BA229" s="84"/>
      <c r="BB229" s="84"/>
      <c r="BC229" s="84"/>
      <c r="BD229" s="84"/>
      <c r="BE229" s="84"/>
      <c r="BF229" s="84"/>
      <c r="BG229" s="84"/>
      <c r="BH229" s="84"/>
      <c r="BI229" s="84"/>
      <c r="BJ229" s="84"/>
      <c r="BK229" s="84"/>
      <c r="BL229" s="232" t="s">
        <v>625</v>
      </c>
      <c r="BM229" s="84"/>
      <c r="BN229" s="84"/>
      <c r="BO229" s="84"/>
      <c r="BP229" s="84"/>
      <c r="BQ229" s="84"/>
      <c r="BR229" s="84"/>
      <c r="BS229" s="84"/>
      <c r="BT229" s="84"/>
      <c r="BU229" s="84"/>
      <c r="BV229" s="84"/>
      <c r="BW229" s="84"/>
      <c r="BX229" s="84"/>
      <c r="BY229" s="84"/>
      <c r="BZ229" s="84"/>
      <c r="CA229" s="84"/>
      <c r="CB229" s="84"/>
      <c r="CC229" s="84"/>
      <c r="CD229" s="84"/>
      <c r="CE229" s="84"/>
      <c r="CF229" s="84"/>
      <c r="CG229" s="84"/>
    </row>
    <row r="230" spans="52:85">
      <c r="AZ230" s="84"/>
      <c r="BA230" s="84"/>
      <c r="BB230" s="84"/>
      <c r="BC230" s="84"/>
      <c r="BD230" s="84"/>
      <c r="BE230" s="84"/>
      <c r="BF230" s="84"/>
      <c r="BG230" s="84"/>
      <c r="BH230" s="84"/>
      <c r="BI230" s="84"/>
      <c r="BJ230" s="84"/>
      <c r="BK230" s="84"/>
      <c r="BL230" s="231" t="s">
        <v>626</v>
      </c>
      <c r="BM230" s="84"/>
      <c r="BN230" s="84"/>
      <c r="BO230" s="84"/>
      <c r="BP230" s="84"/>
      <c r="BQ230" s="84"/>
      <c r="BR230" s="84"/>
      <c r="BS230" s="84"/>
      <c r="BT230" s="84"/>
      <c r="BU230" s="84"/>
      <c r="BV230" s="84"/>
      <c r="BW230" s="84"/>
      <c r="BX230" s="84"/>
      <c r="BY230" s="84"/>
      <c r="BZ230" s="84"/>
      <c r="CA230" s="84"/>
      <c r="CB230" s="84"/>
      <c r="CC230" s="84"/>
      <c r="CD230" s="84"/>
      <c r="CE230" s="84"/>
      <c r="CF230" s="84"/>
      <c r="CG230" s="84"/>
    </row>
    <row r="231" spans="52:85">
      <c r="AZ231" s="84"/>
      <c r="BA231" s="84"/>
      <c r="BB231" s="84"/>
      <c r="BC231" s="84"/>
      <c r="BD231" s="84"/>
      <c r="BE231" s="84"/>
      <c r="BF231" s="84"/>
      <c r="BG231" s="84"/>
      <c r="BH231" s="84"/>
      <c r="BI231" s="84"/>
      <c r="BJ231" s="84"/>
      <c r="BK231" s="84"/>
      <c r="BL231" s="231" t="s">
        <v>627</v>
      </c>
      <c r="BM231" s="84"/>
      <c r="BN231" s="84"/>
      <c r="BO231" s="84"/>
      <c r="BP231" s="84"/>
      <c r="BQ231" s="84"/>
      <c r="BR231" s="84"/>
      <c r="BS231" s="84"/>
      <c r="BT231" s="84"/>
      <c r="BU231" s="84"/>
      <c r="BV231" s="84"/>
      <c r="BW231" s="84"/>
      <c r="BX231" s="84"/>
      <c r="BY231" s="84"/>
      <c r="BZ231" s="84"/>
      <c r="CA231" s="84"/>
      <c r="CB231" s="84"/>
      <c r="CC231" s="84"/>
      <c r="CD231" s="84"/>
      <c r="CE231" s="84"/>
      <c r="CF231" s="84"/>
      <c r="CG231" s="84"/>
    </row>
    <row r="232" spans="52:85">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row>
    <row r="233" spans="52:85">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row>
    <row r="234" spans="52:85">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row>
    <row r="235" spans="52:85">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row>
    <row r="236" spans="52:85">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row>
    <row r="237" spans="52:85">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row>
    <row r="238" spans="52:85">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row>
  </sheetData>
  <dataValidations count="3">
    <dataValidation type="list" allowBlank="1" showInputMessage="1" showErrorMessage="1" sqref="A4:A52">
      <formula1>$BA$2:$BA$68</formula1>
    </dataValidation>
    <dataValidation type="list" allowBlank="1" showInputMessage="1" showErrorMessage="1" sqref="E4:E51">
      <formula1>$BC$86:$BC$89</formula1>
    </dataValidation>
    <dataValidation type="list" allowBlank="1" showInputMessage="1" showErrorMessage="1" sqref="B4:B51">
      <formula1>$BY$2:$BY$61</formula1>
    </dataValidation>
  </dataValidations>
  <pageMargins left="0.70866141732283472" right="0.70866141732283472" top="0.78740157480314965" bottom="0.78740157480314965" header="0.51181102362204722" footer="0.51181102362204722"/>
  <pageSetup paperSize="9" scale="76" firstPageNumber="0" orientation="landscape" horizontalDpi="300" verticalDpi="300"/>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Custom_lists!$B$2:$B$29</xm:f>
          </x14:formula1>
          <xm:sqref>A4:A7</xm:sqref>
        </x14:dataValidation>
        <x14:dataValidation type="list" allowBlank="1" showInputMessage="1" showErrorMessage="1">
          <x14:formula1>
            <xm:f>Custom_lists!$Z$2:$Z$23</xm:f>
          </x14:formula1>
          <xm:sqref>B4:B7</xm:sqref>
        </x14:dataValidation>
        <x14:dataValidation type="list" allowBlank="1" showInputMessage="1" showErrorMessage="1">
          <x14:formula1>
            <xm:f>Custom_lists!$D$48:$D$50</xm:f>
          </x14:formula1>
          <xm:sqref>E4:E7</xm:sqref>
        </x14:dataValidation>
      </x14:dataValidations>
    </ex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pageSetUpPr fitToPage="1"/>
  </sheetPr>
  <dimension ref="A1:CH200"/>
  <sheetViews>
    <sheetView zoomScaleSheetLayoutView="100" workbookViewId="0">
      <selection activeCell="Q13" sqref="Q13"/>
    </sheetView>
  </sheetViews>
  <sheetFormatPr defaultColWidth="11.42578125" defaultRowHeight="12.75"/>
  <cols>
    <col min="1" max="1" width="7.7109375" style="84" customWidth="1"/>
    <col min="2" max="2" width="28.7109375" style="84" customWidth="1"/>
    <col min="3" max="3" width="15.85546875" style="84" customWidth="1"/>
    <col min="4" max="4" width="15.140625" style="84" customWidth="1"/>
    <col min="5" max="6" width="14.7109375" style="84" customWidth="1"/>
    <col min="7" max="7" width="14.85546875" style="84" customWidth="1"/>
    <col min="8" max="8" width="17.7109375" style="84" customWidth="1"/>
    <col min="9" max="10" width="11.42578125" style="84" customWidth="1"/>
    <col min="11" max="11" width="18.85546875" style="84" customWidth="1"/>
    <col min="12" max="12" width="11.42578125" customWidth="1"/>
    <col min="13" max="13" width="12.28515625" customWidth="1"/>
    <col min="14" max="52" width="11.42578125" customWidth="1"/>
  </cols>
  <sheetData>
    <row r="1" spans="1:86" ht="21" customHeight="1" thickBot="1">
      <c r="A1" s="50" t="s">
        <v>166</v>
      </c>
      <c r="B1" s="50"/>
      <c r="C1" s="50"/>
      <c r="D1" s="50"/>
      <c r="E1" s="50"/>
      <c r="F1" s="50"/>
      <c r="G1"/>
      <c r="H1"/>
      <c r="I1"/>
      <c r="J1"/>
      <c r="K1" s="203" t="s">
        <v>0</v>
      </c>
      <c r="L1" s="733" t="s">
        <v>837</v>
      </c>
      <c r="M1" s="306"/>
      <c r="BA1" s="228" t="s">
        <v>401</v>
      </c>
      <c r="BB1" s="399" t="s">
        <v>814</v>
      </c>
      <c r="BC1" s="84"/>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25.35" customHeight="1" thickBot="1">
      <c r="A2" s="243" t="s">
        <v>392</v>
      </c>
      <c r="C2" s="432"/>
      <c r="D2" s="432"/>
      <c r="E2" s="50"/>
      <c r="F2" s="50"/>
      <c r="G2" s="38"/>
      <c r="H2" s="38"/>
      <c r="I2" s="38"/>
      <c r="J2" s="38"/>
      <c r="K2" s="433" t="s">
        <v>238</v>
      </c>
      <c r="L2" s="734">
        <v>2016</v>
      </c>
      <c r="M2" s="434"/>
      <c r="BA2" s="230" t="s">
        <v>325</v>
      </c>
      <c r="BB2" s="230" t="s">
        <v>326</v>
      </c>
      <c r="BC2" s="84"/>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s="354" customFormat="1" ht="64.5" thickBot="1">
      <c r="A3" s="119" t="s">
        <v>1</v>
      </c>
      <c r="B3" s="431" t="s">
        <v>252</v>
      </c>
      <c r="C3" s="435" t="s">
        <v>193</v>
      </c>
      <c r="D3" s="436" t="s">
        <v>167</v>
      </c>
      <c r="E3" s="437" t="s">
        <v>159</v>
      </c>
      <c r="F3" s="436" t="s">
        <v>250</v>
      </c>
      <c r="G3" s="436" t="s">
        <v>251</v>
      </c>
      <c r="H3" s="437" t="s">
        <v>248</v>
      </c>
      <c r="I3" s="437" t="s">
        <v>169</v>
      </c>
      <c r="J3" s="437" t="s">
        <v>264</v>
      </c>
      <c r="K3" s="438" t="s">
        <v>161</v>
      </c>
      <c r="L3" s="439" t="s">
        <v>241</v>
      </c>
      <c r="M3" s="440" t="s">
        <v>293</v>
      </c>
      <c r="BA3" s="230" t="s">
        <v>327</v>
      </c>
      <c r="BB3" s="230" t="s">
        <v>328</v>
      </c>
      <c r="BC3" s="332"/>
      <c r="BD3" s="332" t="s">
        <v>207</v>
      </c>
      <c r="BE3" s="350"/>
      <c r="BF3" s="350"/>
      <c r="BG3" s="332"/>
      <c r="BH3" s="332" t="s">
        <v>449</v>
      </c>
      <c r="BI3" s="332"/>
      <c r="BJ3" s="332"/>
      <c r="BK3" s="332"/>
      <c r="BL3" s="332"/>
      <c r="BM3" s="352" t="s">
        <v>461</v>
      </c>
      <c r="BN3" s="332"/>
      <c r="BO3" s="332" t="s">
        <v>108</v>
      </c>
      <c r="BP3" s="332"/>
      <c r="BQ3" s="332"/>
      <c r="BR3" s="332"/>
      <c r="BS3" s="332"/>
      <c r="BT3" s="332"/>
      <c r="BU3" s="332" t="s">
        <v>692</v>
      </c>
      <c r="BV3" s="332"/>
      <c r="BW3" s="332"/>
      <c r="BX3" s="332"/>
      <c r="BY3" s="332"/>
      <c r="BZ3" s="332" t="s">
        <v>717</v>
      </c>
      <c r="CA3" s="332"/>
      <c r="CB3" s="332"/>
      <c r="CC3" s="332" t="s">
        <v>256</v>
      </c>
      <c r="CD3" s="332"/>
      <c r="CE3" s="332"/>
      <c r="CF3" s="332"/>
      <c r="CG3" s="332"/>
      <c r="CH3" s="332"/>
    </row>
    <row r="4" spans="1:86" s="332" customFormat="1">
      <c r="A4" s="456" t="s">
        <v>344</v>
      </c>
      <c r="B4" s="470" t="s">
        <v>170</v>
      </c>
      <c r="C4" s="471">
        <v>2015</v>
      </c>
      <c r="D4" s="472">
        <v>119</v>
      </c>
      <c r="E4" s="473">
        <v>119</v>
      </c>
      <c r="F4" s="474">
        <v>119</v>
      </c>
      <c r="G4" s="475">
        <v>1</v>
      </c>
      <c r="H4" s="460" t="s">
        <v>443</v>
      </c>
      <c r="I4" s="476">
        <v>112</v>
      </c>
      <c r="J4" s="477">
        <v>0.94</v>
      </c>
      <c r="K4" s="477"/>
      <c r="L4" s="478"/>
      <c r="M4" s="478"/>
      <c r="BA4" s="230" t="s">
        <v>329</v>
      </c>
      <c r="BB4" s="230" t="s">
        <v>330</v>
      </c>
      <c r="BD4" s="332" t="s">
        <v>419</v>
      </c>
      <c r="BE4" s="350"/>
      <c r="BF4" s="350"/>
      <c r="BH4" s="332" t="s">
        <v>454</v>
      </c>
      <c r="BM4" s="352" t="s">
        <v>462</v>
      </c>
      <c r="BO4" s="332" t="s">
        <v>112</v>
      </c>
      <c r="BU4" s="332" t="s">
        <v>693</v>
      </c>
      <c r="BZ4" s="332" t="s">
        <v>56</v>
      </c>
      <c r="CC4" s="332" t="s">
        <v>257</v>
      </c>
    </row>
    <row r="5" spans="1:86" s="332" customFormat="1">
      <c r="A5" s="456" t="s">
        <v>344</v>
      </c>
      <c r="B5" s="470" t="s">
        <v>171</v>
      </c>
      <c r="C5" s="479">
        <v>2015</v>
      </c>
      <c r="D5" s="480">
        <v>33</v>
      </c>
      <c r="E5" s="481">
        <v>33</v>
      </c>
      <c r="F5" s="482">
        <v>33</v>
      </c>
      <c r="G5" s="483">
        <v>1</v>
      </c>
      <c r="H5" s="464" t="s">
        <v>443</v>
      </c>
      <c r="I5" s="484">
        <v>29</v>
      </c>
      <c r="J5" s="485">
        <v>0.87880000000000003</v>
      </c>
      <c r="K5" s="485"/>
      <c r="L5" s="486"/>
      <c r="M5" s="478"/>
      <c r="BA5" s="230" t="s">
        <v>333</v>
      </c>
      <c r="BB5" s="230" t="s">
        <v>334</v>
      </c>
      <c r="BD5" s="332" t="s">
        <v>211</v>
      </c>
      <c r="BE5" s="350"/>
      <c r="BF5" s="350"/>
      <c r="BH5" s="332" t="s">
        <v>446</v>
      </c>
      <c r="BM5" s="351" t="s">
        <v>463</v>
      </c>
      <c r="BU5" s="332" t="s">
        <v>667</v>
      </c>
      <c r="BZ5" s="332" t="s">
        <v>718</v>
      </c>
      <c r="CC5" s="332" t="s">
        <v>258</v>
      </c>
    </row>
    <row r="6" spans="1:86" s="332" customFormat="1" ht="13.35" customHeight="1">
      <c r="A6" s="456" t="s">
        <v>344</v>
      </c>
      <c r="B6" s="470" t="s">
        <v>1016</v>
      </c>
      <c r="C6" s="479">
        <v>2015</v>
      </c>
      <c r="D6" s="480">
        <v>4</v>
      </c>
      <c r="E6" s="481">
        <v>4</v>
      </c>
      <c r="F6" s="482">
        <v>4</v>
      </c>
      <c r="G6" s="483">
        <v>1</v>
      </c>
      <c r="H6" s="464" t="s">
        <v>443</v>
      </c>
      <c r="I6" s="484">
        <v>4</v>
      </c>
      <c r="J6" s="485">
        <v>1</v>
      </c>
      <c r="K6" s="485"/>
      <c r="L6" s="486"/>
      <c r="M6" s="478"/>
      <c r="BA6" s="230" t="s">
        <v>335</v>
      </c>
      <c r="BB6" s="230" t="s">
        <v>336</v>
      </c>
      <c r="BD6" s="332" t="s">
        <v>414</v>
      </c>
      <c r="BE6" s="350"/>
      <c r="BF6" s="350"/>
      <c r="BH6" s="332" t="s">
        <v>450</v>
      </c>
      <c r="BM6" s="352" t="s">
        <v>638</v>
      </c>
      <c r="BU6" s="332" t="s">
        <v>668</v>
      </c>
      <c r="BZ6" s="332" t="s">
        <v>716</v>
      </c>
      <c r="CC6" s="332" t="s">
        <v>730</v>
      </c>
    </row>
    <row r="7" spans="1:86" s="332" customFormat="1">
      <c r="A7" s="456"/>
      <c r="B7" s="470"/>
      <c r="C7" s="479"/>
      <c r="D7" s="480"/>
      <c r="E7" s="481"/>
      <c r="F7" s="482"/>
      <c r="G7" s="483"/>
      <c r="H7" s="464"/>
      <c r="I7" s="484"/>
      <c r="J7" s="485"/>
      <c r="K7" s="485"/>
      <c r="L7" s="486"/>
      <c r="M7" s="478"/>
      <c r="BA7" s="230" t="s">
        <v>342</v>
      </c>
      <c r="BB7" s="230" t="s">
        <v>324</v>
      </c>
      <c r="BD7" s="332" t="s">
        <v>415</v>
      </c>
      <c r="BE7" s="350"/>
      <c r="BF7" s="350"/>
      <c r="BH7" s="332" t="s">
        <v>451</v>
      </c>
      <c r="BM7" s="352" t="s">
        <v>464</v>
      </c>
      <c r="BO7" s="332" t="s">
        <v>652</v>
      </c>
      <c r="BU7" s="332" t="s">
        <v>694</v>
      </c>
      <c r="BZ7" s="332" t="s">
        <v>165</v>
      </c>
      <c r="CC7" s="332" t="s">
        <v>731</v>
      </c>
    </row>
    <row r="8" spans="1:86" s="332" customFormat="1">
      <c r="A8" s="320"/>
      <c r="B8" s="61"/>
      <c r="C8" s="274"/>
      <c r="D8" s="47"/>
      <c r="E8" s="292"/>
      <c r="F8" s="47"/>
      <c r="G8" s="284"/>
      <c r="H8" s="283"/>
      <c r="I8" s="383"/>
      <c r="J8" s="393"/>
      <c r="K8" s="393"/>
      <c r="L8" s="331"/>
      <c r="M8" s="370"/>
      <c r="BA8" s="230" t="s">
        <v>337</v>
      </c>
      <c r="BB8" s="230" t="s">
        <v>320</v>
      </c>
      <c r="BD8" s="332" t="s">
        <v>416</v>
      </c>
      <c r="BE8" s="350"/>
      <c r="BF8" s="350"/>
      <c r="BH8" s="332" t="s">
        <v>452</v>
      </c>
      <c r="BM8" s="352" t="s">
        <v>465</v>
      </c>
      <c r="BO8" s="332" t="s">
        <v>107</v>
      </c>
      <c r="BU8" s="332" t="s">
        <v>669</v>
      </c>
      <c r="BZ8" s="332" t="s">
        <v>706</v>
      </c>
      <c r="CC8" s="332" t="s">
        <v>732</v>
      </c>
    </row>
    <row r="9" spans="1:86" s="332" customFormat="1">
      <c r="A9" s="320"/>
      <c r="B9" s="61"/>
      <c r="C9" s="274"/>
      <c r="D9" s="47"/>
      <c r="E9" s="334"/>
      <c r="F9" s="47"/>
      <c r="G9" s="284"/>
      <c r="H9" s="283"/>
      <c r="I9" s="383"/>
      <c r="J9" s="393"/>
      <c r="K9" s="393"/>
      <c r="L9" s="331"/>
      <c r="M9" s="370"/>
      <c r="BA9" s="230" t="s">
        <v>367</v>
      </c>
      <c r="BB9" s="230" t="s">
        <v>39</v>
      </c>
      <c r="BD9" s="332" t="s">
        <v>417</v>
      </c>
      <c r="BE9" s="350"/>
      <c r="BF9" s="350"/>
      <c r="BH9" s="332" t="s">
        <v>453</v>
      </c>
      <c r="BM9" s="352" t="s">
        <v>639</v>
      </c>
      <c r="BO9" s="332" t="s">
        <v>655</v>
      </c>
      <c r="BU9" s="332" t="s">
        <v>128</v>
      </c>
      <c r="BZ9" s="332" t="s">
        <v>707</v>
      </c>
      <c r="CC9" s="332" t="s">
        <v>184</v>
      </c>
    </row>
    <row r="10" spans="1:86" s="332" customFormat="1">
      <c r="A10" s="320"/>
      <c r="B10" s="65"/>
      <c r="C10" s="322"/>
      <c r="D10" s="66"/>
      <c r="E10" s="66"/>
      <c r="F10" s="66"/>
      <c r="G10" s="285"/>
      <c r="H10" s="283"/>
      <c r="I10" s="384"/>
      <c r="J10" s="394"/>
      <c r="K10" s="394"/>
      <c r="L10" s="385"/>
      <c r="M10" s="386"/>
      <c r="BA10" s="230" t="s">
        <v>338</v>
      </c>
      <c r="BB10" s="230" t="s">
        <v>339</v>
      </c>
      <c r="BE10" s="350"/>
      <c r="BF10" s="350"/>
      <c r="BM10" s="352" t="s">
        <v>640</v>
      </c>
      <c r="BO10" s="332" t="s">
        <v>107</v>
      </c>
      <c r="BU10" s="332" t="s">
        <v>670</v>
      </c>
      <c r="BZ10" s="332" t="s">
        <v>708</v>
      </c>
      <c r="CC10" s="332" t="s">
        <v>188</v>
      </c>
    </row>
    <row r="11" spans="1:86" s="332" customFormat="1">
      <c r="A11" s="320"/>
      <c r="B11" s="201"/>
      <c r="C11" s="323"/>
      <c r="D11" s="202"/>
      <c r="E11" s="202"/>
      <c r="F11" s="202"/>
      <c r="G11" s="286"/>
      <c r="H11" s="283"/>
      <c r="I11" s="387"/>
      <c r="J11" s="395"/>
      <c r="K11" s="395"/>
      <c r="L11" s="396"/>
      <c r="M11" s="396"/>
      <c r="BA11" s="230" t="s">
        <v>340</v>
      </c>
      <c r="BB11" s="230" t="s">
        <v>113</v>
      </c>
      <c r="BE11" s="350"/>
      <c r="BF11" s="350"/>
      <c r="BM11" s="352" t="s">
        <v>466</v>
      </c>
      <c r="BO11" s="332" t="s">
        <v>109</v>
      </c>
      <c r="BU11" s="332" t="s">
        <v>671</v>
      </c>
      <c r="BZ11" s="332" t="s">
        <v>175</v>
      </c>
    </row>
    <row r="12" spans="1:86">
      <c r="A12" s="22"/>
      <c r="B12" s="48"/>
      <c r="C12" s="48"/>
      <c r="D12" s="198"/>
      <c r="E12" s="198"/>
      <c r="F12" s="198"/>
      <c r="G12" s="199"/>
      <c r="H12" s="200"/>
      <c r="I12" s="54"/>
      <c r="J12" s="189"/>
      <c r="K12" s="189"/>
      <c r="L12" s="54"/>
      <c r="M12" s="132"/>
      <c r="BA12" s="230" t="s">
        <v>341</v>
      </c>
      <c r="BB12" s="230" t="s">
        <v>48</v>
      </c>
      <c r="BC12" s="84"/>
      <c r="BD12" s="227" t="s">
        <v>421</v>
      </c>
      <c r="BE12" s="229"/>
      <c r="BF12" s="229"/>
      <c r="BG12" s="84"/>
      <c r="BH12" s="227" t="s">
        <v>73</v>
      </c>
      <c r="BI12" s="84"/>
      <c r="BJ12" s="84"/>
      <c r="BK12" s="227" t="s">
        <v>806</v>
      </c>
      <c r="BL12" s="84"/>
      <c r="BM12" s="231" t="s">
        <v>467</v>
      </c>
      <c r="BN12" s="84"/>
      <c r="BO12" s="84" t="s">
        <v>110</v>
      </c>
      <c r="BP12" s="84"/>
      <c r="BQ12" s="84"/>
      <c r="BR12" s="84"/>
      <c r="BS12" s="84"/>
      <c r="BT12" s="84"/>
      <c r="BU12" s="78" t="s">
        <v>695</v>
      </c>
      <c r="BV12" s="78"/>
      <c r="BW12" s="78"/>
      <c r="BX12" s="78"/>
      <c r="BY12" s="78"/>
      <c r="BZ12" s="78" t="s">
        <v>709</v>
      </c>
      <c r="CA12" s="78"/>
      <c r="CB12" s="78"/>
      <c r="CC12" s="84"/>
      <c r="CD12" s="84"/>
      <c r="CE12" s="84"/>
      <c r="CF12" s="84"/>
      <c r="CG12" s="84"/>
      <c r="CH12" s="84"/>
    </row>
    <row r="13" spans="1:86" s="348" customFormat="1">
      <c r="A13" s="51"/>
      <c r="B13" s="48"/>
      <c r="C13" s="48"/>
      <c r="D13" s="198"/>
      <c r="E13" s="198"/>
      <c r="F13" s="198"/>
      <c r="G13" s="198"/>
      <c r="H13" s="48"/>
      <c r="I13" s="405"/>
      <c r="J13" s="406"/>
      <c r="K13" s="406"/>
      <c r="L13" s="405"/>
      <c r="M13" s="407"/>
      <c r="BA13" s="408" t="s">
        <v>369</v>
      </c>
      <c r="BB13" s="408" t="s">
        <v>321</v>
      </c>
      <c r="BC13" s="78"/>
      <c r="BD13" s="78" t="s">
        <v>54</v>
      </c>
      <c r="BE13" s="344"/>
      <c r="BF13" s="344"/>
      <c r="BG13" s="78"/>
      <c r="BH13" s="78" t="s">
        <v>65</v>
      </c>
      <c r="BI13" s="78"/>
      <c r="BJ13" s="78"/>
      <c r="BK13" s="348" t="s">
        <v>65</v>
      </c>
      <c r="BL13" s="78"/>
      <c r="BM13" s="346" t="s">
        <v>468</v>
      </c>
      <c r="BN13" s="78"/>
      <c r="BO13" s="78" t="s">
        <v>111</v>
      </c>
      <c r="BP13" s="78"/>
      <c r="BQ13" s="78"/>
      <c r="BR13" s="78"/>
      <c r="BS13" s="78"/>
      <c r="BT13" s="78"/>
      <c r="BU13" s="78" t="s">
        <v>672</v>
      </c>
      <c r="BV13" s="78"/>
      <c r="BW13" s="78"/>
      <c r="BX13" s="78"/>
      <c r="BY13" s="78"/>
      <c r="BZ13" s="78" t="s">
        <v>719</v>
      </c>
      <c r="CA13" s="78"/>
      <c r="CB13" s="78"/>
      <c r="CC13" s="78"/>
      <c r="CD13" s="78"/>
      <c r="CE13" s="78"/>
      <c r="CF13" s="78"/>
      <c r="CG13" s="78"/>
      <c r="CH13" s="78"/>
    </row>
    <row r="14" spans="1:86">
      <c r="A14" s="22"/>
      <c r="B14" s="48"/>
      <c r="C14" s="48"/>
      <c r="D14" s="198"/>
      <c r="E14" s="198"/>
      <c r="F14" s="198"/>
      <c r="G14" s="199"/>
      <c r="H14" s="200"/>
      <c r="I14" s="54"/>
      <c r="J14" s="189"/>
      <c r="K14" s="189"/>
      <c r="L14" s="54"/>
      <c r="M14" s="132"/>
      <c r="BA14" s="230" t="s">
        <v>343</v>
      </c>
      <c r="BB14" s="230" t="s">
        <v>344</v>
      </c>
      <c r="BC14" s="84"/>
      <c r="BD14" s="84" t="s">
        <v>422</v>
      </c>
      <c r="BE14" s="229"/>
      <c r="BF14" s="229"/>
      <c r="BG14" s="84"/>
      <c r="BH14" s="84" t="s">
        <v>74</v>
      </c>
      <c r="BI14" s="84"/>
      <c r="BJ14" s="84"/>
      <c r="BK14" t="s">
        <v>744</v>
      </c>
      <c r="BL14" s="84"/>
      <c r="BM14" s="231" t="s">
        <v>469</v>
      </c>
      <c r="BN14" s="84"/>
      <c r="BO14" s="84" t="s">
        <v>657</v>
      </c>
      <c r="BP14" s="84"/>
      <c r="BQ14" s="84"/>
      <c r="BR14" s="84"/>
      <c r="BS14" s="84"/>
      <c r="BT14" s="84"/>
      <c r="BU14" s="78" t="s">
        <v>696</v>
      </c>
      <c r="BV14" s="78"/>
      <c r="BW14" s="78"/>
      <c r="BX14" s="78"/>
      <c r="BY14" s="78"/>
      <c r="BZ14" s="78" t="s">
        <v>710</v>
      </c>
      <c r="CA14" s="78"/>
      <c r="CB14" s="78"/>
      <c r="CC14" s="84"/>
      <c r="CD14" s="84"/>
      <c r="CE14" s="84"/>
      <c r="CF14" s="84"/>
      <c r="CG14" s="84"/>
      <c r="CH14" s="84"/>
    </row>
    <row r="15" spans="1:86">
      <c r="A15" s="22"/>
      <c r="B15" s="48"/>
      <c r="C15" s="48"/>
      <c r="D15" s="198"/>
      <c r="E15" s="198"/>
      <c r="F15" s="198"/>
      <c r="G15" s="199"/>
      <c r="H15" s="200"/>
      <c r="I15" s="54"/>
      <c r="J15" s="189"/>
      <c r="K15" s="189"/>
      <c r="L15" s="54"/>
      <c r="M15" s="132"/>
      <c r="BA15" s="230" t="s">
        <v>331</v>
      </c>
      <c r="BB15" s="230" t="s">
        <v>332</v>
      </c>
      <c r="BC15" s="84"/>
      <c r="BD15" s="84" t="s">
        <v>165</v>
      </c>
      <c r="BE15" s="229"/>
      <c r="BF15" s="229"/>
      <c r="BG15" s="84"/>
      <c r="BH15" s="84" t="s">
        <v>735</v>
      </c>
      <c r="BI15" s="84"/>
      <c r="BJ15" s="84"/>
      <c r="BK15" s="84"/>
      <c r="BL15" s="84"/>
      <c r="BM15" s="231" t="s">
        <v>470</v>
      </c>
      <c r="BN15" s="84"/>
      <c r="BO15" s="84" t="s">
        <v>656</v>
      </c>
      <c r="BP15" s="84"/>
      <c r="BQ15" s="84"/>
      <c r="BR15" s="84"/>
      <c r="BS15" s="84"/>
      <c r="BT15" s="84"/>
      <c r="BU15" s="78" t="s">
        <v>673</v>
      </c>
      <c r="BV15" s="78"/>
      <c r="BW15" s="78"/>
      <c r="BX15" s="78"/>
      <c r="BY15" s="78"/>
      <c r="BZ15" s="78" t="s">
        <v>711</v>
      </c>
      <c r="CA15" s="78"/>
      <c r="CB15" s="78"/>
      <c r="CC15" s="84"/>
      <c r="CD15" s="84"/>
      <c r="CE15" s="84"/>
      <c r="CF15" s="84"/>
      <c r="CG15" s="84"/>
      <c r="CH15" s="84"/>
    </row>
    <row r="16" spans="1:86">
      <c r="A16" s="22"/>
      <c r="B16" s="48"/>
      <c r="C16" s="48"/>
      <c r="D16" s="198"/>
      <c r="E16" s="198"/>
      <c r="F16" s="198"/>
      <c r="G16" s="199"/>
      <c r="H16" s="200"/>
      <c r="I16" s="54"/>
      <c r="J16" s="189"/>
      <c r="K16" s="189"/>
      <c r="L16" s="54"/>
      <c r="M16" s="132"/>
      <c r="BA16" s="230" t="s">
        <v>345</v>
      </c>
      <c r="BB16" s="230" t="s">
        <v>346</v>
      </c>
      <c r="BC16" s="84"/>
      <c r="BD16" s="84" t="s">
        <v>423</v>
      </c>
      <c r="BE16" s="229"/>
      <c r="BF16" s="229"/>
      <c r="BG16" s="84"/>
      <c r="BH16" s="84"/>
      <c r="BI16" s="84"/>
      <c r="BJ16" s="84"/>
      <c r="BK16" s="84"/>
      <c r="BL16" s="84"/>
      <c r="BM16" s="231" t="s">
        <v>641</v>
      </c>
      <c r="BN16" s="84"/>
      <c r="BO16" s="84" t="s">
        <v>658</v>
      </c>
      <c r="BP16" s="84"/>
      <c r="BQ16" s="84"/>
      <c r="BR16" s="84"/>
      <c r="BS16" s="84"/>
      <c r="BT16" s="84"/>
      <c r="BU16" s="78" t="s">
        <v>130</v>
      </c>
      <c r="BV16" s="78"/>
      <c r="BW16" s="78"/>
      <c r="BX16" s="78"/>
      <c r="BY16" s="78"/>
      <c r="BZ16" s="78" t="s">
        <v>722</v>
      </c>
      <c r="CA16" s="78"/>
      <c r="CB16" s="78"/>
      <c r="CC16" s="84"/>
      <c r="CD16" s="84"/>
      <c r="CE16" s="84"/>
      <c r="CF16" s="84"/>
      <c r="CG16" s="84"/>
      <c r="CH16" s="84"/>
    </row>
    <row r="17" spans="1:86" ht="14.25">
      <c r="A17" s="211" t="s">
        <v>373</v>
      </c>
      <c r="B17" s="216"/>
      <c r="C17" s="216"/>
      <c r="D17" s="217"/>
      <c r="E17" s="217"/>
      <c r="F17" s="217"/>
      <c r="G17" s="218"/>
      <c r="H17" s="200"/>
      <c r="I17" s="54"/>
      <c r="J17" s="189"/>
      <c r="K17" s="189"/>
      <c r="L17" s="54"/>
      <c r="M17" s="132"/>
      <c r="BA17" s="230" t="s">
        <v>347</v>
      </c>
      <c r="BB17" s="230" t="s">
        <v>348</v>
      </c>
      <c r="BC17" s="84"/>
      <c r="BD17" s="84" t="s">
        <v>175</v>
      </c>
      <c r="BE17" s="229"/>
      <c r="BF17" s="229"/>
      <c r="BG17" s="84"/>
      <c r="BH17" s="84"/>
      <c r="BI17" s="84"/>
      <c r="BJ17" s="84"/>
      <c r="BK17" s="84"/>
      <c r="BL17" s="84"/>
      <c r="BM17" s="231" t="s">
        <v>95</v>
      </c>
      <c r="BN17" s="84"/>
      <c r="BO17" s="84" t="s">
        <v>659</v>
      </c>
      <c r="BP17" s="84"/>
      <c r="BQ17" s="84"/>
      <c r="BR17" s="84"/>
      <c r="BS17" s="84"/>
      <c r="BT17" s="84"/>
      <c r="BU17" s="78" t="s">
        <v>697</v>
      </c>
      <c r="BV17" s="78"/>
      <c r="BW17" s="78"/>
      <c r="BX17" s="78"/>
      <c r="BY17" s="78"/>
      <c r="BZ17" s="78" t="s">
        <v>712</v>
      </c>
      <c r="CA17" s="78"/>
      <c r="CB17" s="78"/>
      <c r="CC17" s="84"/>
      <c r="CD17" s="84"/>
      <c r="CE17" s="84"/>
      <c r="CF17" s="84"/>
      <c r="CG17" s="84"/>
      <c r="CH17" s="84"/>
    </row>
    <row r="18" spans="1:86" ht="13.35" customHeight="1">
      <c r="A18" s="1082" t="s">
        <v>253</v>
      </c>
      <c r="B18" s="1082"/>
      <c r="C18" s="1082"/>
      <c r="D18" s="1082"/>
      <c r="E18" s="1082"/>
      <c r="F18" s="1082"/>
      <c r="G18" s="1082"/>
      <c r="H18" s="22"/>
      <c r="I18" s="54"/>
      <c r="J18" s="189"/>
      <c r="K18" s="189"/>
      <c r="L18" s="54"/>
      <c r="M18" s="132"/>
      <c r="BA18" s="230" t="s">
        <v>349</v>
      </c>
      <c r="BB18" s="230" t="s">
        <v>94</v>
      </c>
      <c r="BC18" s="84"/>
      <c r="BD18" s="84" t="s">
        <v>424</v>
      </c>
      <c r="BE18" s="229"/>
      <c r="BF18" s="229"/>
      <c r="BG18" s="84"/>
      <c r="BH18" s="84"/>
      <c r="BI18" s="84"/>
      <c r="BJ18" s="84"/>
      <c r="BK18" s="84"/>
      <c r="BL18" s="84"/>
      <c r="BM18" s="231" t="s">
        <v>471</v>
      </c>
      <c r="BN18" s="84"/>
      <c r="BO18" s="84" t="s">
        <v>660</v>
      </c>
      <c r="BP18" s="84"/>
      <c r="BQ18" s="84"/>
      <c r="BR18" s="84"/>
      <c r="BS18" s="84"/>
      <c r="BT18" s="84"/>
      <c r="BU18" s="78" t="s">
        <v>726</v>
      </c>
      <c r="BV18" s="78"/>
      <c r="BW18" s="78"/>
      <c r="BX18" s="78"/>
      <c r="BY18" s="78"/>
      <c r="BZ18" s="78" t="s">
        <v>713</v>
      </c>
      <c r="CA18" s="78"/>
      <c r="CB18" s="78"/>
      <c r="CC18" s="84"/>
      <c r="CD18" s="84"/>
      <c r="CE18" s="84"/>
      <c r="CF18" s="84"/>
      <c r="CG18" s="84"/>
      <c r="CH18" s="84"/>
    </row>
    <row r="19" spans="1:86" ht="14.25">
      <c r="A19" s="219" t="s">
        <v>228</v>
      </c>
      <c r="B19" s="211"/>
      <c r="C19" s="211"/>
      <c r="D19" s="211"/>
      <c r="E19" s="211"/>
      <c r="F19" s="211"/>
      <c r="G19" s="211"/>
      <c r="H19" s="22"/>
      <c r="I19" s="54"/>
      <c r="J19" s="189"/>
      <c r="K19" s="189"/>
      <c r="L19" s="54"/>
      <c r="M19" s="132"/>
      <c r="BA19" s="230" t="s">
        <v>351</v>
      </c>
      <c r="BB19" s="230" t="s">
        <v>323</v>
      </c>
      <c r="BC19" s="84"/>
      <c r="BD19" s="84" t="s">
        <v>425</v>
      </c>
      <c r="BE19" s="229"/>
      <c r="BF19" s="229"/>
      <c r="BG19" s="84"/>
      <c r="BH19" s="84"/>
      <c r="BI19" s="84"/>
      <c r="BJ19" s="84"/>
      <c r="BK19" s="84"/>
      <c r="BL19" s="84"/>
      <c r="BM19" s="231" t="s">
        <v>472</v>
      </c>
      <c r="BN19" s="84"/>
      <c r="BO19" s="84" t="s">
        <v>661</v>
      </c>
      <c r="BP19" s="84"/>
      <c r="BQ19" s="84"/>
      <c r="BR19" s="84"/>
      <c r="BS19" s="84"/>
      <c r="BT19" s="84"/>
      <c r="BU19" s="78" t="s">
        <v>727</v>
      </c>
      <c r="BV19" s="78"/>
      <c r="BW19" s="78"/>
      <c r="BX19" s="78"/>
      <c r="BY19" s="78"/>
      <c r="BZ19" s="78" t="s">
        <v>721</v>
      </c>
      <c r="CA19" s="78"/>
      <c r="CB19" s="78"/>
      <c r="CC19" s="84"/>
      <c r="CD19" s="84"/>
      <c r="CE19" s="84"/>
      <c r="CF19" s="84"/>
      <c r="CG19" s="84"/>
      <c r="CH19" s="84"/>
    </row>
    <row r="20" spans="1:86" s="84" customFormat="1" ht="15" customHeight="1">
      <c r="A20" s="219" t="s">
        <v>249</v>
      </c>
      <c r="B20" s="211"/>
      <c r="C20" s="219"/>
      <c r="D20" s="219"/>
      <c r="E20" s="219"/>
      <c r="F20" s="219"/>
      <c r="G20" s="219"/>
      <c r="H20" s="101"/>
      <c r="I20" s="101"/>
      <c r="J20" s="189"/>
      <c r="K20" s="189"/>
      <c r="L20" s="54"/>
      <c r="M20" s="132"/>
      <c r="BA20" s="230" t="s">
        <v>352</v>
      </c>
      <c r="BB20" s="230" t="s">
        <v>353</v>
      </c>
      <c r="BD20" s="84" t="s">
        <v>426</v>
      </c>
      <c r="BE20" s="229"/>
      <c r="BF20" s="229"/>
      <c r="BM20" s="231" t="s">
        <v>473</v>
      </c>
      <c r="BO20" s="84" t="s">
        <v>662</v>
      </c>
      <c r="BU20" s="78" t="s">
        <v>728</v>
      </c>
      <c r="BV20" s="78"/>
      <c r="BW20" s="78"/>
      <c r="BX20" s="78"/>
      <c r="BY20" s="78"/>
      <c r="BZ20" s="78" t="s">
        <v>720</v>
      </c>
      <c r="CA20" s="78"/>
      <c r="CB20" s="78"/>
    </row>
    <row r="21" spans="1:86" ht="99" customHeight="1">
      <c r="A21" s="22"/>
      <c r="B21" s="22"/>
      <c r="C21" s="22"/>
      <c r="D21" s="22"/>
      <c r="E21" s="22"/>
      <c r="F21" s="22"/>
      <c r="G21" s="180"/>
      <c r="H21" s="54"/>
      <c r="I21" s="54"/>
      <c r="J21" s="180"/>
      <c r="K21" s="22"/>
      <c r="L21" s="38"/>
      <c r="M21" s="132"/>
      <c r="BA21" s="230" t="s">
        <v>350</v>
      </c>
      <c r="BB21" s="230" t="s">
        <v>319</v>
      </c>
      <c r="BC21" s="84"/>
      <c r="BD21" s="84" t="s">
        <v>427</v>
      </c>
      <c r="BE21" s="229"/>
      <c r="BF21" s="229"/>
      <c r="BG21" s="84"/>
      <c r="BH21" s="242" t="s">
        <v>741</v>
      </c>
      <c r="BI21" t="s">
        <v>795</v>
      </c>
      <c r="BJ21" s="84"/>
      <c r="BK21" s="84"/>
      <c r="BL21" s="84"/>
      <c r="BM21" s="231" t="s">
        <v>474</v>
      </c>
      <c r="BN21" s="84"/>
      <c r="BO21" s="84" t="s">
        <v>663</v>
      </c>
      <c r="BP21" s="84"/>
      <c r="BQ21" s="84"/>
      <c r="BR21" s="84"/>
      <c r="BS21" s="84"/>
      <c r="BT21" s="84"/>
      <c r="BU21" s="78" t="s">
        <v>729</v>
      </c>
      <c r="BV21" s="78"/>
      <c r="BW21" s="78"/>
      <c r="BX21" s="78"/>
      <c r="BY21" s="78"/>
      <c r="BZ21" s="78" t="s">
        <v>714</v>
      </c>
      <c r="CA21" s="78"/>
      <c r="CB21" s="78"/>
      <c r="CC21" s="84"/>
      <c r="CD21" s="84"/>
      <c r="CE21" s="84"/>
      <c r="CF21" s="84"/>
      <c r="CG21" s="84"/>
      <c r="CH21" s="84"/>
    </row>
    <row r="22" spans="1:86">
      <c r="M22" s="132"/>
      <c r="BA22" s="230" t="s">
        <v>354</v>
      </c>
      <c r="BB22" s="230" t="s">
        <v>355</v>
      </c>
      <c r="BC22" s="84"/>
      <c r="BD22" s="84" t="s">
        <v>108</v>
      </c>
      <c r="BE22" s="229"/>
      <c r="BF22" s="229"/>
      <c r="BG22" s="84"/>
      <c r="BH22" s="84"/>
      <c r="BI22" s="84"/>
      <c r="BJ22" s="84"/>
      <c r="BK22" s="84"/>
      <c r="BL22" s="84"/>
      <c r="BM22" s="231" t="s">
        <v>475</v>
      </c>
      <c r="BN22" s="84"/>
      <c r="BO22" s="84" t="s">
        <v>664</v>
      </c>
      <c r="BP22" s="84"/>
      <c r="BQ22" s="84"/>
      <c r="BR22" s="84"/>
      <c r="BS22" s="84"/>
      <c r="BT22" s="84"/>
      <c r="BU22" s="78" t="s">
        <v>674</v>
      </c>
      <c r="BV22" s="78"/>
      <c r="BW22" s="78"/>
      <c r="BX22" s="78"/>
      <c r="BY22" s="78"/>
      <c r="BZ22" s="78" t="s">
        <v>440</v>
      </c>
      <c r="CA22" s="78"/>
      <c r="CB22" s="78"/>
      <c r="CC22" s="84"/>
      <c r="CD22" s="84"/>
      <c r="CE22" s="84"/>
      <c r="CF22" s="84"/>
      <c r="CG22" s="84"/>
      <c r="CH22" s="84"/>
    </row>
    <row r="23" spans="1:86">
      <c r="BA23" s="230" t="s">
        <v>356</v>
      </c>
      <c r="BB23" s="230" t="s">
        <v>322</v>
      </c>
      <c r="BC23" s="84"/>
      <c r="BD23" s="84" t="s">
        <v>428</v>
      </c>
      <c r="BE23" s="229"/>
      <c r="BF23" s="229"/>
      <c r="BG23" s="84"/>
      <c r="BH23" s="84"/>
      <c r="BI23" s="84"/>
      <c r="BJ23" s="84"/>
      <c r="BK23" s="84"/>
      <c r="BL23" s="84"/>
      <c r="BM23" s="231" t="s">
        <v>476</v>
      </c>
      <c r="BN23" s="84"/>
      <c r="BO23" s="84" t="s">
        <v>665</v>
      </c>
      <c r="BP23" s="84"/>
      <c r="BQ23" s="84"/>
      <c r="BR23" s="84"/>
      <c r="BS23" s="84"/>
      <c r="BT23" s="84"/>
      <c r="BU23" s="78" t="s">
        <v>675</v>
      </c>
      <c r="BV23" s="78"/>
      <c r="BW23" s="78"/>
      <c r="BX23" s="78"/>
      <c r="BY23" s="78"/>
      <c r="BZ23" s="78" t="s">
        <v>715</v>
      </c>
      <c r="CA23" s="78"/>
      <c r="CB23" s="78"/>
      <c r="CC23" s="84"/>
      <c r="CD23" s="84"/>
      <c r="CE23" s="84"/>
      <c r="CF23" s="84"/>
      <c r="CG23" s="84"/>
      <c r="CH23" s="84"/>
    </row>
    <row r="24" spans="1:86">
      <c r="BA24" s="230" t="s">
        <v>357</v>
      </c>
      <c r="BB24" s="230" t="s">
        <v>358</v>
      </c>
      <c r="BC24" s="84"/>
      <c r="BD24" s="84"/>
      <c r="BE24" s="229"/>
      <c r="BF24" s="229"/>
      <c r="BG24" s="84"/>
      <c r="BH24" s="84"/>
      <c r="BI24" s="84"/>
      <c r="BJ24" s="84"/>
      <c r="BK24" s="84"/>
      <c r="BL24" s="84"/>
      <c r="BM24" s="231" t="s">
        <v>477</v>
      </c>
      <c r="BN24" s="84"/>
      <c r="BO24" s="84" t="s">
        <v>653</v>
      </c>
      <c r="BP24" s="84"/>
      <c r="BQ24" s="84"/>
      <c r="BR24" s="84"/>
      <c r="BS24" s="84"/>
      <c r="BT24" s="84"/>
      <c r="BU24" s="78" t="s">
        <v>676</v>
      </c>
      <c r="BV24" s="78"/>
      <c r="BW24" s="78"/>
      <c r="BX24" s="78"/>
      <c r="BY24" s="78"/>
      <c r="BZ24" s="84"/>
      <c r="CA24" s="78"/>
      <c r="CB24" s="78"/>
      <c r="CC24" s="84"/>
      <c r="CD24" s="84"/>
      <c r="CE24" s="84"/>
      <c r="CF24" s="84"/>
      <c r="CG24" s="84"/>
      <c r="CH24" s="84"/>
    </row>
    <row r="25" spans="1:86">
      <c r="BA25" s="230" t="s">
        <v>359</v>
      </c>
      <c r="BB25" s="230" t="s">
        <v>360</v>
      </c>
      <c r="BC25" s="84"/>
      <c r="BD25" s="84"/>
      <c r="BE25" s="229"/>
      <c r="BF25" s="229"/>
      <c r="BG25" s="84"/>
      <c r="BH25" s="84"/>
      <c r="BI25" s="84"/>
      <c r="BJ25" s="84"/>
      <c r="BK25" s="84"/>
      <c r="BL25" s="84"/>
      <c r="BM25" s="231" t="s">
        <v>478</v>
      </c>
      <c r="BN25" s="84"/>
      <c r="BO25" s="84" t="s">
        <v>666</v>
      </c>
      <c r="BP25" s="84"/>
      <c r="BQ25" s="84"/>
      <c r="BR25" s="84"/>
      <c r="BS25" s="84"/>
      <c r="BT25" s="84"/>
      <c r="BU25" s="78" t="s">
        <v>677</v>
      </c>
      <c r="BV25" s="78"/>
      <c r="BW25" s="78"/>
      <c r="BX25" s="78"/>
      <c r="BY25" s="78"/>
      <c r="BZ25" s="78"/>
      <c r="CA25" s="78"/>
      <c r="CB25" s="78"/>
      <c r="CC25" s="84"/>
      <c r="CD25" s="84"/>
      <c r="CE25" s="84"/>
      <c r="CF25" s="84"/>
      <c r="CG25" s="84"/>
      <c r="CH25" s="84"/>
    </row>
    <row r="26" spans="1:86">
      <c r="BA26" s="230" t="s">
        <v>361</v>
      </c>
      <c r="BB26" s="230" t="s">
        <v>362</v>
      </c>
      <c r="BC26" s="84"/>
      <c r="BD26" s="227" t="s">
        <v>420</v>
      </c>
      <c r="BE26" s="229"/>
      <c r="BF26" s="229"/>
      <c r="BG26" s="84"/>
      <c r="BH26" s="227" t="s">
        <v>459</v>
      </c>
      <c r="BI26" s="84"/>
      <c r="BJ26" s="84"/>
      <c r="BK26" s="84"/>
      <c r="BL26" s="84"/>
      <c r="BM26" s="231" t="s">
        <v>479</v>
      </c>
      <c r="BN26" s="84"/>
      <c r="BO26" s="84" t="s">
        <v>654</v>
      </c>
      <c r="BP26" s="84"/>
      <c r="BQ26" s="84"/>
      <c r="BR26" s="84"/>
      <c r="BS26" s="84"/>
      <c r="BT26" s="84"/>
      <c r="BU26" s="78" t="s">
        <v>698</v>
      </c>
      <c r="BV26" s="78"/>
      <c r="BW26" s="78"/>
      <c r="BX26" s="78"/>
      <c r="BY26" s="78"/>
      <c r="BZ26" s="78" t="s">
        <v>723</v>
      </c>
      <c r="CA26" s="78"/>
      <c r="CB26" s="78"/>
      <c r="CC26" s="84"/>
      <c r="CD26" s="75" t="s">
        <v>204</v>
      </c>
      <c r="CE26" s="76"/>
      <c r="CF26" s="75" t="s">
        <v>205</v>
      </c>
      <c r="CG26" s="105"/>
      <c r="CH26" s="105"/>
    </row>
    <row r="27" spans="1:86">
      <c r="BA27" s="230" t="s">
        <v>363</v>
      </c>
      <c r="BB27" s="230" t="s">
        <v>364</v>
      </c>
      <c r="BC27" s="84"/>
      <c r="BD27" s="84" t="s">
        <v>429</v>
      </c>
      <c r="BE27" s="229"/>
      <c r="BF27" s="229"/>
      <c r="BG27" s="84"/>
      <c r="BH27" s="84" t="s">
        <v>458</v>
      </c>
      <c r="BI27" s="84"/>
      <c r="BJ27" s="84"/>
      <c r="BK27" s="84"/>
      <c r="BL27" s="84"/>
      <c r="BM27" s="231" t="s">
        <v>480</v>
      </c>
      <c r="BN27" s="84"/>
      <c r="BO27" s="84"/>
      <c r="BP27" s="84"/>
      <c r="BQ27" s="84"/>
      <c r="BR27" s="84"/>
      <c r="BS27" s="84"/>
      <c r="BT27" s="84"/>
      <c r="BU27" s="78" t="s">
        <v>678</v>
      </c>
      <c r="BV27" s="78"/>
      <c r="BW27" s="78"/>
      <c r="BX27" s="78"/>
      <c r="BY27" s="78"/>
      <c r="BZ27" s="78" t="s">
        <v>164</v>
      </c>
      <c r="CA27" s="78"/>
      <c r="CB27" s="78"/>
      <c r="CC27" s="84"/>
      <c r="CD27" s="76" t="s">
        <v>206</v>
      </c>
      <c r="CE27" s="76"/>
      <c r="CF27" s="76" t="s">
        <v>207</v>
      </c>
      <c r="CG27" s="105"/>
      <c r="CH27" s="105"/>
    </row>
    <row r="28" spans="1:86">
      <c r="BA28" s="230" t="s">
        <v>365</v>
      </c>
      <c r="BB28" s="230" t="s">
        <v>366</v>
      </c>
      <c r="BC28" s="84"/>
      <c r="BD28" s="84" t="s">
        <v>430</v>
      </c>
      <c r="BE28" s="229"/>
      <c r="BF28" s="229"/>
      <c r="BG28" s="84"/>
      <c r="BH28" s="84" t="s">
        <v>268</v>
      </c>
      <c r="BI28" s="84"/>
      <c r="BJ28" s="84"/>
      <c r="BK28" s="84"/>
      <c r="BL28" s="84"/>
      <c r="BM28" s="231" t="s">
        <v>481</v>
      </c>
      <c r="BN28" s="84"/>
      <c r="BO28" s="84"/>
      <c r="BP28" s="84"/>
      <c r="BQ28" s="84"/>
      <c r="BR28" s="84"/>
      <c r="BS28" s="84"/>
      <c r="BT28" s="84"/>
      <c r="BU28" s="78" t="s">
        <v>679</v>
      </c>
      <c r="BV28" s="78"/>
      <c r="BW28" s="78"/>
      <c r="BX28" s="78"/>
      <c r="BY28" s="78"/>
      <c r="BZ28" s="78" t="s">
        <v>717</v>
      </c>
      <c r="CA28" s="78"/>
      <c r="CB28" s="78"/>
      <c r="CC28" s="84"/>
      <c r="CD28" s="76" t="s">
        <v>208</v>
      </c>
      <c r="CE28" s="76"/>
      <c r="CF28" s="76" t="s">
        <v>209</v>
      </c>
      <c r="CG28" s="105"/>
      <c r="CH28" s="105"/>
    </row>
    <row r="29" spans="1:86">
      <c r="BA29" s="230" t="s">
        <v>368</v>
      </c>
      <c r="BB29" s="230" t="s">
        <v>4</v>
      </c>
      <c r="BC29" s="84"/>
      <c r="BD29" s="84" t="s">
        <v>56</v>
      </c>
      <c r="BE29" s="229"/>
      <c r="BF29" s="229"/>
      <c r="BG29" s="84"/>
      <c r="BH29" s="84" t="s">
        <v>457</v>
      </c>
      <c r="BI29" s="84"/>
      <c r="BJ29" s="84"/>
      <c r="BK29" s="84"/>
      <c r="BL29" s="84"/>
      <c r="BM29" s="231" t="s">
        <v>482</v>
      </c>
      <c r="BN29" s="84"/>
      <c r="BO29" s="84"/>
      <c r="BP29" s="84"/>
      <c r="BQ29" s="84"/>
      <c r="BR29" s="84"/>
      <c r="BS29" s="84"/>
      <c r="BT29" s="84"/>
      <c r="BU29" s="78" t="s">
        <v>680</v>
      </c>
      <c r="BV29" s="78"/>
      <c r="BW29" s="78"/>
      <c r="BX29" s="78"/>
      <c r="BY29" s="78"/>
      <c r="BZ29" s="78" t="s">
        <v>56</v>
      </c>
      <c r="CA29" s="78"/>
      <c r="CB29" s="78"/>
      <c r="CC29" s="84"/>
      <c r="CD29" s="76" t="s">
        <v>210</v>
      </c>
      <c r="CE29" s="76"/>
      <c r="CF29" s="76" t="s">
        <v>211</v>
      </c>
      <c r="CG29" s="105"/>
      <c r="CH29" s="105"/>
    </row>
    <row r="30" spans="1:86">
      <c r="BA30" s="84"/>
      <c r="BB30" s="84"/>
      <c r="BC30" s="84"/>
      <c r="BD30" s="84" t="s">
        <v>431</v>
      </c>
      <c r="BE30" s="84"/>
      <c r="BF30" s="84"/>
      <c r="BG30" s="84"/>
      <c r="BH30" s="84" t="s">
        <v>455</v>
      </c>
      <c r="BI30" s="84"/>
      <c r="BJ30" s="84"/>
      <c r="BK30" s="84"/>
      <c r="BL30" s="84"/>
      <c r="BM30" s="231" t="s">
        <v>483</v>
      </c>
      <c r="BN30" s="84"/>
      <c r="BO30" s="84"/>
      <c r="BP30" s="84"/>
      <c r="BQ30" s="84"/>
      <c r="BR30" s="84"/>
      <c r="BS30" s="84"/>
      <c r="BT30" s="84"/>
      <c r="BU30" s="78" t="s">
        <v>681</v>
      </c>
      <c r="BV30" s="78"/>
      <c r="BW30" s="78"/>
      <c r="BX30" s="78"/>
      <c r="BY30" s="78"/>
      <c r="BZ30" s="78" t="s">
        <v>725</v>
      </c>
      <c r="CA30" s="78"/>
      <c r="CB30" s="78"/>
      <c r="CC30" s="84"/>
      <c r="CD30" s="76" t="s">
        <v>212</v>
      </c>
      <c r="CE30" s="76"/>
      <c r="CF30" s="76" t="s">
        <v>213</v>
      </c>
      <c r="CG30" s="105"/>
      <c r="CH30" s="105"/>
    </row>
    <row r="31" spans="1:86">
      <c r="BA31" s="84"/>
      <c r="BB31" s="84"/>
      <c r="BC31" s="84"/>
      <c r="BD31" s="84" t="s">
        <v>432</v>
      </c>
      <c r="BE31" s="84"/>
      <c r="BF31" s="84"/>
      <c r="BG31" s="84"/>
      <c r="BH31" s="84" t="s">
        <v>456</v>
      </c>
      <c r="BI31" s="84"/>
      <c r="BJ31" s="84"/>
      <c r="BK31" s="84"/>
      <c r="BL31" s="84"/>
      <c r="BM31" s="231" t="s">
        <v>484</v>
      </c>
      <c r="BN31" s="84"/>
      <c r="BO31" s="84"/>
      <c r="BP31" s="84"/>
      <c r="BQ31" s="84"/>
      <c r="BR31" s="84"/>
      <c r="BS31" s="84"/>
      <c r="BT31" s="84"/>
      <c r="BU31" s="78" t="s">
        <v>682</v>
      </c>
      <c r="BV31" s="78"/>
      <c r="BW31" s="78"/>
      <c r="BX31" s="78"/>
      <c r="BY31" s="78"/>
      <c r="BZ31" s="78" t="s">
        <v>716</v>
      </c>
      <c r="CA31" s="78"/>
      <c r="CB31" s="78"/>
      <c r="CC31" s="84"/>
      <c r="CD31" s="76" t="s">
        <v>214</v>
      </c>
      <c r="CE31" s="76"/>
      <c r="CF31" s="76" t="s">
        <v>200</v>
      </c>
      <c r="CG31" s="105"/>
      <c r="CH31" s="105"/>
    </row>
    <row r="32" spans="1:86">
      <c r="BA32" s="227" t="s">
        <v>411</v>
      </c>
      <c r="BB32" s="84"/>
      <c r="BC32" s="84"/>
      <c r="BD32" s="84" t="s">
        <v>165</v>
      </c>
      <c r="BE32" s="84"/>
      <c r="BF32" s="84"/>
      <c r="BG32" s="84"/>
      <c r="BH32" s="84" t="s">
        <v>269</v>
      </c>
      <c r="BI32" s="84"/>
      <c r="BJ32" s="84"/>
      <c r="BK32" s="84"/>
      <c r="BL32" s="84"/>
      <c r="BM32" s="231" t="s">
        <v>485</v>
      </c>
      <c r="BN32" s="84"/>
      <c r="BO32" s="84"/>
      <c r="BP32" s="84"/>
      <c r="BQ32" s="84"/>
      <c r="BR32" s="84"/>
      <c r="BS32" s="84"/>
      <c r="BT32" s="84"/>
      <c r="BU32" s="78" t="s">
        <v>699</v>
      </c>
      <c r="BV32" s="78"/>
      <c r="BW32" s="78"/>
      <c r="BX32" s="78"/>
      <c r="BY32" s="78"/>
      <c r="BZ32" s="78" t="s">
        <v>165</v>
      </c>
      <c r="CA32" s="78"/>
      <c r="CB32" s="78"/>
      <c r="CC32" s="84"/>
      <c r="CD32" s="76" t="s">
        <v>215</v>
      </c>
      <c r="CE32" s="76"/>
      <c r="CF32" s="76" t="s">
        <v>198</v>
      </c>
      <c r="CG32" s="105"/>
      <c r="CH32" s="105"/>
    </row>
    <row r="33" spans="53:86">
      <c r="BA33" s="84" t="s">
        <v>18</v>
      </c>
      <c r="BB33" s="84"/>
      <c r="BC33" s="84"/>
      <c r="BD33" s="84" t="s">
        <v>423</v>
      </c>
      <c r="BE33" s="84"/>
      <c r="BF33" s="84"/>
      <c r="BG33" s="84"/>
      <c r="BH33" s="84"/>
      <c r="BI33" s="84"/>
      <c r="BJ33" s="84"/>
      <c r="BK33" s="84"/>
      <c r="BL33" s="84"/>
      <c r="BM33" s="231" t="s">
        <v>486</v>
      </c>
      <c r="BN33" s="84"/>
      <c r="BO33" s="84"/>
      <c r="BP33" s="84"/>
      <c r="BQ33" s="84"/>
      <c r="BR33" s="84"/>
      <c r="BS33" s="84"/>
      <c r="BT33" s="84"/>
      <c r="BU33" s="78" t="s">
        <v>683</v>
      </c>
      <c r="BV33" s="78"/>
      <c r="BW33" s="78"/>
      <c r="BX33" s="78"/>
      <c r="BY33" s="78"/>
      <c r="BZ33" s="78" t="s">
        <v>724</v>
      </c>
      <c r="CA33" s="78"/>
      <c r="CB33" s="78"/>
      <c r="CC33" s="84"/>
      <c r="CD33" s="76" t="s">
        <v>216</v>
      </c>
      <c r="CE33" s="76"/>
      <c r="CF33" s="76" t="s">
        <v>217</v>
      </c>
      <c r="CG33" s="105"/>
      <c r="CH33" s="105"/>
    </row>
    <row r="34" spans="53:86">
      <c r="BA34" s="84" t="s">
        <v>20</v>
      </c>
      <c r="BB34" s="84"/>
      <c r="BC34" s="84"/>
      <c r="BD34" s="84" t="s">
        <v>433</v>
      </c>
      <c r="BE34" s="84"/>
      <c r="BF34" s="84"/>
      <c r="BG34" s="84"/>
      <c r="BH34" s="84"/>
      <c r="BI34" s="84"/>
      <c r="BJ34" s="84"/>
      <c r="BK34" s="84"/>
      <c r="BL34" s="84"/>
      <c r="BM34" s="231" t="s">
        <v>487</v>
      </c>
      <c r="BN34" s="84"/>
      <c r="BO34" s="84"/>
      <c r="BP34" s="84"/>
      <c r="BQ34" s="84"/>
      <c r="BR34" s="84"/>
      <c r="BS34" s="84"/>
      <c r="BT34" s="84"/>
      <c r="BU34" s="78" t="s">
        <v>700</v>
      </c>
      <c r="BV34" s="78"/>
      <c r="BW34" s="78"/>
      <c r="BX34" s="78"/>
      <c r="BY34" s="78"/>
      <c r="BZ34" s="78" t="s">
        <v>175</v>
      </c>
      <c r="CA34" s="78"/>
      <c r="CB34" s="78"/>
      <c r="CC34" s="84"/>
      <c r="CD34" s="76" t="s">
        <v>218</v>
      </c>
      <c r="CE34" s="76"/>
      <c r="CF34" s="76" t="s">
        <v>199</v>
      </c>
      <c r="CG34" s="105"/>
      <c r="CH34" s="105"/>
    </row>
    <row r="35" spans="53:86">
      <c r="BA35" s="84" t="s">
        <v>22</v>
      </c>
      <c r="BB35" s="84"/>
      <c r="BC35" s="84"/>
      <c r="BD35" s="84" t="s">
        <v>434</v>
      </c>
      <c r="BE35" s="84"/>
      <c r="BF35" s="84"/>
      <c r="BG35" s="84"/>
      <c r="BH35" s="227" t="s">
        <v>629</v>
      </c>
      <c r="BI35" s="84"/>
      <c r="BJ35" s="84"/>
      <c r="BK35" s="84"/>
      <c r="BL35" s="84"/>
      <c r="BM35" s="231" t="s">
        <v>488</v>
      </c>
      <c r="BN35" s="84"/>
      <c r="BO35" s="84"/>
      <c r="BP35" s="84"/>
      <c r="BQ35" s="84"/>
      <c r="BR35" s="84"/>
      <c r="BS35" s="84"/>
      <c r="BT35" s="84"/>
      <c r="BU35" s="78" t="s">
        <v>684</v>
      </c>
      <c r="BV35" s="78"/>
      <c r="BW35" s="78"/>
      <c r="BX35" s="78"/>
      <c r="BY35" s="78"/>
      <c r="BZ35" s="78" t="s">
        <v>709</v>
      </c>
      <c r="CA35" s="78"/>
      <c r="CB35" s="78"/>
      <c r="CC35" s="84"/>
      <c r="CD35" s="76" t="s">
        <v>219</v>
      </c>
      <c r="CE35" s="76"/>
      <c r="CF35" s="76"/>
      <c r="CG35" s="105"/>
      <c r="CH35" s="105"/>
    </row>
    <row r="36" spans="53:86">
      <c r="BA36" s="84" t="s">
        <v>24</v>
      </c>
      <c r="BB36" s="84"/>
      <c r="BC36" s="84"/>
      <c r="BD36" s="78" t="s">
        <v>436</v>
      </c>
      <c r="BE36" s="84"/>
      <c r="BF36" s="84"/>
      <c r="BG36" s="84"/>
      <c r="BH36" s="84" t="s">
        <v>736</v>
      </c>
      <c r="BI36" s="84"/>
      <c r="BJ36" s="84"/>
      <c r="BK36" s="84"/>
      <c r="BL36" s="84"/>
      <c r="BM36" s="231" t="s">
        <v>489</v>
      </c>
      <c r="BN36" s="84"/>
      <c r="BO36" s="84"/>
      <c r="BP36" s="84"/>
      <c r="BQ36" s="84"/>
      <c r="BR36" s="84"/>
      <c r="BS36" s="84"/>
      <c r="BT36" s="84"/>
      <c r="BU36" s="78" t="s">
        <v>701</v>
      </c>
      <c r="BV36" s="78"/>
      <c r="BW36" s="78"/>
      <c r="BX36" s="78"/>
      <c r="BY36" s="78"/>
      <c r="BZ36" s="78" t="s">
        <v>719</v>
      </c>
      <c r="CA36" s="78"/>
      <c r="CB36" s="78"/>
      <c r="CC36" s="84"/>
      <c r="CD36" s="76" t="s">
        <v>220</v>
      </c>
      <c r="CE36" s="76"/>
      <c r="CF36" s="76"/>
      <c r="CG36" s="105"/>
      <c r="CH36" s="105"/>
    </row>
    <row r="37" spans="53:86">
      <c r="BA37" s="84" t="s">
        <v>400</v>
      </c>
      <c r="BB37" s="84"/>
      <c r="BC37" s="84"/>
      <c r="BD37" s="78" t="s">
        <v>435</v>
      </c>
      <c r="BE37" s="84"/>
      <c r="BF37" s="84"/>
      <c r="BG37" s="84"/>
      <c r="BH37" s="84" t="s">
        <v>630</v>
      </c>
      <c r="BI37" s="84"/>
      <c r="BJ37" s="84"/>
      <c r="BK37" s="84"/>
      <c r="BL37" s="84"/>
      <c r="BM37" s="231" t="s">
        <v>490</v>
      </c>
      <c r="BN37" s="84"/>
      <c r="BO37" s="84"/>
      <c r="BP37" s="84"/>
      <c r="BQ37" s="84"/>
      <c r="BR37" s="84"/>
      <c r="BS37" s="84"/>
      <c r="BT37" s="84"/>
      <c r="BU37" s="78" t="s">
        <v>685</v>
      </c>
      <c r="BV37" s="78"/>
      <c r="BW37" s="78"/>
      <c r="BX37" s="78"/>
      <c r="BY37" s="78"/>
      <c r="BZ37" s="78" t="s">
        <v>710</v>
      </c>
      <c r="CA37" s="78"/>
      <c r="CB37" s="78"/>
      <c r="CC37" s="84"/>
      <c r="CD37" s="76" t="s">
        <v>221</v>
      </c>
      <c r="CE37" s="76"/>
      <c r="CF37" s="76"/>
      <c r="CG37" s="105"/>
      <c r="CH37" s="105"/>
    </row>
    <row r="38" spans="53:86">
      <c r="BA38" s="84"/>
      <c r="BB38" s="84"/>
      <c r="BC38" s="84"/>
      <c r="BD38" s="78" t="s">
        <v>437</v>
      </c>
      <c r="BE38" s="84"/>
      <c r="BF38" s="84"/>
      <c r="BG38" s="84"/>
      <c r="BH38" s="84" t="s">
        <v>631</v>
      </c>
      <c r="BI38" s="84"/>
      <c r="BJ38" s="84"/>
      <c r="BK38" s="84"/>
      <c r="BL38" s="84"/>
      <c r="BM38" s="231" t="s">
        <v>491</v>
      </c>
      <c r="BN38" s="84"/>
      <c r="BO38" s="84"/>
      <c r="BP38" s="84"/>
      <c r="BQ38" s="84"/>
      <c r="BR38" s="84"/>
      <c r="BS38" s="84"/>
      <c r="BT38" s="84"/>
      <c r="BU38" s="78" t="s">
        <v>702</v>
      </c>
      <c r="BV38" s="78"/>
      <c r="BW38" s="78"/>
      <c r="BX38" s="78"/>
      <c r="BY38" s="78"/>
      <c r="BZ38" s="78" t="s">
        <v>711</v>
      </c>
      <c r="CA38" s="78"/>
      <c r="CB38" s="78"/>
      <c r="CC38" s="84"/>
      <c r="CD38" s="76" t="s">
        <v>222</v>
      </c>
      <c r="CE38" s="76"/>
      <c r="CF38" s="76"/>
      <c r="CG38" s="105"/>
      <c r="CH38" s="105"/>
    </row>
    <row r="39" spans="53:86">
      <c r="BA39" s="84"/>
      <c r="BB39" s="84"/>
      <c r="BC39" s="84"/>
      <c r="BD39" s="78" t="s">
        <v>438</v>
      </c>
      <c r="BE39" s="84"/>
      <c r="BF39" s="84"/>
      <c r="BG39" s="84"/>
      <c r="BH39" s="84" t="s">
        <v>632</v>
      </c>
      <c r="BI39" s="84"/>
      <c r="BJ39" s="84"/>
      <c r="BK39" s="84"/>
      <c r="BL39" s="84"/>
      <c r="BM39" s="231" t="s">
        <v>492</v>
      </c>
      <c r="BN39" s="84"/>
      <c r="BO39" s="84"/>
      <c r="BP39" s="84"/>
      <c r="BQ39" s="84"/>
      <c r="BR39" s="84"/>
      <c r="BS39" s="84"/>
      <c r="BT39" s="84"/>
      <c r="BU39" s="78" t="s">
        <v>703</v>
      </c>
      <c r="BV39" s="78"/>
      <c r="BW39" s="78"/>
      <c r="BX39" s="78"/>
      <c r="BY39" s="78"/>
      <c r="BZ39" s="78" t="s">
        <v>722</v>
      </c>
      <c r="CA39" s="78"/>
      <c r="CB39" s="78"/>
      <c r="CC39" s="84"/>
      <c r="CD39" s="76" t="s">
        <v>223</v>
      </c>
      <c r="CE39" s="76"/>
      <c r="CF39" s="76"/>
      <c r="CG39" s="105"/>
      <c r="CH39" s="105"/>
    </row>
    <row r="40" spans="53:86">
      <c r="BA40" s="84" t="s">
        <v>412</v>
      </c>
      <c r="BB40" s="84"/>
      <c r="BC40" s="84"/>
      <c r="BD40" s="78" t="s">
        <v>439</v>
      </c>
      <c r="BE40" s="84"/>
      <c r="BF40" s="84"/>
      <c r="BG40" s="84"/>
      <c r="BH40" s="84" t="s">
        <v>633</v>
      </c>
      <c r="BI40" s="84"/>
      <c r="BJ40" s="84"/>
      <c r="BK40" s="84"/>
      <c r="BL40" s="84"/>
      <c r="BM40" s="231" t="s">
        <v>493</v>
      </c>
      <c r="BN40" s="84"/>
      <c r="BO40" s="84"/>
      <c r="BP40" s="84"/>
      <c r="BQ40" s="84"/>
      <c r="BR40" s="84"/>
      <c r="BS40" s="84"/>
      <c r="BT40" s="84"/>
      <c r="BU40" s="78" t="s">
        <v>704</v>
      </c>
      <c r="BV40" s="78"/>
      <c r="BW40" s="78"/>
      <c r="BX40" s="78"/>
      <c r="BY40" s="78"/>
      <c r="BZ40" s="78" t="s">
        <v>712</v>
      </c>
      <c r="CA40" s="78"/>
      <c r="CB40" s="78"/>
      <c r="CC40" s="84"/>
      <c r="CD40" s="84"/>
      <c r="CE40" s="84"/>
      <c r="CF40" s="84"/>
      <c r="CG40" s="84"/>
      <c r="CH40" s="84"/>
    </row>
    <row r="41" spans="53:86">
      <c r="BA41" s="84" t="s">
        <v>40</v>
      </c>
      <c r="BB41" s="84"/>
      <c r="BC41" s="84"/>
      <c r="BD41" s="78" t="s">
        <v>440</v>
      </c>
      <c r="BE41" s="84"/>
      <c r="BF41" s="84"/>
      <c r="BG41" s="84"/>
      <c r="BH41" s="84" t="s">
        <v>634</v>
      </c>
      <c r="BI41" s="84"/>
      <c r="BJ41" s="84"/>
      <c r="BK41" s="84"/>
      <c r="BL41" s="84"/>
      <c r="BM41" s="231" t="s">
        <v>494</v>
      </c>
      <c r="BN41" s="84"/>
      <c r="BO41" s="84"/>
      <c r="BP41" s="84"/>
      <c r="BQ41" s="84"/>
      <c r="BR41" s="84"/>
      <c r="BS41" s="84"/>
      <c r="BT41" s="84"/>
      <c r="BU41" s="78" t="s">
        <v>686</v>
      </c>
      <c r="BV41" s="78"/>
      <c r="BW41" s="78"/>
      <c r="BX41" s="78"/>
      <c r="BY41" s="78"/>
      <c r="BZ41" s="78" t="s">
        <v>714</v>
      </c>
      <c r="CA41" s="78"/>
      <c r="CB41" s="78"/>
      <c r="CC41" s="84"/>
      <c r="CD41" s="84"/>
      <c r="CE41" s="84"/>
      <c r="CF41" s="84"/>
      <c r="CG41" s="84"/>
      <c r="CH41" s="84"/>
    </row>
    <row r="42" spans="53:86">
      <c r="BA42" s="84" t="s">
        <v>24</v>
      </c>
      <c r="BB42" s="84"/>
      <c r="BC42" s="84"/>
      <c r="BD42" s="78" t="s">
        <v>441</v>
      </c>
      <c r="BE42" s="84"/>
      <c r="BF42" s="84"/>
      <c r="BG42" s="84"/>
      <c r="BH42" s="84" t="s">
        <v>635</v>
      </c>
      <c r="BI42" s="84"/>
      <c r="BJ42" s="84"/>
      <c r="BK42" s="84"/>
      <c r="BL42" s="84"/>
      <c r="BM42" s="231" t="s">
        <v>495</v>
      </c>
      <c r="BN42" s="84"/>
      <c r="BO42" s="84"/>
      <c r="BP42" s="84"/>
      <c r="BQ42" s="84"/>
      <c r="BR42" s="84"/>
      <c r="BS42" s="84"/>
      <c r="BT42" s="84"/>
      <c r="BU42" s="78" t="s">
        <v>687</v>
      </c>
      <c r="BV42" s="78"/>
      <c r="BW42" s="78"/>
      <c r="BX42" s="78"/>
      <c r="BY42" s="78"/>
      <c r="BZ42" s="78" t="s">
        <v>440</v>
      </c>
      <c r="CA42" s="78"/>
      <c r="CB42" s="78"/>
      <c r="CC42" s="84"/>
      <c r="CD42" s="84"/>
      <c r="CE42" s="84"/>
      <c r="CF42" s="84"/>
      <c r="CG42" s="84"/>
      <c r="CH42" s="84"/>
    </row>
    <row r="43" spans="53:86">
      <c r="BA43" s="84" t="s">
        <v>400</v>
      </c>
      <c r="BB43" s="84"/>
      <c r="BC43" s="84"/>
      <c r="BD43" s="78" t="s">
        <v>442</v>
      </c>
      <c r="BE43" s="84"/>
      <c r="BF43" s="84"/>
      <c r="BG43" s="84"/>
      <c r="BH43" s="84" t="s">
        <v>636</v>
      </c>
      <c r="BI43" s="84"/>
      <c r="BJ43" s="84"/>
      <c r="BK43" s="84"/>
      <c r="BL43" s="84"/>
      <c r="BM43" s="231" t="s">
        <v>496</v>
      </c>
      <c r="BN43" s="84"/>
      <c r="BO43" s="84"/>
      <c r="BP43" s="84"/>
      <c r="BQ43" s="84"/>
      <c r="BR43" s="84"/>
      <c r="BS43" s="84"/>
      <c r="BT43" s="84"/>
      <c r="BU43" s="78" t="s">
        <v>689</v>
      </c>
      <c r="BV43" s="78"/>
      <c r="BW43" s="78"/>
      <c r="BX43" s="78"/>
      <c r="BY43" s="78"/>
      <c r="BZ43" s="78" t="s">
        <v>715</v>
      </c>
      <c r="CA43" s="78"/>
      <c r="CB43" s="78"/>
      <c r="CC43" s="84"/>
      <c r="CD43" s="84"/>
      <c r="CE43" s="84"/>
      <c r="CF43" s="84"/>
      <c r="CG43" s="84"/>
      <c r="CH43" s="84"/>
    </row>
    <row r="44" spans="53:86">
      <c r="BA44" s="84"/>
      <c r="BB44" s="84"/>
      <c r="BC44" s="84"/>
      <c r="BD44" s="84" t="s">
        <v>428</v>
      </c>
      <c r="BE44" s="84"/>
      <c r="BF44" s="84"/>
      <c r="BG44" s="84"/>
      <c r="BH44" s="84" t="s">
        <v>637</v>
      </c>
      <c r="BI44" s="84"/>
      <c r="BJ44" s="84"/>
      <c r="BK44" s="84"/>
      <c r="BL44" s="84"/>
      <c r="BM44" s="231" t="s">
        <v>497</v>
      </c>
      <c r="BN44" s="84"/>
      <c r="BO44" s="84"/>
      <c r="BP44" s="84"/>
      <c r="BQ44" s="84"/>
      <c r="BR44" s="84"/>
      <c r="BS44" s="84"/>
      <c r="BT44" s="84"/>
      <c r="BU44" s="78" t="s">
        <v>690</v>
      </c>
      <c r="BV44" s="78"/>
      <c r="BW44" s="78"/>
      <c r="BX44" s="78"/>
      <c r="BY44" s="78"/>
      <c r="BZ44" s="84"/>
      <c r="CA44" s="78"/>
      <c r="CB44" s="78"/>
      <c r="CC44" s="84"/>
      <c r="CD44" s="84"/>
      <c r="CE44" s="84"/>
      <c r="CF44" s="84"/>
      <c r="CG44" s="84"/>
      <c r="CH44" s="84"/>
    </row>
    <row r="45" spans="53:86">
      <c r="BA45" s="84"/>
      <c r="BB45" s="84"/>
      <c r="BC45" s="84"/>
      <c r="BD45" s="84"/>
      <c r="BE45" s="84"/>
      <c r="BF45" s="84"/>
      <c r="BG45" s="84"/>
      <c r="BH45" s="84" t="s">
        <v>102</v>
      </c>
      <c r="BI45" s="84"/>
      <c r="BJ45" s="84"/>
      <c r="BK45" s="84"/>
      <c r="BL45" s="84"/>
      <c r="BM45" s="231" t="s">
        <v>498</v>
      </c>
      <c r="BN45" s="84"/>
      <c r="BO45" s="84"/>
      <c r="BP45" s="84"/>
      <c r="BQ45" s="84"/>
      <c r="BR45" s="84"/>
      <c r="BS45" s="84"/>
      <c r="BT45" s="84"/>
      <c r="BU45" s="84"/>
      <c r="BV45" s="78"/>
      <c r="BW45" s="78"/>
      <c r="BX45" s="78"/>
      <c r="BY45" s="78"/>
      <c r="BZ45" s="84"/>
      <c r="CA45" s="78"/>
      <c r="CB45" s="78"/>
      <c r="CC45" s="84"/>
      <c r="CD45" s="84"/>
      <c r="CE45" s="84"/>
      <c r="CF45" s="84"/>
      <c r="CG45" s="84"/>
      <c r="CH45" s="84"/>
    </row>
    <row r="46" spans="53:86">
      <c r="BA46" s="227" t="s">
        <v>290</v>
      </c>
      <c r="BB46" s="84"/>
      <c r="BC46" s="84"/>
      <c r="BD46" s="84"/>
      <c r="BE46" s="84"/>
      <c r="BF46" s="84"/>
      <c r="BG46" s="84"/>
      <c r="BH46" s="84" t="s">
        <v>103</v>
      </c>
      <c r="BI46" s="84"/>
      <c r="BJ46" s="84"/>
      <c r="BK46" s="84"/>
      <c r="BL46" s="84"/>
      <c r="BM46" s="231" t="s">
        <v>499</v>
      </c>
      <c r="BN46" s="84"/>
      <c r="BO46" s="84"/>
      <c r="BP46" s="84"/>
      <c r="BQ46" s="84"/>
      <c r="BR46" s="84"/>
      <c r="BS46" s="84"/>
      <c r="BT46" s="84"/>
      <c r="BU46" s="84"/>
      <c r="BV46" s="78"/>
      <c r="BW46" s="78"/>
      <c r="BX46" s="78"/>
      <c r="BY46" s="78"/>
      <c r="BZ46" s="78"/>
      <c r="CA46" s="78"/>
      <c r="CB46" s="78"/>
      <c r="CC46" s="84"/>
      <c r="CD46" s="84"/>
      <c r="CE46" s="84"/>
      <c r="CF46" s="84"/>
      <c r="CG46" s="84"/>
      <c r="CH46" s="84"/>
    </row>
    <row r="47" spans="53:86">
      <c r="BA47" s="84" t="s">
        <v>6</v>
      </c>
      <c r="BB47" s="84"/>
      <c r="BC47" s="84"/>
      <c r="BD47" s="227" t="s">
        <v>275</v>
      </c>
      <c r="BE47" s="84"/>
      <c r="BF47" s="84"/>
      <c r="BG47" s="84"/>
      <c r="BH47" s="84" t="s">
        <v>104</v>
      </c>
      <c r="BI47" s="84"/>
      <c r="BJ47" s="84"/>
      <c r="BK47" s="84"/>
      <c r="BL47" s="84"/>
      <c r="BM47" s="231" t="s">
        <v>500</v>
      </c>
      <c r="BN47" s="84"/>
      <c r="BO47" s="84"/>
      <c r="BP47" s="84"/>
      <c r="BQ47" s="84"/>
      <c r="BR47" s="84"/>
      <c r="BS47" s="84"/>
      <c r="BT47" s="84"/>
      <c r="BU47" s="78"/>
      <c r="BV47" s="78"/>
      <c r="BW47" s="78"/>
      <c r="BX47" s="78"/>
      <c r="BY47" s="78"/>
      <c r="BZ47" s="78"/>
      <c r="CA47" s="78"/>
      <c r="CB47" s="78"/>
      <c r="CC47" s="84"/>
      <c r="CD47" s="84"/>
      <c r="CE47" s="84"/>
      <c r="CF47" s="84"/>
      <c r="CG47" s="84"/>
      <c r="CH47" s="84"/>
    </row>
    <row r="48" spans="53:86">
      <c r="BA48" s="84" t="s">
        <v>96</v>
      </c>
      <c r="BB48" s="84"/>
      <c r="BC48" s="84"/>
      <c r="BD48" s="84" t="s">
        <v>443</v>
      </c>
      <c r="BE48" s="84"/>
      <c r="BF48" s="84"/>
      <c r="BG48" s="84"/>
      <c r="BH48" s="84"/>
      <c r="BI48" s="84"/>
      <c r="BJ48" s="84"/>
      <c r="BK48" s="84"/>
      <c r="BL48" s="84"/>
      <c r="BM48" s="231" t="s">
        <v>501</v>
      </c>
      <c r="BN48" s="84"/>
      <c r="BO48" s="84"/>
      <c r="BP48" s="84"/>
      <c r="BQ48" s="84"/>
      <c r="BR48" s="84"/>
      <c r="BS48" s="84"/>
      <c r="BT48" s="84"/>
      <c r="BU48" s="84"/>
      <c r="BV48" s="78"/>
      <c r="BW48" s="78"/>
      <c r="BX48" s="78"/>
      <c r="BY48" s="78"/>
      <c r="BZ48" s="78"/>
      <c r="CA48" s="78"/>
      <c r="CB48" s="78"/>
      <c r="CC48" s="84"/>
      <c r="CD48" s="84"/>
      <c r="CE48" s="84"/>
      <c r="CF48" s="84"/>
      <c r="CG48" s="84"/>
      <c r="CH48" s="84"/>
    </row>
    <row r="49" spans="53:86">
      <c r="BA49" s="84" t="s">
        <v>195</v>
      </c>
      <c r="BB49" s="84"/>
      <c r="BC49" s="84"/>
      <c r="BD49" s="84" t="s">
        <v>444</v>
      </c>
      <c r="BE49" s="84"/>
      <c r="BF49" s="84"/>
      <c r="BG49" s="84"/>
      <c r="BH49" s="84"/>
      <c r="BI49" s="84"/>
      <c r="BJ49" s="84"/>
      <c r="BK49" s="84"/>
      <c r="BL49" s="84"/>
      <c r="BM49" s="231" t="s">
        <v>502</v>
      </c>
      <c r="BN49" s="84"/>
      <c r="BO49" s="84"/>
      <c r="BP49" s="84"/>
      <c r="BQ49" s="84"/>
      <c r="BR49" s="84"/>
      <c r="BS49" s="84"/>
      <c r="BT49" s="84"/>
      <c r="BU49" s="84"/>
      <c r="BV49" s="78"/>
      <c r="BW49" s="78"/>
      <c r="BX49" s="78"/>
      <c r="BY49" s="78"/>
      <c r="BZ49" s="78"/>
      <c r="CA49" s="78"/>
      <c r="CB49" s="78"/>
      <c r="CC49" s="84"/>
      <c r="CD49" s="84"/>
      <c r="CE49" s="84"/>
      <c r="CF49" s="84"/>
      <c r="CG49" s="84"/>
      <c r="CH49" s="84"/>
    </row>
    <row r="50" spans="53:86">
      <c r="BA50" s="84" t="s">
        <v>402</v>
      </c>
      <c r="BB50" s="84"/>
      <c r="BC50" s="84"/>
      <c r="BD50" s="84" t="s">
        <v>445</v>
      </c>
      <c r="BE50" s="84"/>
      <c r="BF50" s="84"/>
      <c r="BG50" s="84"/>
      <c r="BH50" s="84"/>
      <c r="BI50" s="84"/>
      <c r="BJ50" s="84"/>
      <c r="BK50" s="84"/>
      <c r="BL50" s="84"/>
      <c r="BM50" s="231" t="s">
        <v>503</v>
      </c>
      <c r="BN50" s="84"/>
      <c r="BO50" s="84"/>
      <c r="BP50" s="84"/>
      <c r="BQ50" s="84"/>
      <c r="BR50" s="84"/>
      <c r="BS50" s="84"/>
      <c r="BT50" s="84"/>
      <c r="BU50" s="84"/>
      <c r="BV50" s="78"/>
      <c r="BW50" s="78"/>
      <c r="BX50" s="78"/>
      <c r="BY50" s="78"/>
      <c r="BZ50" s="78"/>
      <c r="CA50" s="78"/>
      <c r="CB50" s="78"/>
      <c r="CC50" s="84"/>
      <c r="CD50" s="84"/>
      <c r="CE50" s="84"/>
      <c r="CF50" s="84"/>
      <c r="CG50" s="84"/>
      <c r="CH50" s="84"/>
    </row>
    <row r="51" spans="53:86">
      <c r="BA51" s="84" t="s">
        <v>403</v>
      </c>
      <c r="BB51" s="84"/>
      <c r="BC51" s="84"/>
      <c r="BD51" s="84"/>
      <c r="BE51" s="84"/>
      <c r="BF51" s="84"/>
      <c r="BG51" s="84"/>
      <c r="BH51" s="84"/>
      <c r="BI51" s="84"/>
      <c r="BJ51" s="84"/>
      <c r="BK51" s="84"/>
      <c r="BL51" s="84"/>
      <c r="BM51" s="231" t="s">
        <v>92</v>
      </c>
      <c r="BN51" s="84"/>
      <c r="BO51" s="84"/>
      <c r="BP51" s="84"/>
      <c r="BQ51" s="84"/>
      <c r="BR51" s="84"/>
      <c r="BS51" s="84"/>
      <c r="BT51" s="84"/>
      <c r="BU51" s="84"/>
      <c r="BV51" s="78"/>
      <c r="BW51" s="78"/>
      <c r="BX51" s="78"/>
      <c r="BY51" s="78"/>
      <c r="BZ51" s="78"/>
      <c r="CA51" s="78"/>
      <c r="CB51" s="78"/>
      <c r="CC51" s="84"/>
      <c r="CD51" s="84"/>
      <c r="CE51" s="84"/>
      <c r="CF51" s="84"/>
      <c r="CG51" s="84"/>
      <c r="CH51" s="84"/>
    </row>
    <row r="52" spans="53:86">
      <c r="BA52" s="84" t="s">
        <v>262</v>
      </c>
      <c r="BB52" s="84"/>
      <c r="BC52" s="84"/>
      <c r="BD52" s="84"/>
      <c r="BE52" s="84"/>
      <c r="BF52" s="84"/>
      <c r="BG52" s="84"/>
      <c r="BH52" s="84"/>
      <c r="BI52" s="84"/>
      <c r="BJ52" s="84"/>
      <c r="BK52" s="84"/>
      <c r="BL52" s="84"/>
      <c r="BM52" s="231" t="s">
        <v>504</v>
      </c>
      <c r="BN52" s="84"/>
      <c r="BO52" s="84"/>
      <c r="BP52" s="84"/>
      <c r="BQ52" s="84"/>
      <c r="BR52" s="84"/>
      <c r="BS52" s="84"/>
      <c r="BT52" s="84"/>
      <c r="BU52" s="84"/>
      <c r="BV52" s="84"/>
      <c r="BW52" s="84"/>
      <c r="BX52" s="84"/>
      <c r="BY52" s="84"/>
      <c r="BZ52" s="84"/>
      <c r="CA52" s="84"/>
      <c r="CB52" s="84"/>
      <c r="CC52" s="84"/>
      <c r="CD52" s="84"/>
      <c r="CE52" s="84"/>
      <c r="CF52" s="84"/>
      <c r="CG52" s="84"/>
      <c r="CH52" s="84"/>
    </row>
    <row r="53" spans="53:86">
      <c r="BA53" s="84" t="s">
        <v>404</v>
      </c>
      <c r="BB53" s="84"/>
      <c r="BC53" s="84"/>
      <c r="BD53" s="84"/>
      <c r="BE53" s="84"/>
      <c r="BF53" s="84"/>
      <c r="BG53" s="84"/>
      <c r="BH53" s="84"/>
      <c r="BI53" s="84"/>
      <c r="BJ53" s="84"/>
      <c r="BK53" s="84"/>
      <c r="BL53" s="84"/>
      <c r="BM53" s="231" t="s">
        <v>505</v>
      </c>
      <c r="BN53" s="84"/>
      <c r="BO53" s="84"/>
      <c r="BP53" s="84"/>
      <c r="BQ53" s="84"/>
      <c r="BR53" s="84"/>
      <c r="BS53" s="84"/>
      <c r="BT53" s="84"/>
      <c r="BU53" s="84"/>
      <c r="BV53" s="84"/>
      <c r="BW53" s="84"/>
      <c r="BX53" s="84"/>
      <c r="BY53" s="84"/>
      <c r="BZ53" s="84"/>
      <c r="CA53" s="84"/>
      <c r="CB53" s="84"/>
      <c r="CC53" s="84"/>
      <c r="CD53" s="84"/>
      <c r="CE53" s="84"/>
      <c r="CF53" s="84"/>
      <c r="CG53" s="84"/>
      <c r="CH53" s="84"/>
    </row>
    <row r="54" spans="53:86">
      <c r="BA54" s="84" t="s">
        <v>405</v>
      </c>
      <c r="BB54" s="84"/>
      <c r="BC54" s="84"/>
      <c r="BD54" s="84"/>
      <c r="BE54" s="84"/>
      <c r="BF54" s="84"/>
      <c r="BG54" s="84"/>
      <c r="BH54" s="84"/>
      <c r="BI54" s="84"/>
      <c r="BJ54" s="84"/>
      <c r="BK54" s="84"/>
      <c r="BL54" s="84"/>
      <c r="BM54" s="231" t="s">
        <v>506</v>
      </c>
      <c r="BN54" s="84"/>
      <c r="BO54" s="84"/>
      <c r="BP54" s="84"/>
      <c r="BQ54" s="84"/>
      <c r="BR54" s="84"/>
      <c r="BS54" s="84"/>
      <c r="BT54" s="84"/>
      <c r="BU54" s="84"/>
      <c r="BV54" s="84"/>
      <c r="BW54" s="84"/>
      <c r="BX54" s="84"/>
      <c r="BY54" s="84"/>
      <c r="BZ54" s="84"/>
      <c r="CA54" s="84"/>
      <c r="CB54" s="84"/>
      <c r="CC54" s="84"/>
      <c r="CD54" s="84"/>
      <c r="CE54" s="84"/>
      <c r="CF54" s="84"/>
      <c r="CG54" s="84"/>
      <c r="CH54" s="84"/>
    </row>
    <row r="55" spans="53:86">
      <c r="BA55" s="84" t="s">
        <v>406</v>
      </c>
      <c r="BB55" s="84"/>
      <c r="BC55" s="84"/>
      <c r="BD55" s="84"/>
      <c r="BE55" s="84"/>
      <c r="BF55" s="84"/>
      <c r="BG55" s="84"/>
      <c r="BH55" s="84"/>
      <c r="BI55" s="84"/>
      <c r="BJ55" s="84"/>
      <c r="BK55" s="84"/>
      <c r="BL55" s="84"/>
      <c r="BM55" s="231" t="s">
        <v>507</v>
      </c>
      <c r="BN55" s="84"/>
      <c r="BO55" s="84"/>
      <c r="BP55" s="84"/>
      <c r="BQ55" s="84"/>
      <c r="BR55" s="84"/>
      <c r="BS55" s="84"/>
      <c r="BT55" s="84"/>
      <c r="BU55" s="84"/>
      <c r="BV55" s="84"/>
      <c r="BW55" s="84"/>
      <c r="BX55" s="84"/>
      <c r="BY55" s="84"/>
      <c r="BZ55" s="84"/>
      <c r="CA55" s="84"/>
      <c r="CB55" s="84"/>
      <c r="CC55" s="84"/>
      <c r="CD55" s="84"/>
      <c r="CE55" s="84"/>
      <c r="CF55" s="84"/>
      <c r="CG55" s="84"/>
      <c r="CH55" s="84"/>
    </row>
    <row r="56" spans="53:86">
      <c r="BA56" s="84" t="s">
        <v>407</v>
      </c>
      <c r="BB56" s="84"/>
      <c r="BC56" s="84"/>
      <c r="BD56" s="84"/>
      <c r="BE56" s="84"/>
      <c r="BF56" s="84"/>
      <c r="BG56" s="84"/>
      <c r="BH56" s="84"/>
      <c r="BI56" s="84"/>
      <c r="BJ56" s="84"/>
      <c r="BK56" s="84"/>
      <c r="BL56" s="84"/>
      <c r="BM56" s="231" t="s">
        <v>508</v>
      </c>
      <c r="BN56" s="84"/>
      <c r="BO56" s="84"/>
      <c r="BP56" s="84"/>
      <c r="BQ56" s="84"/>
      <c r="BR56" s="84"/>
      <c r="BS56" s="84"/>
      <c r="BT56" s="84"/>
      <c r="BU56" s="84"/>
      <c r="BV56" s="84"/>
      <c r="BW56" s="84"/>
      <c r="BX56" s="84"/>
      <c r="BY56" s="84"/>
      <c r="BZ56" s="84"/>
      <c r="CA56" s="84"/>
      <c r="CB56" s="84"/>
      <c r="CC56" s="84"/>
      <c r="CD56" s="84"/>
      <c r="CE56" s="84"/>
      <c r="CF56" s="84"/>
      <c r="CG56" s="84"/>
      <c r="CH56" s="84"/>
    </row>
    <row r="57" spans="53:86">
      <c r="BA57" s="84" t="s">
        <v>408</v>
      </c>
      <c r="BB57" s="84"/>
      <c r="BC57" s="84"/>
      <c r="BD57" s="84"/>
      <c r="BE57" s="84"/>
      <c r="BF57" s="84"/>
      <c r="BG57" s="84"/>
      <c r="BH57" s="84"/>
      <c r="BI57" s="84"/>
      <c r="BJ57" s="84"/>
      <c r="BK57" s="84"/>
      <c r="BL57" s="84"/>
      <c r="BM57" s="231" t="s">
        <v>509</v>
      </c>
      <c r="BN57" s="84"/>
      <c r="BO57" s="84"/>
      <c r="BP57" s="84"/>
      <c r="BQ57" s="84"/>
      <c r="BR57" s="84"/>
      <c r="BS57" s="84"/>
      <c r="BT57" s="84"/>
      <c r="BU57" s="84"/>
      <c r="BV57" s="84"/>
      <c r="BW57" s="84"/>
      <c r="BX57" s="84"/>
      <c r="BY57" s="84"/>
      <c r="BZ57" s="84"/>
      <c r="CA57" s="84"/>
      <c r="CB57" s="84"/>
      <c r="CC57" s="84"/>
      <c r="CD57" s="84"/>
      <c r="CE57" s="84"/>
      <c r="CF57" s="84"/>
      <c r="CG57" s="84"/>
      <c r="CH57" s="84"/>
    </row>
    <row r="58" spans="53:86">
      <c r="BA58" s="84" t="s">
        <v>409</v>
      </c>
      <c r="BB58" s="84"/>
      <c r="BC58" s="84"/>
      <c r="BD58" s="84"/>
      <c r="BE58" s="84"/>
      <c r="BF58" s="84"/>
      <c r="BG58" s="84"/>
      <c r="BH58" s="84"/>
      <c r="BI58" s="84"/>
      <c r="BJ58" s="84"/>
      <c r="BK58" s="84"/>
      <c r="BL58" s="84"/>
      <c r="BM58" s="231" t="s">
        <v>510</v>
      </c>
      <c r="BN58" s="84"/>
      <c r="BO58" s="84"/>
      <c r="BP58" s="84"/>
      <c r="BQ58" s="84"/>
      <c r="BR58" s="84"/>
      <c r="BS58" s="84"/>
      <c r="BT58" s="84"/>
      <c r="BU58" s="84"/>
      <c r="BV58" s="84"/>
      <c r="BW58" s="84"/>
      <c r="BX58" s="84"/>
      <c r="BY58" s="84"/>
      <c r="BZ58" s="84"/>
      <c r="CA58" s="84"/>
      <c r="CB58" s="84"/>
      <c r="CC58" s="84"/>
      <c r="CD58" s="84"/>
      <c r="CE58" s="84"/>
      <c r="CF58" s="84"/>
      <c r="CG58" s="84"/>
      <c r="CH58" s="84"/>
    </row>
    <row r="59" spans="53:86">
      <c r="BA59" s="84" t="s">
        <v>410</v>
      </c>
      <c r="BB59" s="84"/>
      <c r="BC59" s="84"/>
      <c r="BD59" s="84"/>
      <c r="BE59" s="84"/>
      <c r="BF59" s="84"/>
      <c r="BG59" s="84"/>
      <c r="BH59" s="84"/>
      <c r="BI59" s="84"/>
      <c r="BJ59" s="84"/>
      <c r="BK59" s="84"/>
      <c r="BL59" s="84"/>
      <c r="BM59" s="231" t="s">
        <v>511</v>
      </c>
      <c r="BN59" s="84"/>
      <c r="BO59" s="84"/>
      <c r="BP59" s="84"/>
      <c r="BQ59" s="84"/>
      <c r="BR59" s="84"/>
      <c r="BS59" s="84"/>
      <c r="BT59" s="84"/>
      <c r="BU59" s="84"/>
      <c r="BV59" s="84"/>
      <c r="BW59" s="84"/>
      <c r="BX59" s="84"/>
      <c r="BY59" s="84"/>
      <c r="BZ59" s="84"/>
      <c r="CA59" s="84"/>
      <c r="CB59" s="84"/>
      <c r="CC59" s="84"/>
      <c r="CD59" s="84"/>
      <c r="CE59" s="84"/>
      <c r="CF59" s="84"/>
      <c r="CG59" s="84"/>
      <c r="CH59" s="84"/>
    </row>
    <row r="60" spans="53:86">
      <c r="BA60" s="84"/>
      <c r="BB60" s="84"/>
      <c r="BC60" s="84"/>
      <c r="BD60" s="84"/>
      <c r="BE60" s="84"/>
      <c r="BF60" s="84"/>
      <c r="BG60" s="84"/>
      <c r="BH60" s="84"/>
      <c r="BI60" s="84"/>
      <c r="BJ60" s="84"/>
      <c r="BK60" s="84"/>
      <c r="BL60" s="84"/>
      <c r="BM60" s="231" t="s">
        <v>512</v>
      </c>
      <c r="BN60" s="84"/>
      <c r="BO60" s="84"/>
      <c r="BP60" s="84"/>
      <c r="BQ60" s="84"/>
      <c r="BR60" s="84"/>
      <c r="BS60" s="84"/>
      <c r="BT60" s="84"/>
      <c r="BU60" s="84"/>
      <c r="BV60" s="84"/>
      <c r="BW60" s="84"/>
      <c r="BX60" s="84"/>
      <c r="BY60" s="84"/>
      <c r="BZ60" s="84"/>
      <c r="CA60" s="84"/>
      <c r="CB60" s="84"/>
      <c r="CC60" s="84"/>
      <c r="CD60" s="84"/>
      <c r="CE60" s="84"/>
      <c r="CF60" s="84"/>
      <c r="CG60" s="84"/>
      <c r="CH60" s="84"/>
    </row>
    <row r="61" spans="53:86">
      <c r="BA61" s="84"/>
      <c r="BB61" s="84"/>
      <c r="BC61" s="84"/>
      <c r="BD61" s="84"/>
      <c r="BE61" s="84"/>
      <c r="BF61" s="84"/>
      <c r="BG61" s="84"/>
      <c r="BH61" s="84"/>
      <c r="BI61" s="84"/>
      <c r="BJ61" s="84"/>
      <c r="BK61" s="84"/>
      <c r="BL61" s="84"/>
      <c r="BM61" s="231" t="s">
        <v>513</v>
      </c>
      <c r="BN61" s="84"/>
      <c r="BO61" s="84"/>
      <c r="BP61" s="84"/>
      <c r="BQ61" s="84"/>
      <c r="BR61" s="84"/>
      <c r="BS61" s="84"/>
      <c r="BT61" s="84"/>
      <c r="BU61" s="84"/>
      <c r="BV61" s="84"/>
      <c r="BW61" s="84"/>
      <c r="BX61" s="84"/>
      <c r="BY61" s="84"/>
      <c r="BZ61" s="84"/>
      <c r="CA61" s="84"/>
      <c r="CB61" s="84"/>
      <c r="CC61" s="84"/>
      <c r="CD61" s="84"/>
      <c r="CE61" s="84"/>
      <c r="CF61" s="84"/>
      <c r="CG61" s="84"/>
      <c r="CH61" s="84"/>
    </row>
    <row r="62" spans="53:86">
      <c r="BA62" s="245" t="s">
        <v>745</v>
      </c>
      <c r="BB62" s="84"/>
      <c r="BC62" s="84"/>
      <c r="BD62" s="84"/>
      <c r="BE62" s="84"/>
      <c r="BF62" s="84"/>
      <c r="BG62" s="84"/>
      <c r="BH62" s="84"/>
      <c r="BI62" s="84"/>
      <c r="BJ62" s="84"/>
      <c r="BK62" s="84"/>
      <c r="BL62" s="84"/>
      <c r="BM62" s="231" t="s">
        <v>642</v>
      </c>
      <c r="BN62" s="84"/>
      <c r="BO62" s="84"/>
      <c r="BP62" s="84"/>
      <c r="BQ62" s="84"/>
      <c r="BR62" s="84"/>
      <c r="BS62" s="84"/>
      <c r="BT62" s="84"/>
      <c r="BU62" s="84"/>
      <c r="BV62" s="84"/>
      <c r="BW62" s="84"/>
      <c r="BX62" s="84"/>
      <c r="BY62" s="84"/>
      <c r="BZ62" s="84"/>
      <c r="CA62" s="84"/>
      <c r="CB62" s="84"/>
      <c r="CC62" s="84"/>
      <c r="CD62" s="84"/>
      <c r="CE62" s="84"/>
      <c r="CF62" s="84"/>
      <c r="CG62" s="84"/>
      <c r="CH62" s="84"/>
    </row>
    <row r="63" spans="53:86" ht="15">
      <c r="BA63" s="246" t="s">
        <v>746</v>
      </c>
      <c r="BB63" s="84"/>
      <c r="BC63" s="84"/>
      <c r="BD63" s="84"/>
      <c r="BE63" s="84"/>
      <c r="BF63" s="84"/>
      <c r="BG63" s="84"/>
      <c r="BH63" s="84"/>
      <c r="BI63" s="84"/>
      <c r="BJ63" s="84"/>
      <c r="BK63" s="84"/>
      <c r="BL63" s="84"/>
      <c r="BM63" s="232" t="s">
        <v>514</v>
      </c>
      <c r="BN63" s="84"/>
      <c r="BO63" s="84"/>
      <c r="BP63" s="84"/>
      <c r="BQ63" s="84"/>
      <c r="BR63" s="84"/>
      <c r="BS63" s="84"/>
      <c r="BT63" s="84"/>
      <c r="BU63" s="84"/>
      <c r="BV63" s="84"/>
      <c r="BW63" s="84"/>
      <c r="BX63" s="84"/>
      <c r="BY63" s="84"/>
      <c r="BZ63" s="84"/>
      <c r="CA63" s="84"/>
      <c r="CB63" s="84"/>
      <c r="CC63" s="84"/>
      <c r="CD63" s="84"/>
      <c r="CE63" s="84"/>
      <c r="CF63" s="84"/>
      <c r="CG63" s="84"/>
      <c r="CH63" s="84"/>
    </row>
    <row r="64" spans="53:86">
      <c r="BA64" s="247" t="s">
        <v>194</v>
      </c>
      <c r="BB64" s="84"/>
      <c r="BC64" s="84"/>
      <c r="BD64" s="84"/>
      <c r="BE64" s="84"/>
      <c r="BF64" s="84"/>
      <c r="BG64" s="84"/>
      <c r="BH64" s="84"/>
      <c r="BI64" s="84"/>
      <c r="BJ64" s="84"/>
      <c r="BK64" s="84"/>
      <c r="BL64" s="84"/>
      <c r="BM64" s="231" t="s">
        <v>515</v>
      </c>
      <c r="BN64" s="84"/>
      <c r="BO64" s="84"/>
      <c r="BP64" s="84"/>
      <c r="BQ64" s="84"/>
      <c r="BR64" s="84"/>
      <c r="BS64" s="84"/>
      <c r="BT64" s="84"/>
      <c r="BU64" s="84"/>
      <c r="BV64" s="84"/>
      <c r="BW64" s="84"/>
      <c r="BX64" s="84"/>
      <c r="BY64" s="84"/>
      <c r="BZ64" s="84"/>
      <c r="CA64" s="84"/>
      <c r="CB64" s="84"/>
      <c r="CC64" s="84"/>
      <c r="CD64" s="84"/>
      <c r="CE64" s="84"/>
      <c r="CF64" s="84"/>
      <c r="CG64" s="84"/>
      <c r="CH64" s="84"/>
    </row>
    <row r="65" spans="53:86" ht="25.5">
      <c r="BA65" s="247" t="s">
        <v>803</v>
      </c>
      <c r="BB65" s="84"/>
      <c r="BC65" s="84"/>
      <c r="BD65" s="84"/>
      <c r="BE65" s="84"/>
      <c r="BF65" s="84"/>
      <c r="BG65" s="84"/>
      <c r="BH65" s="84"/>
      <c r="BI65" s="84"/>
      <c r="BJ65" s="84"/>
      <c r="BK65" s="84"/>
      <c r="BL65" s="84"/>
      <c r="BM65" s="231" t="s">
        <v>516</v>
      </c>
      <c r="BN65" s="84"/>
      <c r="BO65" s="84"/>
      <c r="BP65" s="84"/>
      <c r="BQ65" s="84"/>
      <c r="BR65" s="84"/>
      <c r="BS65" s="84"/>
      <c r="BT65" s="84"/>
      <c r="BU65" s="84"/>
      <c r="BV65" s="84"/>
      <c r="BW65" s="84"/>
      <c r="BX65" s="84"/>
      <c r="BY65" s="84"/>
      <c r="BZ65" s="84"/>
      <c r="CA65" s="84"/>
      <c r="CB65" s="84"/>
      <c r="CC65" s="84"/>
      <c r="CD65" s="84"/>
      <c r="CE65" s="84"/>
      <c r="CF65" s="84"/>
      <c r="CG65" s="84"/>
      <c r="CH65" s="84"/>
    </row>
    <row r="66" spans="53:86">
      <c r="BA66" s="247" t="s">
        <v>804</v>
      </c>
      <c r="BB66" s="84"/>
      <c r="BC66" s="84"/>
      <c r="BD66" s="84"/>
      <c r="BE66" s="84"/>
      <c r="BF66" s="84"/>
      <c r="BG66" s="84"/>
      <c r="BH66" s="84"/>
      <c r="BI66" s="84"/>
      <c r="BJ66" s="84"/>
      <c r="BK66" s="84"/>
      <c r="BL66" s="84"/>
      <c r="BM66" s="231" t="s">
        <v>517</v>
      </c>
      <c r="BN66" s="84"/>
      <c r="BO66" s="84"/>
      <c r="BP66" s="84"/>
      <c r="BQ66" s="84"/>
      <c r="BR66" s="84"/>
      <c r="BS66" s="84"/>
      <c r="BT66" s="84"/>
      <c r="BU66" s="84"/>
      <c r="BV66" s="84"/>
      <c r="BW66" s="84"/>
      <c r="BX66" s="84"/>
      <c r="BY66" s="84"/>
      <c r="BZ66" s="84"/>
      <c r="CA66" s="84"/>
      <c r="CB66" s="84"/>
      <c r="CC66" s="84"/>
      <c r="CD66" s="84"/>
      <c r="CE66" s="84"/>
      <c r="CF66" s="84"/>
      <c r="CG66" s="84"/>
      <c r="CH66" s="84"/>
    </row>
    <row r="67" spans="53:86">
      <c r="BA67" s="247" t="s">
        <v>64</v>
      </c>
      <c r="BB67" s="84"/>
      <c r="BC67" s="84"/>
      <c r="BD67" s="84"/>
      <c r="BE67" s="84"/>
      <c r="BF67" s="84"/>
      <c r="BG67" s="84"/>
      <c r="BH67" s="84"/>
      <c r="BI67" s="84"/>
      <c r="BJ67" s="84"/>
      <c r="BK67" s="84"/>
      <c r="BL67" s="84"/>
      <c r="BM67" s="231" t="s">
        <v>518</v>
      </c>
      <c r="BN67" s="84"/>
      <c r="BO67" s="84"/>
      <c r="BP67" s="84"/>
      <c r="BQ67" s="84"/>
      <c r="BR67" s="84"/>
      <c r="BS67" s="84"/>
      <c r="BT67" s="84"/>
      <c r="BU67" s="84"/>
      <c r="BV67" s="84"/>
      <c r="BW67" s="84"/>
      <c r="BX67" s="84"/>
      <c r="BY67" s="84"/>
      <c r="BZ67" s="84"/>
      <c r="CA67" s="84"/>
      <c r="CB67" s="84"/>
      <c r="CC67" s="84"/>
      <c r="CD67" s="84"/>
      <c r="CE67" s="84"/>
      <c r="CF67" s="84"/>
      <c r="CG67" s="84"/>
      <c r="CH67" s="84"/>
    </row>
    <row r="68" spans="53:86">
      <c r="BA68" s="247" t="s">
        <v>805</v>
      </c>
      <c r="BB68" s="84"/>
      <c r="BC68" s="84"/>
      <c r="BD68" s="84"/>
      <c r="BE68" s="84"/>
      <c r="BF68" s="84"/>
      <c r="BG68" s="84"/>
      <c r="BH68" s="84"/>
      <c r="BI68" s="84"/>
      <c r="BJ68" s="84"/>
      <c r="BK68" s="84"/>
      <c r="BL68" s="84"/>
      <c r="BM68" s="231" t="s">
        <v>519</v>
      </c>
      <c r="BN68" s="84"/>
      <c r="BO68" s="84"/>
      <c r="BP68" s="84"/>
      <c r="BQ68" s="84"/>
      <c r="BR68" s="84"/>
      <c r="BS68" s="84"/>
      <c r="BT68" s="84"/>
      <c r="BU68" s="84"/>
      <c r="BV68" s="84"/>
      <c r="BW68" s="84"/>
      <c r="BX68" s="84"/>
      <c r="BY68" s="84"/>
      <c r="BZ68" s="84"/>
      <c r="CA68" s="84"/>
      <c r="CB68" s="84"/>
      <c r="CC68" s="84"/>
      <c r="CD68" s="84"/>
      <c r="CE68" s="84"/>
      <c r="CF68" s="84"/>
      <c r="CG68" s="84"/>
      <c r="CH68" s="84"/>
    </row>
    <row r="69" spans="53:86" ht="15">
      <c r="BA69" s="246" t="s">
        <v>747</v>
      </c>
      <c r="BB69" s="84"/>
      <c r="BC69" s="84"/>
      <c r="BD69" s="84"/>
      <c r="BE69" s="84"/>
      <c r="BF69" s="84"/>
      <c r="BG69" s="84"/>
      <c r="BH69" s="84"/>
      <c r="BI69" s="84"/>
      <c r="BJ69" s="84"/>
      <c r="BK69" s="84"/>
      <c r="BL69" s="84"/>
      <c r="BM69" s="231" t="s">
        <v>520</v>
      </c>
      <c r="BN69" s="84"/>
      <c r="BO69" s="84"/>
      <c r="BP69" s="84"/>
      <c r="BQ69" s="84"/>
      <c r="BR69" s="84"/>
      <c r="BS69" s="84"/>
      <c r="BT69" s="84"/>
      <c r="BU69" s="84"/>
      <c r="BV69" s="84"/>
      <c r="BW69" s="84"/>
      <c r="BX69" s="84"/>
      <c r="BY69" s="84"/>
      <c r="BZ69" s="84"/>
      <c r="CA69" s="84"/>
      <c r="CB69" s="84"/>
      <c r="CC69" s="84"/>
      <c r="CD69" s="84"/>
      <c r="CE69" s="84"/>
      <c r="CF69" s="84"/>
      <c r="CG69" s="84"/>
      <c r="CH69" s="84"/>
    </row>
    <row r="70" spans="53:86">
      <c r="BA70" t="s">
        <v>748</v>
      </c>
      <c r="BB70" s="84"/>
      <c r="BC70" s="84"/>
      <c r="BD70" s="84"/>
      <c r="BE70" s="84"/>
      <c r="BF70" s="84"/>
      <c r="BG70" s="84"/>
      <c r="BH70" s="84"/>
      <c r="BI70" s="84"/>
      <c r="BJ70" s="84"/>
      <c r="BK70" s="84"/>
      <c r="BL70" s="84"/>
      <c r="BM70" s="231" t="s">
        <v>521</v>
      </c>
      <c r="BN70" s="84"/>
      <c r="BO70" s="84"/>
      <c r="BP70" s="84"/>
      <c r="BQ70" s="84"/>
      <c r="BR70" s="84"/>
      <c r="BS70" s="84"/>
      <c r="BT70" s="84"/>
      <c r="BU70" s="84"/>
      <c r="BV70" s="84"/>
      <c r="BW70" s="84"/>
      <c r="BX70" s="84"/>
      <c r="BY70" s="84"/>
      <c r="BZ70" s="84"/>
      <c r="CA70" s="84"/>
      <c r="CB70" s="84"/>
      <c r="CC70" s="84"/>
      <c r="CD70" s="84"/>
      <c r="CE70" s="84"/>
      <c r="CF70" s="84"/>
      <c r="CG70" s="84"/>
      <c r="CH70" s="84"/>
    </row>
    <row r="71" spans="53:86">
      <c r="BA71" t="s">
        <v>749</v>
      </c>
      <c r="BB71" s="84"/>
      <c r="BC71" s="84"/>
      <c r="BD71" s="84"/>
      <c r="BE71" s="84"/>
      <c r="BF71" s="84"/>
      <c r="BG71" s="84"/>
      <c r="BH71" s="84"/>
      <c r="BI71" s="84"/>
      <c r="BJ71" s="84"/>
      <c r="BK71" s="84"/>
      <c r="BL71" s="84"/>
      <c r="BM71" s="231" t="s">
        <v>522</v>
      </c>
      <c r="BN71" s="84"/>
      <c r="BO71" s="84"/>
      <c r="BP71" s="84"/>
      <c r="BQ71" s="84"/>
      <c r="BR71" s="84"/>
      <c r="BS71" s="84"/>
      <c r="BT71" s="84"/>
      <c r="BU71" s="84"/>
      <c r="BV71" s="84"/>
      <c r="BW71" s="84"/>
      <c r="BX71" s="84"/>
      <c r="BY71" s="84"/>
      <c r="BZ71" s="84"/>
      <c r="CA71" s="84"/>
      <c r="CB71" s="84"/>
      <c r="CC71" s="84"/>
      <c r="CD71" s="84"/>
      <c r="CE71" s="84"/>
      <c r="CF71" s="84"/>
      <c r="CG71" s="84"/>
      <c r="CH71" s="84"/>
    </row>
    <row r="72" spans="53:86">
      <c r="BA72" t="s">
        <v>750</v>
      </c>
      <c r="BB72" s="84"/>
      <c r="BC72" s="84"/>
      <c r="BD72" s="84"/>
      <c r="BE72" s="84"/>
      <c r="BF72" s="84"/>
      <c r="BG72" s="84"/>
      <c r="BH72" s="84"/>
      <c r="BI72" s="84"/>
      <c r="BJ72" s="84"/>
      <c r="BK72" s="84"/>
      <c r="BL72" s="84"/>
      <c r="BM72" s="231" t="s">
        <v>523</v>
      </c>
      <c r="BN72" s="84"/>
      <c r="BO72" s="84"/>
      <c r="BP72" s="84"/>
      <c r="BQ72" s="84"/>
      <c r="BR72" s="84"/>
      <c r="BS72" s="84"/>
      <c r="BT72" s="84"/>
      <c r="BU72" s="84"/>
      <c r="BV72" s="84"/>
      <c r="BW72" s="84"/>
      <c r="BX72" s="84"/>
      <c r="BY72" s="84"/>
      <c r="BZ72" s="84"/>
      <c r="CA72" s="84"/>
      <c r="CB72" s="84"/>
      <c r="CC72" s="84"/>
      <c r="CD72" s="84"/>
      <c r="CE72" s="84"/>
      <c r="CF72" s="84"/>
      <c r="CG72" s="84"/>
      <c r="CH72" s="84"/>
    </row>
    <row r="73" spans="53:86">
      <c r="BA73" t="s">
        <v>751</v>
      </c>
      <c r="BB73" s="84"/>
      <c r="BC73" s="84"/>
      <c r="BD73" s="84"/>
      <c r="BE73" s="84"/>
      <c r="BF73" s="84"/>
      <c r="BG73" s="84"/>
      <c r="BH73" s="84"/>
      <c r="BI73" s="84"/>
      <c r="BJ73" s="84"/>
      <c r="BK73" s="84"/>
      <c r="BL73" s="84"/>
      <c r="BM73" s="231" t="s">
        <v>524</v>
      </c>
      <c r="BN73" s="84"/>
      <c r="BO73" s="84"/>
      <c r="BP73" s="84"/>
      <c r="BQ73" s="84"/>
      <c r="BR73" s="84"/>
      <c r="BS73" s="84"/>
      <c r="BT73" s="84"/>
      <c r="BU73" s="84"/>
      <c r="BV73" s="84"/>
      <c r="BW73" s="84"/>
      <c r="BX73" s="84"/>
      <c r="BY73" s="84"/>
      <c r="BZ73" s="84"/>
      <c r="CA73" s="84"/>
      <c r="CB73" s="84"/>
      <c r="CC73" s="84"/>
      <c r="CD73" s="84"/>
      <c r="CE73" s="84"/>
      <c r="CF73" s="84"/>
      <c r="CG73" s="84"/>
      <c r="CH73" s="84"/>
    </row>
    <row r="74" spans="53:86">
      <c r="BA74" t="s">
        <v>752</v>
      </c>
      <c r="BB74" s="84"/>
      <c r="BC74" s="84"/>
      <c r="BD74" s="84"/>
      <c r="BE74" s="84"/>
      <c r="BF74" s="84"/>
      <c r="BG74" s="84"/>
      <c r="BH74" s="84"/>
      <c r="BI74" s="84"/>
      <c r="BJ74" s="84"/>
      <c r="BK74" s="84"/>
      <c r="BL74" s="84"/>
      <c r="BM74" s="231" t="s">
        <v>525</v>
      </c>
      <c r="BN74" s="84"/>
      <c r="BO74" s="84"/>
      <c r="BP74" s="84"/>
      <c r="BQ74" s="84"/>
      <c r="BR74" s="84"/>
      <c r="BS74" s="84"/>
      <c r="BT74" s="84"/>
      <c r="BU74" s="84"/>
      <c r="BV74" s="84"/>
      <c r="BW74" s="84"/>
      <c r="BX74" s="84"/>
      <c r="BY74" s="84"/>
      <c r="BZ74" s="84"/>
      <c r="CA74" s="84"/>
      <c r="CB74" s="84"/>
      <c r="CC74" s="84"/>
      <c r="CD74" s="84"/>
      <c r="CE74" s="84"/>
      <c r="CF74" s="84"/>
      <c r="CG74" s="84"/>
      <c r="CH74" s="84"/>
    </row>
    <row r="75" spans="53:86">
      <c r="BA75" t="s">
        <v>753</v>
      </c>
      <c r="BB75" s="84"/>
      <c r="BC75" s="84"/>
      <c r="BD75" s="84"/>
      <c r="BE75" s="84"/>
      <c r="BF75" s="84"/>
      <c r="BG75" s="84"/>
      <c r="BH75" s="84"/>
      <c r="BI75" s="84"/>
      <c r="BJ75" s="84"/>
      <c r="BK75" s="84"/>
      <c r="BL75" s="84"/>
      <c r="BM75" s="231" t="s">
        <v>526</v>
      </c>
      <c r="BN75" s="84"/>
      <c r="BO75" s="84"/>
      <c r="BP75" s="84"/>
      <c r="BQ75" s="84"/>
      <c r="BR75" s="84"/>
      <c r="BS75" s="84"/>
      <c r="BT75" s="84"/>
      <c r="BU75" s="84"/>
      <c r="BV75" s="84"/>
      <c r="BW75" s="84"/>
      <c r="BX75" s="84"/>
      <c r="BY75" s="84"/>
      <c r="BZ75" s="84"/>
      <c r="CA75" s="84"/>
      <c r="CB75" s="84"/>
      <c r="CC75" s="84"/>
      <c r="CD75" s="84"/>
      <c r="CE75" s="84"/>
      <c r="CF75" s="84"/>
      <c r="CG75" s="84"/>
      <c r="CH75" s="84"/>
    </row>
    <row r="76" spans="53:86">
      <c r="BA76" t="s">
        <v>754</v>
      </c>
      <c r="BB76" s="84"/>
      <c r="BC76" s="84"/>
      <c r="BD76" s="84"/>
      <c r="BE76" s="84"/>
      <c r="BF76" s="84"/>
      <c r="BG76" s="84"/>
      <c r="BH76" s="84"/>
      <c r="BI76" s="84"/>
      <c r="BJ76" s="84"/>
      <c r="BK76" s="84"/>
      <c r="BL76" s="84"/>
      <c r="BM76" s="231" t="s">
        <v>527</v>
      </c>
      <c r="BN76" s="84"/>
      <c r="BO76" s="84"/>
      <c r="BP76" s="84"/>
      <c r="BQ76" s="84"/>
      <c r="BR76" s="84"/>
      <c r="BS76" s="84"/>
      <c r="BT76" s="84"/>
      <c r="BU76" s="84"/>
      <c r="BV76" s="84"/>
      <c r="BW76" s="84"/>
      <c r="BX76" s="84"/>
      <c r="BY76" s="84"/>
      <c r="BZ76" s="84"/>
      <c r="CA76" s="84"/>
      <c r="CB76" s="84"/>
      <c r="CC76" s="84"/>
      <c r="CD76" s="84"/>
      <c r="CE76" s="84"/>
      <c r="CF76" s="84"/>
      <c r="CG76" s="84"/>
      <c r="CH76" s="84"/>
    </row>
    <row r="77" spans="53:86">
      <c r="BA77" t="s">
        <v>755</v>
      </c>
      <c r="BB77" s="84"/>
      <c r="BC77" s="84"/>
      <c r="BD77" s="84"/>
      <c r="BE77" s="84"/>
      <c r="BF77" s="84"/>
      <c r="BG77" s="84"/>
      <c r="BH77" s="84"/>
      <c r="BI77" s="84"/>
      <c r="BJ77" s="84"/>
      <c r="BK77" s="84"/>
      <c r="BL77" s="84"/>
      <c r="BM77" s="231" t="s">
        <v>528</v>
      </c>
      <c r="BN77" s="84"/>
      <c r="BO77" s="84"/>
      <c r="BP77" s="84"/>
      <c r="BQ77" s="84"/>
      <c r="BR77" s="84"/>
      <c r="BS77" s="84"/>
      <c r="BT77" s="84"/>
      <c r="BU77" s="84"/>
      <c r="BV77" s="84"/>
      <c r="BW77" s="84"/>
      <c r="BX77" s="84"/>
      <c r="BY77" s="84"/>
      <c r="BZ77" s="84"/>
      <c r="CA77" s="84"/>
      <c r="CB77" s="84"/>
      <c r="CC77" s="84"/>
      <c r="CD77" s="84"/>
      <c r="CE77" s="84"/>
      <c r="CF77" s="84"/>
      <c r="CG77" s="84"/>
      <c r="CH77" s="84"/>
    </row>
    <row r="78" spans="53:86">
      <c r="BA78" t="s">
        <v>756</v>
      </c>
      <c r="BB78" s="84"/>
      <c r="BC78" s="84"/>
      <c r="BD78" s="84"/>
      <c r="BE78" s="84"/>
      <c r="BF78" s="84"/>
      <c r="BG78" s="84"/>
      <c r="BH78" s="84"/>
      <c r="BI78" s="84"/>
      <c r="BJ78" s="84"/>
      <c r="BK78" s="84"/>
      <c r="BL78" s="84"/>
      <c r="BM78" s="231" t="s">
        <v>529</v>
      </c>
      <c r="BN78" s="84"/>
      <c r="BO78" s="84"/>
      <c r="BP78" s="84"/>
      <c r="BQ78" s="84"/>
      <c r="BR78" s="84"/>
      <c r="BS78" s="84"/>
      <c r="BT78" s="84"/>
      <c r="BU78" s="84"/>
      <c r="BV78" s="84"/>
      <c r="BW78" s="84"/>
      <c r="BX78" s="84"/>
      <c r="BY78" s="84"/>
      <c r="BZ78" s="84"/>
      <c r="CA78" s="84"/>
      <c r="CB78" s="84"/>
      <c r="CC78" s="84"/>
      <c r="CD78" s="84"/>
      <c r="CE78" s="84"/>
      <c r="CF78" s="84"/>
      <c r="CG78" s="84"/>
      <c r="CH78" s="84"/>
    </row>
    <row r="79" spans="53:86" ht="15">
      <c r="BA79" s="246" t="s">
        <v>799</v>
      </c>
      <c r="BB79" s="84"/>
      <c r="BC79" s="84"/>
      <c r="BD79" s="84"/>
      <c r="BE79" s="84"/>
      <c r="BF79" s="84"/>
      <c r="BG79" s="84"/>
      <c r="BH79" s="84"/>
      <c r="BI79" s="84"/>
      <c r="BJ79" s="84"/>
      <c r="BK79" s="84"/>
      <c r="BL79" s="84"/>
      <c r="BM79" s="231"/>
      <c r="BN79" s="84"/>
      <c r="BO79" s="84"/>
      <c r="BP79" s="84"/>
      <c r="BQ79" s="84"/>
      <c r="BR79" s="84"/>
      <c r="BS79" s="84"/>
      <c r="BT79" s="84"/>
      <c r="BU79" s="84"/>
      <c r="BV79" s="84"/>
      <c r="BW79" s="84"/>
      <c r="BX79" s="84"/>
      <c r="BY79" s="84"/>
      <c r="BZ79" s="84"/>
      <c r="CA79" s="84"/>
      <c r="CB79" s="84"/>
      <c r="CC79" s="84"/>
      <c r="CD79" s="84"/>
      <c r="CE79" s="84"/>
      <c r="CF79" s="84"/>
      <c r="CG79" s="84"/>
      <c r="CH79" s="84"/>
    </row>
    <row r="80" spans="53:86">
      <c r="BA80" t="s">
        <v>796</v>
      </c>
      <c r="BB80" s="84"/>
      <c r="BC80" s="84"/>
      <c r="BD80" s="84"/>
      <c r="BE80" s="84"/>
      <c r="BF80" s="84"/>
      <c r="BG80" s="84"/>
      <c r="BH80" s="84"/>
      <c r="BI80" s="84"/>
      <c r="BJ80" s="84"/>
      <c r="BK80" s="84"/>
      <c r="BL80" s="84"/>
      <c r="BM80" s="231"/>
      <c r="BN80" s="84"/>
      <c r="BO80" s="84"/>
      <c r="BP80" s="84"/>
      <c r="BQ80" s="84"/>
      <c r="BR80" s="84"/>
      <c r="BS80" s="84"/>
      <c r="BT80" s="84"/>
      <c r="BU80" s="84"/>
      <c r="BV80" s="84"/>
      <c r="BW80" s="84"/>
      <c r="BX80" s="84"/>
      <c r="BY80" s="84"/>
      <c r="BZ80" s="84"/>
      <c r="CA80" s="84"/>
      <c r="CB80" s="84"/>
      <c r="CC80" s="84"/>
      <c r="CD80" s="84"/>
      <c r="CE80" s="84"/>
      <c r="CF80" s="84"/>
      <c r="CG80" s="84"/>
      <c r="CH80" s="84"/>
    </row>
    <row r="81" spans="53:86">
      <c r="BA81" t="s">
        <v>797</v>
      </c>
      <c r="BB81" s="84"/>
      <c r="BC81" s="84"/>
      <c r="BD81" s="84"/>
      <c r="BE81" s="84"/>
      <c r="BF81" s="84"/>
      <c r="BG81" s="84"/>
      <c r="BH81" s="84"/>
      <c r="BI81" s="84"/>
      <c r="BJ81" s="84"/>
      <c r="BK81" s="84"/>
      <c r="BL81" s="84"/>
      <c r="BM81" s="231"/>
      <c r="BN81" s="84"/>
      <c r="BO81" s="84"/>
      <c r="BP81" s="84"/>
      <c r="BQ81" s="84"/>
      <c r="BR81" s="84"/>
      <c r="BS81" s="84"/>
      <c r="BT81" s="84"/>
      <c r="BU81" s="84"/>
      <c r="BV81" s="84"/>
      <c r="BW81" s="84"/>
      <c r="BX81" s="84"/>
      <c r="BY81" s="84"/>
      <c r="BZ81" s="84"/>
      <c r="CA81" s="84"/>
      <c r="CB81" s="84"/>
      <c r="CC81" s="84"/>
      <c r="CD81" s="84"/>
      <c r="CE81" s="84"/>
      <c r="CF81" s="84"/>
      <c r="CG81" s="84"/>
      <c r="CH81" s="84"/>
    </row>
    <row r="82" spans="53:86">
      <c r="BA82" t="s">
        <v>798</v>
      </c>
      <c r="BB82" s="84"/>
      <c r="BC82" s="84"/>
      <c r="BD82" s="84"/>
      <c r="BE82" s="84"/>
      <c r="BF82" s="84"/>
      <c r="BG82" s="84"/>
      <c r="BH82" s="84"/>
      <c r="BI82" s="84"/>
      <c r="BJ82" s="84"/>
      <c r="BK82" s="84"/>
      <c r="BL82" s="84"/>
      <c r="BM82" s="231"/>
      <c r="BN82" s="84"/>
      <c r="BO82" s="84"/>
      <c r="BP82" s="84"/>
      <c r="BQ82" s="84"/>
      <c r="BR82" s="84"/>
      <c r="BS82" s="84"/>
      <c r="BT82" s="84"/>
      <c r="BU82" s="84"/>
      <c r="BV82" s="84"/>
      <c r="BW82" s="84"/>
      <c r="BX82" s="84"/>
      <c r="BY82" s="84"/>
      <c r="BZ82" s="84"/>
      <c r="CA82" s="84"/>
      <c r="CB82" s="84"/>
      <c r="CC82" s="84"/>
      <c r="CD82" s="84"/>
      <c r="CE82" s="84"/>
      <c r="CF82" s="84"/>
      <c r="CG82" s="84"/>
      <c r="CH82" s="84"/>
    </row>
    <row r="83" spans="53:86" ht="15">
      <c r="BA83" s="246" t="s">
        <v>757</v>
      </c>
      <c r="BB83" s="84"/>
      <c r="BC83" s="84"/>
      <c r="BD83" s="84"/>
      <c r="BE83" s="84"/>
      <c r="BF83" s="84"/>
      <c r="BG83" s="84"/>
      <c r="BH83" s="84"/>
      <c r="BI83" s="84"/>
      <c r="BJ83" s="84"/>
      <c r="BK83" s="84"/>
      <c r="BL83" s="84"/>
      <c r="BM83" s="232" t="s">
        <v>530</v>
      </c>
      <c r="BN83" s="84"/>
      <c r="BO83" s="84"/>
      <c r="BP83" s="84"/>
      <c r="BQ83" s="84"/>
      <c r="BR83" s="84"/>
      <c r="BS83" s="84"/>
      <c r="BT83" s="84"/>
      <c r="BU83" s="84"/>
      <c r="BV83" s="84"/>
      <c r="BW83" s="84"/>
      <c r="BX83" s="84"/>
      <c r="BY83" s="84"/>
      <c r="BZ83" s="84"/>
      <c r="CA83" s="84"/>
      <c r="CB83" s="84"/>
      <c r="CC83" s="84"/>
      <c r="CD83" s="84"/>
      <c r="CE83" s="84"/>
      <c r="CF83" s="84"/>
      <c r="CG83" s="84"/>
      <c r="CH83" s="84"/>
    </row>
    <row r="84" spans="53:86">
      <c r="BA84" t="s">
        <v>758</v>
      </c>
      <c r="BB84" s="84"/>
      <c r="BC84" s="84"/>
      <c r="BD84" s="84"/>
      <c r="BE84" s="84"/>
      <c r="BF84" s="84"/>
      <c r="BG84" s="84"/>
      <c r="BH84" s="84"/>
      <c r="BI84" s="84"/>
      <c r="BJ84" s="84"/>
      <c r="BK84" s="84"/>
      <c r="BL84" s="84"/>
      <c r="BM84" s="231" t="s">
        <v>531</v>
      </c>
      <c r="BN84" s="84"/>
      <c r="BO84" s="84"/>
      <c r="BP84" s="84"/>
      <c r="BQ84" s="84"/>
      <c r="BR84" s="84"/>
      <c r="BS84" s="84"/>
      <c r="BT84" s="84"/>
      <c r="BU84" s="84"/>
      <c r="BV84" s="84"/>
      <c r="BW84" s="84"/>
      <c r="BX84" s="84"/>
      <c r="BY84" s="84"/>
      <c r="BZ84" s="84"/>
      <c r="CA84" s="84"/>
      <c r="CB84" s="84"/>
      <c r="CC84" s="84"/>
      <c r="CD84" s="84"/>
      <c r="CE84" s="84"/>
      <c r="CF84" s="84"/>
      <c r="CG84" s="84"/>
      <c r="CH84" s="84"/>
    </row>
    <row r="85" spans="53:86">
      <c r="BA85" t="s">
        <v>759</v>
      </c>
      <c r="BB85" s="84"/>
      <c r="BC85" s="84"/>
      <c r="BD85" s="84"/>
      <c r="BE85" s="84"/>
      <c r="BF85" s="84"/>
      <c r="BG85" s="84"/>
      <c r="BH85" s="84"/>
      <c r="BI85" s="84"/>
      <c r="BJ85" s="84"/>
      <c r="BK85" s="84"/>
      <c r="BL85" s="84"/>
      <c r="BM85" s="231" t="s">
        <v>532</v>
      </c>
      <c r="BN85" s="84"/>
      <c r="BO85" s="84"/>
      <c r="BP85" s="84"/>
      <c r="BQ85" s="84"/>
      <c r="BR85" s="84"/>
      <c r="BS85" s="84"/>
      <c r="BT85" s="84"/>
      <c r="BU85" s="84"/>
      <c r="BV85" s="84"/>
      <c r="BW85" s="84"/>
      <c r="BX85" s="84"/>
      <c r="BY85" s="84"/>
      <c r="BZ85" s="84"/>
      <c r="CA85" s="84"/>
      <c r="CB85" s="84"/>
      <c r="CC85" s="84"/>
      <c r="CD85" s="84"/>
      <c r="CE85" s="84"/>
      <c r="CF85" s="84"/>
      <c r="CG85" s="84"/>
      <c r="CH85" s="84"/>
    </row>
    <row r="86" spans="53:86">
      <c r="BA86" t="s">
        <v>760</v>
      </c>
      <c r="BB86" s="84"/>
      <c r="BC86" s="84"/>
      <c r="BD86" s="84"/>
      <c r="BE86" s="84"/>
      <c r="BF86" s="84"/>
      <c r="BG86" s="84"/>
      <c r="BH86" s="84"/>
      <c r="BI86" s="84"/>
      <c r="BJ86" s="84"/>
      <c r="BK86" s="84"/>
      <c r="BL86" s="84"/>
      <c r="BM86" s="231" t="s">
        <v>533</v>
      </c>
      <c r="BN86" s="84"/>
      <c r="BO86" s="84"/>
      <c r="BP86" s="84"/>
      <c r="BQ86" s="84"/>
      <c r="BR86" s="84"/>
      <c r="BS86" s="84"/>
      <c r="BT86" s="84"/>
      <c r="BU86" s="84"/>
      <c r="BV86" s="84"/>
      <c r="BW86" s="84"/>
      <c r="BX86" s="84"/>
      <c r="BY86" s="84"/>
      <c r="BZ86" s="84"/>
      <c r="CA86" s="84"/>
      <c r="CB86" s="84"/>
      <c r="CC86" s="84"/>
      <c r="CD86" s="84"/>
      <c r="CE86" s="84"/>
      <c r="CF86" s="84"/>
      <c r="CG86" s="84"/>
      <c r="CH86" s="84"/>
    </row>
    <row r="87" spans="53:86">
      <c r="BA87" t="s">
        <v>761</v>
      </c>
      <c r="BB87" s="84"/>
      <c r="BC87" s="84"/>
      <c r="BD87" s="84"/>
      <c r="BE87" s="84"/>
      <c r="BF87" s="84"/>
      <c r="BG87" s="84"/>
      <c r="BH87" s="84"/>
      <c r="BI87" s="84"/>
      <c r="BJ87" s="84"/>
      <c r="BK87" s="84"/>
      <c r="BL87" s="84"/>
      <c r="BM87" s="231" t="s">
        <v>534</v>
      </c>
      <c r="BN87" s="84"/>
      <c r="BO87" s="84"/>
      <c r="BP87" s="84"/>
      <c r="BQ87" s="84"/>
      <c r="BR87" s="84"/>
      <c r="BS87" s="84"/>
      <c r="BT87" s="84"/>
      <c r="BU87" s="84"/>
      <c r="BV87" s="84"/>
      <c r="BW87" s="84"/>
      <c r="BX87" s="84"/>
      <c r="BY87" s="84"/>
      <c r="BZ87" s="84"/>
      <c r="CA87" s="84"/>
      <c r="CB87" s="84"/>
      <c r="CC87" s="84"/>
      <c r="CD87" s="84"/>
      <c r="CE87" s="84"/>
      <c r="CF87" s="84"/>
      <c r="CG87" s="84"/>
      <c r="CH87" s="84"/>
    </row>
    <row r="88" spans="53:86">
      <c r="BA88" t="s">
        <v>82</v>
      </c>
      <c r="BB88" s="84"/>
      <c r="BC88" s="84"/>
      <c r="BD88" s="84"/>
      <c r="BE88" s="84"/>
      <c r="BF88" s="84"/>
      <c r="BG88" s="84"/>
      <c r="BH88" s="84"/>
      <c r="BI88" s="84"/>
      <c r="BJ88" s="84"/>
      <c r="BK88" s="84"/>
      <c r="BL88" s="84"/>
      <c r="BM88" s="231" t="s">
        <v>97</v>
      </c>
      <c r="BN88" s="84"/>
      <c r="BO88" s="84"/>
      <c r="BP88" s="84"/>
      <c r="BQ88" s="84"/>
      <c r="BR88" s="84"/>
      <c r="BS88" s="84"/>
      <c r="BT88" s="84"/>
      <c r="BU88" s="84"/>
      <c r="BV88" s="84"/>
      <c r="BW88" s="84"/>
      <c r="BX88" s="84"/>
      <c r="BY88" s="84"/>
      <c r="BZ88" s="84"/>
      <c r="CA88" s="84"/>
      <c r="CB88" s="84"/>
      <c r="CC88" s="84"/>
      <c r="CD88" s="84"/>
      <c r="CE88" s="84"/>
      <c r="CF88" s="84"/>
      <c r="CG88" s="84"/>
      <c r="CH88" s="84"/>
    </row>
    <row r="89" spans="53:86">
      <c r="BA89" t="s">
        <v>762</v>
      </c>
      <c r="BB89" s="84"/>
      <c r="BC89" s="84"/>
      <c r="BD89" s="84"/>
      <c r="BE89" s="84"/>
      <c r="BF89" s="84"/>
      <c r="BG89" s="84"/>
      <c r="BH89" s="84"/>
      <c r="BI89" s="84"/>
      <c r="BJ89" s="84"/>
      <c r="BK89" s="84"/>
      <c r="BL89" s="84"/>
      <c r="BM89" s="231" t="s">
        <v>643</v>
      </c>
      <c r="BN89" s="84"/>
      <c r="BO89" s="84"/>
      <c r="BP89" s="84"/>
      <c r="BQ89" s="84"/>
      <c r="BR89" s="84"/>
      <c r="BS89" s="84"/>
      <c r="BT89" s="84"/>
      <c r="BU89" s="84"/>
      <c r="BV89" s="84"/>
      <c r="BW89" s="84"/>
      <c r="BX89" s="84"/>
      <c r="BY89" s="84"/>
      <c r="BZ89" s="84"/>
      <c r="CA89" s="84"/>
      <c r="CB89" s="84"/>
      <c r="CC89" s="84"/>
      <c r="CD89" s="84"/>
      <c r="CE89" s="84"/>
      <c r="CF89" s="84"/>
      <c r="CG89" s="84"/>
      <c r="CH89" s="84"/>
    </row>
    <row r="90" spans="53:86">
      <c r="BA90" t="s">
        <v>763</v>
      </c>
      <c r="BB90" s="84"/>
      <c r="BC90" s="84"/>
      <c r="BD90" s="84"/>
      <c r="BE90" s="84"/>
      <c r="BF90" s="84"/>
      <c r="BG90" s="84"/>
      <c r="BH90" s="84"/>
      <c r="BI90" s="84"/>
      <c r="BJ90" s="84"/>
      <c r="BK90" s="84"/>
      <c r="BL90" s="84"/>
      <c r="BM90" s="231" t="s">
        <v>535</v>
      </c>
      <c r="BN90" s="84"/>
      <c r="BO90" s="84"/>
      <c r="BP90" s="84"/>
      <c r="BQ90" s="84"/>
      <c r="BR90" s="84"/>
      <c r="BS90" s="84"/>
      <c r="BT90" s="84"/>
      <c r="BU90" s="84"/>
      <c r="BV90" s="84"/>
      <c r="BW90" s="84"/>
      <c r="BX90" s="84"/>
      <c r="BY90" s="84"/>
      <c r="BZ90" s="84"/>
      <c r="CA90" s="84"/>
      <c r="CB90" s="84"/>
      <c r="CC90" s="84"/>
      <c r="CD90" s="84"/>
      <c r="CE90" s="84"/>
      <c r="CF90" s="84"/>
      <c r="CG90" s="84"/>
      <c r="CH90" s="84"/>
    </row>
    <row r="91" spans="53:86">
      <c r="BA91" t="s">
        <v>764</v>
      </c>
      <c r="BB91" s="84"/>
      <c r="BC91" s="84"/>
      <c r="BD91" s="84"/>
      <c r="BE91" s="84"/>
      <c r="BF91" s="84"/>
      <c r="BG91" s="84"/>
      <c r="BH91" s="84"/>
      <c r="BI91" s="84"/>
      <c r="BJ91" s="84"/>
      <c r="BK91" s="84"/>
      <c r="BL91" s="84"/>
      <c r="BM91" s="231" t="s">
        <v>536</v>
      </c>
      <c r="BN91" s="84"/>
      <c r="BO91" s="84"/>
      <c r="BP91" s="84"/>
      <c r="BQ91" s="84"/>
      <c r="BR91" s="84"/>
      <c r="BS91" s="84"/>
      <c r="BT91" s="84"/>
      <c r="BU91" s="84"/>
      <c r="BV91" s="84"/>
      <c r="BW91" s="84"/>
      <c r="BX91" s="84"/>
      <c r="BY91" s="84"/>
      <c r="BZ91" s="84"/>
      <c r="CA91" s="84"/>
      <c r="CB91" s="84"/>
      <c r="CC91" s="84"/>
      <c r="CD91" s="84"/>
      <c r="CE91" s="84"/>
      <c r="CF91" s="84"/>
      <c r="CG91" s="84"/>
      <c r="CH91" s="84"/>
    </row>
    <row r="92" spans="53:86">
      <c r="BA92" t="s">
        <v>765</v>
      </c>
      <c r="BB92" s="84"/>
      <c r="BC92" s="84"/>
      <c r="BD92" s="84"/>
      <c r="BE92" s="84"/>
      <c r="BF92" s="84"/>
      <c r="BG92" s="84"/>
      <c r="BH92" s="84"/>
      <c r="BI92" s="84"/>
      <c r="BJ92" s="84"/>
      <c r="BK92" s="84"/>
      <c r="BL92" s="84"/>
      <c r="BM92" s="231" t="s">
        <v>537</v>
      </c>
      <c r="BN92" s="84"/>
      <c r="BO92" s="84"/>
      <c r="BP92" s="84"/>
      <c r="BQ92" s="84"/>
      <c r="BR92" s="84"/>
      <c r="BS92" s="84"/>
      <c r="BT92" s="84"/>
      <c r="BU92" s="84"/>
      <c r="BV92" s="84"/>
      <c r="BW92" s="84"/>
      <c r="BX92" s="84"/>
      <c r="BY92" s="84"/>
      <c r="BZ92" s="84"/>
      <c r="CA92" s="84"/>
      <c r="CB92" s="84"/>
      <c r="CC92" s="84"/>
      <c r="CD92" s="84"/>
      <c r="CE92" s="84"/>
      <c r="CF92" s="84"/>
      <c r="CG92" s="84"/>
      <c r="CH92" s="84"/>
    </row>
    <row r="93" spans="53:86">
      <c r="BA93" t="s">
        <v>766</v>
      </c>
      <c r="BB93" s="84"/>
      <c r="BC93" s="84"/>
      <c r="BD93" s="84"/>
      <c r="BE93" s="84"/>
      <c r="BF93" s="84"/>
      <c r="BG93" s="84"/>
      <c r="BH93" s="84"/>
      <c r="BI93" s="84"/>
      <c r="BJ93" s="84"/>
      <c r="BK93" s="84"/>
      <c r="BL93" s="84"/>
      <c r="BM93" s="231" t="s">
        <v>538</v>
      </c>
      <c r="BN93" s="84"/>
      <c r="BO93" s="84"/>
      <c r="BP93" s="84"/>
      <c r="BQ93" s="84"/>
      <c r="BR93" s="84"/>
      <c r="BS93" s="84"/>
      <c r="BT93" s="84"/>
      <c r="BU93" s="84"/>
      <c r="BV93" s="84"/>
      <c r="BW93" s="84"/>
      <c r="BX93" s="84"/>
      <c r="BY93" s="84"/>
      <c r="BZ93" s="84"/>
      <c r="CA93" s="84"/>
      <c r="CB93" s="84"/>
      <c r="CC93" s="84"/>
      <c r="CD93" s="84"/>
      <c r="CE93" s="84"/>
      <c r="CF93" s="84"/>
      <c r="CG93" s="84"/>
      <c r="CH93" s="84"/>
    </row>
    <row r="94" spans="53:86">
      <c r="BA94" t="s">
        <v>767</v>
      </c>
      <c r="BB94" s="84"/>
      <c r="BC94" s="84"/>
      <c r="BD94" s="84"/>
      <c r="BE94" s="84"/>
      <c r="BF94" s="84"/>
      <c r="BG94" s="84"/>
      <c r="BH94" s="84"/>
      <c r="BI94" s="84"/>
      <c r="BJ94" s="84"/>
      <c r="BK94" s="84"/>
      <c r="BL94" s="84"/>
      <c r="BM94" s="231" t="s">
        <v>539</v>
      </c>
      <c r="BN94" s="84"/>
      <c r="BO94" s="84"/>
      <c r="BP94" s="84"/>
      <c r="BQ94" s="84"/>
      <c r="BR94" s="84"/>
      <c r="BS94" s="84"/>
      <c r="BT94" s="84"/>
      <c r="BU94" s="84"/>
      <c r="BV94" s="84"/>
      <c r="BW94" s="84"/>
      <c r="BX94" s="84"/>
      <c r="BY94" s="84"/>
      <c r="BZ94" s="84"/>
      <c r="CA94" s="84"/>
      <c r="CB94" s="84"/>
      <c r="CC94" s="84"/>
      <c r="CD94" s="84"/>
      <c r="CE94" s="84"/>
      <c r="CF94" s="84"/>
      <c r="CG94" s="84"/>
      <c r="CH94" s="84"/>
    </row>
    <row r="95" spans="53:86">
      <c r="BA95" t="s">
        <v>768</v>
      </c>
      <c r="BB95" s="84"/>
      <c r="BC95" s="84"/>
      <c r="BD95" s="84"/>
      <c r="BE95" s="84"/>
      <c r="BF95" s="84"/>
      <c r="BG95" s="84"/>
      <c r="BH95" s="84"/>
      <c r="BI95" s="84"/>
      <c r="BJ95" s="84"/>
      <c r="BK95" s="84"/>
      <c r="BL95" s="84"/>
      <c r="BM95" s="232" t="s">
        <v>540</v>
      </c>
      <c r="BN95" s="84"/>
      <c r="BO95" s="84"/>
      <c r="BP95" s="84"/>
      <c r="BQ95" s="84"/>
      <c r="BR95" s="84"/>
      <c r="BS95" s="84"/>
      <c r="BT95" s="84"/>
      <c r="BU95" s="84"/>
      <c r="BV95" s="84"/>
      <c r="BW95" s="84"/>
      <c r="BX95" s="84"/>
      <c r="BY95" s="84"/>
      <c r="BZ95" s="84"/>
      <c r="CA95" s="84"/>
      <c r="CB95" s="84"/>
      <c r="CC95" s="84"/>
      <c r="CD95" s="84"/>
      <c r="CE95" s="84"/>
      <c r="CF95" s="84"/>
      <c r="CG95" s="84"/>
      <c r="CH95" s="84"/>
    </row>
    <row r="96" spans="53:86">
      <c r="BA96" t="s">
        <v>769</v>
      </c>
      <c r="BB96" s="84"/>
      <c r="BC96" s="84"/>
      <c r="BD96" s="84"/>
      <c r="BE96" s="84"/>
      <c r="BF96" s="84"/>
      <c r="BG96" s="84"/>
      <c r="BH96" s="84"/>
      <c r="BI96" s="84"/>
      <c r="BJ96" s="84"/>
      <c r="BK96" s="84"/>
      <c r="BL96" s="84"/>
      <c r="BM96" s="231" t="s">
        <v>541</v>
      </c>
      <c r="BN96" s="84"/>
      <c r="BO96" s="84"/>
      <c r="BP96" s="84"/>
      <c r="BQ96" s="84"/>
      <c r="BR96" s="84"/>
      <c r="BS96" s="84"/>
      <c r="BT96" s="84"/>
      <c r="BU96" s="84"/>
      <c r="BV96" s="84"/>
      <c r="BW96" s="84"/>
      <c r="BX96" s="84"/>
      <c r="BY96" s="84"/>
      <c r="BZ96" s="84"/>
      <c r="CA96" s="84"/>
      <c r="CB96" s="84"/>
      <c r="CC96" s="84"/>
      <c r="CD96" s="84"/>
      <c r="CE96" s="84"/>
      <c r="CF96" s="84"/>
      <c r="CG96" s="84"/>
      <c r="CH96" s="84"/>
    </row>
    <row r="97" spans="53:86">
      <c r="BA97" t="s">
        <v>770</v>
      </c>
      <c r="BB97" s="84"/>
      <c r="BC97" s="84"/>
      <c r="BD97" s="84"/>
      <c r="BE97" s="84"/>
      <c r="BF97" s="84"/>
      <c r="BG97" s="84"/>
      <c r="BH97" s="84"/>
      <c r="BI97" s="84"/>
      <c r="BJ97" s="84"/>
      <c r="BK97" s="84"/>
      <c r="BL97" s="84"/>
      <c r="BM97" s="231" t="s">
        <v>542</v>
      </c>
      <c r="BN97" s="84"/>
      <c r="BO97" s="84"/>
      <c r="BP97" s="84"/>
      <c r="BQ97" s="84"/>
      <c r="BR97" s="84"/>
      <c r="BS97" s="84"/>
      <c r="BT97" s="84"/>
      <c r="BU97" s="84"/>
      <c r="BV97" s="84"/>
      <c r="BW97" s="84"/>
      <c r="BX97" s="84"/>
      <c r="BY97" s="84"/>
      <c r="BZ97" s="84"/>
      <c r="CA97" s="84"/>
      <c r="CB97" s="84"/>
      <c r="CC97" s="84"/>
      <c r="CD97" s="84"/>
      <c r="CE97" s="84"/>
      <c r="CF97" s="84"/>
      <c r="CG97" s="84"/>
      <c r="CH97" s="84"/>
    </row>
    <row r="98" spans="53:86">
      <c r="BA98" t="s">
        <v>771</v>
      </c>
      <c r="BB98" s="84"/>
      <c r="BC98" s="84"/>
      <c r="BD98" s="84"/>
      <c r="BE98" s="84"/>
      <c r="BF98" s="84"/>
      <c r="BG98" s="84"/>
      <c r="BH98" s="84"/>
      <c r="BI98" s="84"/>
      <c r="BJ98" s="84"/>
      <c r="BK98" s="84"/>
      <c r="BL98" s="84"/>
      <c r="BM98" s="231" t="s">
        <v>543</v>
      </c>
      <c r="BN98" s="84"/>
      <c r="BO98" s="84"/>
      <c r="BP98" s="84"/>
      <c r="BQ98" s="84"/>
      <c r="BR98" s="84"/>
      <c r="BS98" s="84"/>
      <c r="BT98" s="84"/>
      <c r="BU98" s="84"/>
      <c r="BV98" s="84"/>
      <c r="BW98" s="84"/>
      <c r="BX98" s="84"/>
      <c r="BY98" s="84"/>
      <c r="BZ98" s="84"/>
      <c r="CA98" s="84"/>
      <c r="CB98" s="84"/>
      <c r="CC98" s="84"/>
      <c r="CD98" s="84"/>
      <c r="CE98" s="84"/>
      <c r="CF98" s="84"/>
      <c r="CG98" s="84"/>
      <c r="CH98" s="84"/>
    </row>
    <row r="99" spans="53:86">
      <c r="BA99" t="s">
        <v>772</v>
      </c>
      <c r="BB99" s="84"/>
      <c r="BC99" s="84"/>
      <c r="BD99" s="84"/>
      <c r="BE99" s="84"/>
      <c r="BF99" s="84"/>
      <c r="BG99" s="84"/>
      <c r="BH99" s="84"/>
      <c r="BI99" s="84"/>
      <c r="BJ99" s="84"/>
      <c r="BK99" s="84"/>
      <c r="BL99" s="84"/>
      <c r="BM99" s="231" t="s">
        <v>544</v>
      </c>
      <c r="BN99" s="84"/>
      <c r="BO99" s="84"/>
      <c r="BP99" s="84"/>
      <c r="BQ99" s="84"/>
      <c r="BR99" s="84"/>
      <c r="BS99" s="84"/>
      <c r="BT99" s="84"/>
      <c r="BU99" s="84"/>
      <c r="BV99" s="84"/>
      <c r="BW99" s="84"/>
      <c r="BX99" s="84"/>
      <c r="BY99" s="84"/>
      <c r="BZ99" s="84"/>
      <c r="CA99" s="84"/>
      <c r="CB99" s="84"/>
      <c r="CC99" s="84"/>
      <c r="CD99" s="84"/>
      <c r="CE99" s="84"/>
      <c r="CF99" s="84"/>
      <c r="CG99" s="84"/>
      <c r="CH99" s="84"/>
    </row>
    <row r="100" spans="53:86">
      <c r="BA100" t="s">
        <v>773</v>
      </c>
      <c r="BB100" s="84"/>
      <c r="BC100" s="84"/>
      <c r="BD100" s="84"/>
      <c r="BE100" s="84"/>
      <c r="BF100" s="84"/>
      <c r="BG100" s="84"/>
      <c r="BH100" s="84"/>
      <c r="BI100" s="84"/>
      <c r="BJ100" s="84"/>
      <c r="BK100" s="84"/>
      <c r="BL100" s="84"/>
      <c r="BM100" s="231" t="s">
        <v>545</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c r="BA101" t="s">
        <v>774</v>
      </c>
      <c r="BB101" s="84"/>
      <c r="BC101" s="84"/>
      <c r="BD101" s="84"/>
      <c r="BE101" s="84"/>
      <c r="BF101" s="84"/>
      <c r="BG101" s="84"/>
      <c r="BH101" s="84"/>
      <c r="BI101" s="84"/>
      <c r="BJ101" s="84"/>
      <c r="BK101" s="84"/>
      <c r="BL101" s="84"/>
      <c r="BM101" s="231" t="s">
        <v>644</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c r="BA102" t="s">
        <v>775</v>
      </c>
      <c r="BB102" s="84"/>
      <c r="BC102" s="84"/>
      <c r="BD102" s="84"/>
      <c r="BE102" s="84"/>
      <c r="BF102" s="84"/>
      <c r="BG102" s="84"/>
      <c r="BH102" s="84"/>
      <c r="BI102" s="84"/>
      <c r="BJ102" s="84"/>
      <c r="BK102" s="84"/>
      <c r="BL102" s="84"/>
      <c r="BM102" s="231" t="s">
        <v>546</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ht="15">
      <c r="BA103" s="246" t="s">
        <v>776</v>
      </c>
      <c r="BB103" s="84"/>
      <c r="BC103" s="84"/>
      <c r="BD103" s="84"/>
      <c r="BE103" s="84"/>
      <c r="BF103" s="84"/>
      <c r="BG103" s="84"/>
      <c r="BH103" s="84"/>
      <c r="BI103" s="84"/>
      <c r="BJ103" s="84"/>
      <c r="BK103" s="84"/>
      <c r="BL103" s="84"/>
      <c r="BM103" s="231" t="s">
        <v>93</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A104" t="s">
        <v>800</v>
      </c>
      <c r="BB104" s="84"/>
      <c r="BC104" s="84"/>
      <c r="BD104" s="84"/>
      <c r="BE104" s="84"/>
      <c r="BF104" s="84"/>
      <c r="BG104" s="84"/>
      <c r="BH104" s="84"/>
      <c r="BI104" s="84"/>
      <c r="BJ104" s="84"/>
      <c r="BK104" s="84"/>
      <c r="BL104" s="84"/>
      <c r="BM104" s="231" t="s">
        <v>547</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A105" t="s">
        <v>801</v>
      </c>
      <c r="BB105" s="84"/>
      <c r="BC105" s="84"/>
      <c r="BD105" s="84"/>
      <c r="BE105" s="84"/>
      <c r="BF105" s="84"/>
      <c r="BG105" s="84"/>
      <c r="BH105" s="84"/>
      <c r="BI105" s="84"/>
      <c r="BJ105" s="84"/>
      <c r="BK105" s="84"/>
      <c r="BL105" s="84"/>
      <c r="BM105" s="231" t="s">
        <v>548</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c r="BA106" t="s">
        <v>802</v>
      </c>
      <c r="BB106" s="84"/>
      <c r="BC106" s="84"/>
      <c r="BD106" s="84"/>
      <c r="BE106" s="84"/>
      <c r="BF106" s="84"/>
      <c r="BG106" s="84"/>
      <c r="BH106" s="84"/>
      <c r="BI106" s="84"/>
      <c r="BJ106" s="84"/>
      <c r="BK106" s="84"/>
      <c r="BL106" s="84"/>
      <c r="BM106" s="231" t="s">
        <v>549</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ht="15">
      <c r="BA107" s="246" t="s">
        <v>777</v>
      </c>
      <c r="BB107" s="84"/>
      <c r="BC107" s="84"/>
      <c r="BD107" s="84"/>
      <c r="BE107" s="84"/>
      <c r="BF107" s="84"/>
      <c r="BG107" s="84"/>
      <c r="BH107" s="84"/>
      <c r="BI107" s="84"/>
      <c r="BJ107" s="84"/>
      <c r="BK107" s="84"/>
      <c r="BL107" s="84"/>
      <c r="BM107" s="231" t="s">
        <v>550</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c r="BA108" t="s">
        <v>778</v>
      </c>
      <c r="BB108" s="84"/>
      <c r="BC108" s="84"/>
      <c r="BD108" s="84"/>
      <c r="BE108" s="84"/>
      <c r="BF108" s="84"/>
      <c r="BG108" s="84"/>
      <c r="BH108" s="84"/>
      <c r="BI108" s="84"/>
      <c r="BJ108" s="84"/>
      <c r="BK108" s="84"/>
      <c r="BL108" s="84"/>
      <c r="BM108" s="231" t="s">
        <v>551</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ht="15">
      <c r="BA109" s="246" t="s">
        <v>779</v>
      </c>
      <c r="BB109" s="84"/>
      <c r="BC109" s="84"/>
      <c r="BD109" s="84"/>
      <c r="BE109" s="84"/>
      <c r="BF109" s="84"/>
      <c r="BG109" s="84"/>
      <c r="BH109" s="84"/>
      <c r="BI109" s="84"/>
      <c r="BJ109" s="84"/>
      <c r="BK109" s="84"/>
      <c r="BL109" s="84"/>
      <c r="BM109" s="231" t="s">
        <v>552</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A110" t="s">
        <v>780</v>
      </c>
      <c r="BB110" s="84"/>
      <c r="BC110" s="84"/>
      <c r="BD110" s="84"/>
      <c r="BE110" s="84"/>
      <c r="BF110" s="84"/>
      <c r="BG110" s="84"/>
      <c r="BH110" s="84"/>
      <c r="BI110" s="84"/>
      <c r="BJ110" s="84"/>
      <c r="BK110" s="84"/>
      <c r="BL110" s="84"/>
      <c r="BM110" s="231" t="s">
        <v>645</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A111" t="s">
        <v>781</v>
      </c>
      <c r="BB111" s="84"/>
      <c r="BC111" s="84"/>
      <c r="BD111" s="84"/>
      <c r="BE111" s="84"/>
      <c r="BF111" s="84"/>
      <c r="BG111" s="84"/>
      <c r="BH111" s="84"/>
      <c r="BI111" s="84"/>
      <c r="BJ111" s="84"/>
      <c r="BK111" s="84"/>
      <c r="BL111" s="84"/>
      <c r="BM111" s="231" t="s">
        <v>83</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A112" t="s">
        <v>782</v>
      </c>
      <c r="BB112" s="84"/>
      <c r="BC112" s="84"/>
      <c r="BD112" s="84"/>
      <c r="BE112" s="84"/>
      <c r="BF112" s="84"/>
      <c r="BG112" s="84"/>
      <c r="BH112" s="84"/>
      <c r="BI112" s="84"/>
      <c r="BJ112" s="84"/>
      <c r="BK112" s="84"/>
      <c r="BL112" s="84"/>
      <c r="BM112" s="231" t="s">
        <v>553</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c r="BA113" t="s">
        <v>783</v>
      </c>
      <c r="BB113" s="84"/>
      <c r="BC113" s="84"/>
      <c r="BD113" s="84"/>
      <c r="BE113" s="84"/>
      <c r="BF113" s="84"/>
      <c r="BG113" s="84"/>
      <c r="BH113" s="84"/>
      <c r="BI113" s="84"/>
      <c r="BJ113" s="84"/>
      <c r="BK113" s="84"/>
      <c r="BL113" s="84"/>
      <c r="BM113" s="231" t="s">
        <v>554</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ht="15">
      <c r="BA114" s="246" t="s">
        <v>784</v>
      </c>
      <c r="BB114" s="84"/>
      <c r="BC114" s="84"/>
      <c r="BD114" s="84"/>
      <c r="BE114" s="84"/>
      <c r="BF114" s="84"/>
      <c r="BG114" s="84"/>
      <c r="BH114" s="84"/>
      <c r="BI114" s="84"/>
      <c r="BJ114" s="84"/>
      <c r="BK114" s="84"/>
      <c r="BL114" s="84"/>
      <c r="BM114" s="231" t="s">
        <v>555</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c r="BA115" t="s">
        <v>785</v>
      </c>
      <c r="BB115" s="84"/>
      <c r="BC115" s="84"/>
      <c r="BD115" s="84"/>
      <c r="BE115" s="84"/>
      <c r="BF115" s="84"/>
      <c r="BG115" s="84"/>
      <c r="BH115" s="84"/>
      <c r="BI115" s="84"/>
      <c r="BJ115" s="84"/>
      <c r="BK115" s="84"/>
      <c r="BL115" s="84"/>
      <c r="BM115" s="231" t="s">
        <v>556</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A116" t="s">
        <v>786</v>
      </c>
      <c r="BB116" s="84"/>
      <c r="BC116" s="84"/>
      <c r="BD116" s="84"/>
      <c r="BE116" s="84"/>
      <c r="BF116" s="84"/>
      <c r="BG116" s="84"/>
      <c r="BH116" s="84"/>
      <c r="BI116" s="84"/>
      <c r="BJ116" s="84"/>
      <c r="BK116" s="84"/>
      <c r="BL116" s="84"/>
      <c r="BM116" s="231" t="s">
        <v>557</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t="s">
        <v>787</v>
      </c>
      <c r="BB117" s="84"/>
      <c r="BC117" s="84"/>
      <c r="BD117" s="84"/>
      <c r="BE117" s="84"/>
      <c r="BF117" s="84"/>
      <c r="BG117" s="84"/>
      <c r="BH117" s="84"/>
      <c r="BI117" s="84"/>
      <c r="BJ117" s="84"/>
      <c r="BK117" s="84"/>
      <c r="BL117" s="84"/>
      <c r="BM117" s="231" t="s">
        <v>558</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t="s">
        <v>788</v>
      </c>
      <c r="BB118" s="84"/>
      <c r="BC118" s="84"/>
      <c r="BD118" s="84"/>
      <c r="BE118" s="84"/>
      <c r="BF118" s="84"/>
      <c r="BG118" s="84"/>
      <c r="BH118" s="84"/>
      <c r="BI118" s="84"/>
      <c r="BJ118" s="84"/>
      <c r="BK118" s="84"/>
      <c r="BL118" s="84"/>
      <c r="BM118" s="231" t="s">
        <v>559</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t="s">
        <v>789</v>
      </c>
      <c r="BB119" s="84"/>
      <c r="BC119" s="84"/>
      <c r="BD119" s="84"/>
      <c r="BE119" s="84"/>
      <c r="BF119" s="84"/>
      <c r="BG119" s="84"/>
      <c r="BH119" s="84"/>
      <c r="BI119" s="84"/>
      <c r="BJ119" s="84"/>
      <c r="BK119" s="84"/>
      <c r="BL119" s="84"/>
      <c r="BM119" s="231" t="s">
        <v>84</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c r="BA120" t="s">
        <v>790</v>
      </c>
      <c r="BB120" s="84"/>
      <c r="BC120" s="84"/>
      <c r="BD120" s="84"/>
      <c r="BE120" s="84"/>
      <c r="BF120" s="84"/>
      <c r="BG120" s="84"/>
      <c r="BH120" s="84"/>
      <c r="BI120" s="84"/>
      <c r="BJ120" s="84"/>
      <c r="BK120" s="84"/>
      <c r="BL120" s="84"/>
      <c r="BM120" s="231" t="s">
        <v>560</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ht="15">
      <c r="BA121" s="246" t="s">
        <v>791</v>
      </c>
      <c r="BB121" s="84"/>
      <c r="BC121" s="84"/>
      <c r="BD121" s="84"/>
      <c r="BE121" s="84"/>
      <c r="BF121" s="84"/>
      <c r="BG121" s="84"/>
      <c r="BH121" s="84"/>
      <c r="BI121" s="84"/>
      <c r="BJ121" s="84"/>
      <c r="BK121" s="84"/>
      <c r="BL121" s="84"/>
      <c r="BM121" s="231" t="s">
        <v>561</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t="s">
        <v>792</v>
      </c>
      <c r="BB122" s="84"/>
      <c r="BC122" s="84"/>
      <c r="BD122" s="84"/>
      <c r="BE122" s="84"/>
      <c r="BF122" s="84"/>
      <c r="BG122" s="84"/>
      <c r="BH122" s="84"/>
      <c r="BI122" s="84"/>
      <c r="BJ122" s="84"/>
      <c r="BK122" s="84"/>
      <c r="BL122" s="84"/>
      <c r="BM122" s="231" t="s">
        <v>562</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ht="15">
      <c r="BA123" s="246" t="s">
        <v>793</v>
      </c>
      <c r="BB123" s="84"/>
      <c r="BC123" s="84"/>
      <c r="BD123" s="84"/>
      <c r="BE123" s="84"/>
      <c r="BF123" s="84"/>
      <c r="BG123" s="84"/>
      <c r="BH123" s="84"/>
      <c r="BI123" s="84"/>
      <c r="BJ123" s="84"/>
      <c r="BK123" s="84"/>
      <c r="BL123" s="84"/>
      <c r="BM123" s="231" t="s">
        <v>563</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c r="BA124" t="s">
        <v>794</v>
      </c>
      <c r="BB124" s="84"/>
      <c r="BC124" s="84"/>
      <c r="BD124" s="84"/>
      <c r="BE124" s="84"/>
      <c r="BF124" s="84"/>
      <c r="BG124" s="84"/>
      <c r="BH124" s="84"/>
      <c r="BI124" s="84"/>
      <c r="BJ124" s="84"/>
      <c r="BK124" s="84"/>
      <c r="BL124" s="84"/>
      <c r="BM124" s="231" t="s">
        <v>564</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s="84"/>
      <c r="BB125" s="84"/>
      <c r="BC125" s="84"/>
      <c r="BD125" s="84"/>
      <c r="BE125" s="84"/>
      <c r="BF125" s="84"/>
      <c r="BG125" s="84"/>
      <c r="BH125" s="84"/>
      <c r="BI125" s="84"/>
      <c r="BJ125" s="84"/>
      <c r="BK125" s="84"/>
      <c r="BL125" s="84"/>
      <c r="BM125" s="231" t="s">
        <v>565</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c r="BA126" s="84"/>
      <c r="BB126" s="84"/>
      <c r="BC126" s="84"/>
      <c r="BD126" s="84"/>
      <c r="BE126" s="84"/>
      <c r="BF126" s="84"/>
      <c r="BG126" s="84"/>
      <c r="BH126" s="84"/>
      <c r="BI126" s="84"/>
      <c r="BJ126" s="84"/>
      <c r="BK126" s="84"/>
      <c r="BL126" s="84"/>
      <c r="BM126" s="231" t="s">
        <v>566</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s="84"/>
      <c r="BB127" s="84"/>
      <c r="BC127" s="84"/>
      <c r="BD127" s="84"/>
      <c r="BE127" s="84"/>
      <c r="BF127" s="84"/>
      <c r="BG127" s="84"/>
      <c r="BH127" s="84"/>
      <c r="BI127" s="84"/>
      <c r="BJ127" s="84"/>
      <c r="BK127" s="84"/>
      <c r="BL127" s="84"/>
      <c r="BM127" s="231" t="s">
        <v>567</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s="84"/>
      <c r="BB128" s="84"/>
      <c r="BC128" s="84"/>
      <c r="BD128" s="84"/>
      <c r="BE128" s="84"/>
      <c r="BF128" s="84"/>
      <c r="BG128" s="84"/>
      <c r="BH128" s="84"/>
      <c r="BI128" s="84"/>
      <c r="BJ128" s="84"/>
      <c r="BK128" s="84"/>
      <c r="BL128" s="84"/>
      <c r="BM128" s="231" t="s">
        <v>568</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s="84"/>
      <c r="BB129" s="84"/>
      <c r="BC129" s="84"/>
      <c r="BD129" s="84"/>
      <c r="BE129" s="84"/>
      <c r="BF129" s="84"/>
      <c r="BG129" s="84"/>
      <c r="BH129" s="84"/>
      <c r="BI129" s="84"/>
      <c r="BJ129" s="84"/>
      <c r="BK129" s="84"/>
      <c r="BL129" s="84"/>
      <c r="BM129" s="231" t="s">
        <v>569</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s="84"/>
      <c r="BB130" s="84"/>
      <c r="BC130" s="84"/>
      <c r="BD130" s="84"/>
      <c r="BE130" s="84"/>
      <c r="BF130" s="84"/>
      <c r="BG130" s="84"/>
      <c r="BH130" s="84"/>
      <c r="BI130" s="84"/>
      <c r="BJ130" s="84"/>
      <c r="BK130" s="84"/>
      <c r="BL130" s="84"/>
      <c r="BM130" s="231" t="s">
        <v>570</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c r="BA131" s="84"/>
      <c r="BB131" s="84"/>
      <c r="BC131" s="84"/>
      <c r="BD131" s="84"/>
      <c r="BE131" s="84"/>
      <c r="BF131" s="84"/>
      <c r="BG131" s="84"/>
      <c r="BH131" s="84"/>
      <c r="BI131" s="84"/>
      <c r="BJ131" s="84"/>
      <c r="BK131" s="84"/>
      <c r="BL131" s="84"/>
      <c r="BM131" s="231" t="s">
        <v>571</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s="84"/>
      <c r="BB132" s="84"/>
      <c r="BC132" s="84"/>
      <c r="BD132" s="84"/>
      <c r="BE132" s="84"/>
      <c r="BF132" s="84"/>
      <c r="BG132" s="84"/>
      <c r="BH132" s="84"/>
      <c r="BI132" s="84"/>
      <c r="BJ132" s="84"/>
      <c r="BK132" s="84"/>
      <c r="BL132" s="84"/>
      <c r="BM132" s="231" t="s">
        <v>572</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s="84"/>
      <c r="BB133" s="84"/>
      <c r="BC133" s="84"/>
      <c r="BD133" s="84"/>
      <c r="BE133" s="84"/>
      <c r="BF133" s="84"/>
      <c r="BG133" s="84"/>
      <c r="BH133" s="84"/>
      <c r="BI133" s="84"/>
      <c r="BJ133" s="84"/>
      <c r="BK133" s="84"/>
      <c r="BL133" s="84"/>
      <c r="BM133" s="231" t="s">
        <v>573</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s="84"/>
      <c r="BB134" s="84"/>
      <c r="BC134" s="84"/>
      <c r="BD134" s="84"/>
      <c r="BE134" s="84"/>
      <c r="BF134" s="84"/>
      <c r="BG134" s="84"/>
      <c r="BH134" s="84"/>
      <c r="BI134" s="84"/>
      <c r="BJ134" s="84"/>
      <c r="BK134" s="84"/>
      <c r="BL134" s="84"/>
      <c r="BM134" s="231" t="s">
        <v>574</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s="84"/>
      <c r="BB135" s="84"/>
      <c r="BC135" s="84"/>
      <c r="BD135" s="84"/>
      <c r="BE135" s="84"/>
      <c r="BF135" s="84"/>
      <c r="BG135" s="84"/>
      <c r="BH135" s="84"/>
      <c r="BI135" s="84"/>
      <c r="BJ135" s="84"/>
      <c r="BK135" s="84"/>
      <c r="BL135" s="84"/>
      <c r="BM135" s="231" t="s">
        <v>575</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s="84"/>
      <c r="BB136" s="84"/>
      <c r="BC136" s="84"/>
      <c r="BD136" s="84"/>
      <c r="BE136" s="84"/>
      <c r="BF136" s="84"/>
      <c r="BG136" s="84"/>
      <c r="BH136" s="84"/>
      <c r="BI136" s="84"/>
      <c r="BJ136" s="84"/>
      <c r="BK136" s="84"/>
      <c r="BL136" s="84"/>
      <c r="BM136" s="231" t="s">
        <v>576</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s="84"/>
      <c r="BB137" s="84"/>
      <c r="BC137" s="84"/>
      <c r="BD137" s="84"/>
      <c r="BE137" s="84"/>
      <c r="BF137" s="84"/>
      <c r="BG137" s="84"/>
      <c r="BH137" s="84"/>
      <c r="BI137" s="84"/>
      <c r="BJ137" s="84"/>
      <c r="BK137" s="84"/>
      <c r="BL137" s="84"/>
      <c r="BM137" s="231" t="s">
        <v>646</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c r="BA138" s="84"/>
      <c r="BB138" s="84"/>
      <c r="BC138" s="84"/>
      <c r="BD138" s="84"/>
      <c r="BE138" s="84"/>
      <c r="BF138" s="84"/>
      <c r="BG138" s="84"/>
      <c r="BH138" s="84"/>
      <c r="BI138" s="84"/>
      <c r="BJ138" s="84"/>
      <c r="BK138" s="84"/>
      <c r="BL138" s="84"/>
      <c r="BM138" s="231" t="s">
        <v>577</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s="84"/>
      <c r="BB139" s="84"/>
      <c r="BC139" s="84"/>
      <c r="BD139" s="84"/>
      <c r="BE139" s="84"/>
      <c r="BF139" s="84"/>
      <c r="BG139" s="84"/>
      <c r="BH139" s="84"/>
      <c r="BI139" s="84"/>
      <c r="BJ139" s="84"/>
      <c r="BK139" s="84"/>
      <c r="BL139" s="84"/>
      <c r="BM139" s="232" t="s">
        <v>578</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c r="BA140" s="84"/>
      <c r="BB140" s="84"/>
      <c r="BC140" s="84"/>
      <c r="BD140" s="84"/>
      <c r="BE140" s="84"/>
      <c r="BF140" s="84"/>
      <c r="BG140" s="84"/>
      <c r="BH140" s="84"/>
      <c r="BI140" s="84"/>
      <c r="BJ140" s="84"/>
      <c r="BK140" s="84"/>
      <c r="BL140" s="84"/>
      <c r="BM140" s="231" t="s">
        <v>579</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s="84"/>
      <c r="BB141" s="84"/>
      <c r="BC141" s="84"/>
      <c r="BD141" s="84"/>
      <c r="BE141" s="84"/>
      <c r="BF141" s="84"/>
      <c r="BG141" s="84"/>
      <c r="BH141" s="84"/>
      <c r="BI141" s="84"/>
      <c r="BJ141" s="84"/>
      <c r="BK141" s="84"/>
      <c r="BL141" s="84"/>
      <c r="BM141" s="231" t="s">
        <v>580</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231" t="s">
        <v>581</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231" t="s">
        <v>582</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231" t="s">
        <v>583</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231" t="s">
        <v>584</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231" t="s">
        <v>585</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231" t="s">
        <v>586</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231" t="s">
        <v>587</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231" t="s">
        <v>588</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231" t="s">
        <v>589</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231" t="s">
        <v>590</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231" t="s">
        <v>591</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231" t="s">
        <v>647</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231" t="s">
        <v>592</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231" t="s">
        <v>593</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231" t="s">
        <v>594</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231" t="s">
        <v>595</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231" t="s">
        <v>596</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231" t="s">
        <v>648</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231" t="s">
        <v>597</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231" t="s">
        <v>598</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232" t="s">
        <v>599</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231" t="s">
        <v>81</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232" t="s">
        <v>600</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231" t="s">
        <v>601</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231" t="s">
        <v>602</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231" t="s">
        <v>603</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231" t="s">
        <v>604</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231" t="s">
        <v>605</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231" t="s">
        <v>606</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231" t="s">
        <v>607</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232" t="s">
        <v>608</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231" t="s">
        <v>609</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c r="BA174" s="84"/>
      <c r="BB174" s="84"/>
      <c r="BC174" s="84"/>
      <c r="BD174" s="84"/>
      <c r="BE174" s="84"/>
      <c r="BF174" s="84"/>
      <c r="BG174" s="84"/>
      <c r="BH174" s="84"/>
      <c r="BI174" s="84"/>
      <c r="BJ174" s="84"/>
      <c r="BK174" s="84"/>
      <c r="BL174" s="84"/>
      <c r="BM174" s="231" t="s">
        <v>610</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c r="BA175" s="84"/>
      <c r="BB175" s="84"/>
      <c r="BC175" s="84"/>
      <c r="BD175" s="84"/>
      <c r="BE175" s="84"/>
      <c r="BF175" s="84"/>
      <c r="BG175" s="84"/>
      <c r="BH175" s="84"/>
      <c r="BI175" s="84"/>
      <c r="BJ175" s="84"/>
      <c r="BK175" s="84"/>
      <c r="BL175" s="84"/>
      <c r="BM175" s="231" t="s">
        <v>611</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c r="BA176" s="84"/>
      <c r="BB176" s="84"/>
      <c r="BC176" s="84"/>
      <c r="BD176" s="84"/>
      <c r="BE176" s="84"/>
      <c r="BF176" s="84"/>
      <c r="BG176" s="84"/>
      <c r="BH176" s="84"/>
      <c r="BI176" s="84"/>
      <c r="BJ176" s="84"/>
      <c r="BK176" s="84"/>
      <c r="BL176" s="84"/>
      <c r="BM176" s="231" t="s">
        <v>612</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c r="BA177" s="84"/>
      <c r="BB177" s="84"/>
      <c r="BC177" s="84"/>
      <c r="BD177" s="84"/>
      <c r="BE177" s="84"/>
      <c r="BF177" s="84"/>
      <c r="BG177" s="84"/>
      <c r="BH177" s="84"/>
      <c r="BI177" s="84"/>
      <c r="BJ177" s="84"/>
      <c r="BK177" s="84"/>
      <c r="BL177" s="84"/>
      <c r="BM177" s="231" t="s">
        <v>613</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c r="BA178" s="84"/>
      <c r="BB178" s="84"/>
      <c r="BC178" s="84"/>
      <c r="BD178" s="84"/>
      <c r="BE178" s="84"/>
      <c r="BF178" s="84"/>
      <c r="BG178" s="84"/>
      <c r="BH178" s="84"/>
      <c r="BI178" s="84"/>
      <c r="BJ178" s="84"/>
      <c r="BK178" s="84"/>
      <c r="BL178" s="84"/>
      <c r="BM178" s="231" t="s">
        <v>614</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c r="BA179" s="84"/>
      <c r="BB179" s="84"/>
      <c r="BC179" s="84"/>
      <c r="BD179" s="84"/>
      <c r="BE179" s="84"/>
      <c r="BF179" s="84"/>
      <c r="BG179" s="84"/>
      <c r="BH179" s="84"/>
      <c r="BI179" s="84"/>
      <c r="BJ179" s="84"/>
      <c r="BK179" s="84"/>
      <c r="BL179" s="84"/>
      <c r="BM179" s="231" t="s">
        <v>615</v>
      </c>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c r="BA180" s="84"/>
      <c r="BB180" s="84"/>
      <c r="BC180" s="84"/>
      <c r="BD180" s="84"/>
      <c r="BE180" s="84"/>
      <c r="BF180" s="84"/>
      <c r="BG180" s="84"/>
      <c r="BH180" s="84"/>
      <c r="BI180" s="84"/>
      <c r="BJ180" s="84"/>
      <c r="BK180" s="84"/>
      <c r="BL180" s="84"/>
      <c r="BM180" s="231" t="s">
        <v>616</v>
      </c>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c r="BA181" s="84"/>
      <c r="BB181" s="84"/>
      <c r="BC181" s="84"/>
      <c r="BD181" s="84"/>
      <c r="BE181" s="84"/>
      <c r="BF181" s="84"/>
      <c r="BG181" s="84"/>
      <c r="BH181" s="84"/>
      <c r="BI181" s="84"/>
      <c r="BJ181" s="84"/>
      <c r="BK181" s="84"/>
      <c r="BL181" s="84"/>
      <c r="BM181" s="231" t="s">
        <v>617</v>
      </c>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c r="BA182" s="84"/>
      <c r="BB182" s="84"/>
      <c r="BC182" s="84"/>
      <c r="BD182" s="84"/>
      <c r="BE182" s="84"/>
      <c r="BF182" s="84"/>
      <c r="BG182" s="84"/>
      <c r="BH182" s="84"/>
      <c r="BI182" s="84"/>
      <c r="BJ182" s="84"/>
      <c r="BK182" s="84"/>
      <c r="BL182" s="84"/>
      <c r="BM182" s="231" t="s">
        <v>618</v>
      </c>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c r="BA183" s="84"/>
      <c r="BB183" s="84"/>
      <c r="BC183" s="84"/>
      <c r="BD183" s="84"/>
      <c r="BE183" s="84"/>
      <c r="BF183" s="84"/>
      <c r="BG183" s="84"/>
      <c r="BH183" s="84"/>
      <c r="BI183" s="84"/>
      <c r="BJ183" s="84"/>
      <c r="BK183" s="84"/>
      <c r="BL183" s="84"/>
      <c r="BM183" s="231" t="s">
        <v>619</v>
      </c>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c r="BA184" s="84"/>
      <c r="BB184" s="84"/>
      <c r="BC184" s="84"/>
      <c r="BD184" s="84"/>
      <c r="BE184" s="84"/>
      <c r="BF184" s="84"/>
      <c r="BG184" s="84"/>
      <c r="BH184" s="84"/>
      <c r="BI184" s="84"/>
      <c r="BJ184" s="84"/>
      <c r="BK184" s="84"/>
      <c r="BL184" s="84"/>
      <c r="BM184" s="231" t="s">
        <v>620</v>
      </c>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c r="BA185" s="84"/>
      <c r="BB185" s="84"/>
      <c r="BC185" s="84"/>
      <c r="BD185" s="84"/>
      <c r="BE185" s="84"/>
      <c r="BF185" s="84"/>
      <c r="BG185" s="84"/>
      <c r="BH185" s="84"/>
      <c r="BI185" s="84"/>
      <c r="BJ185" s="84"/>
      <c r="BK185" s="84"/>
      <c r="BL185" s="84"/>
      <c r="BM185" s="231" t="s">
        <v>621</v>
      </c>
      <c r="BN185" s="84"/>
      <c r="BO185" s="84"/>
      <c r="BP185" s="84"/>
      <c r="BQ185" s="84"/>
      <c r="BR185" s="84"/>
      <c r="BS185" s="84"/>
      <c r="BT185" s="84"/>
      <c r="BU185" s="84"/>
      <c r="BV185" s="84"/>
      <c r="BW185" s="84"/>
      <c r="BX185" s="84"/>
      <c r="BY185" s="84"/>
      <c r="BZ185" s="84"/>
      <c r="CA185" s="84"/>
      <c r="CB185" s="84"/>
      <c r="CC185" s="84"/>
      <c r="CD185" s="84"/>
      <c r="CE185" s="84"/>
      <c r="CF185" s="84"/>
      <c r="CG185" s="84"/>
      <c r="CH185" s="84"/>
    </row>
    <row r="186" spans="53:86">
      <c r="BA186" s="84"/>
      <c r="BB186" s="84"/>
      <c r="BC186" s="84"/>
      <c r="BD186" s="84"/>
      <c r="BE186" s="84"/>
      <c r="BF186" s="84"/>
      <c r="BG186" s="84"/>
      <c r="BH186" s="84"/>
      <c r="BI186" s="84"/>
      <c r="BJ186" s="84"/>
      <c r="BK186" s="84"/>
      <c r="BL186" s="84"/>
      <c r="BM186" s="231" t="s">
        <v>649</v>
      </c>
      <c r="BN186" s="84"/>
      <c r="BO186" s="84"/>
      <c r="BP186" s="84"/>
      <c r="BQ186" s="84"/>
      <c r="BR186" s="84"/>
      <c r="BS186" s="84"/>
      <c r="BT186" s="84"/>
      <c r="BU186" s="84"/>
      <c r="BV186" s="84"/>
      <c r="BW186" s="84"/>
      <c r="BX186" s="84"/>
      <c r="BY186" s="84"/>
      <c r="BZ186" s="84"/>
      <c r="CA186" s="84"/>
      <c r="CB186" s="84"/>
      <c r="CC186" s="84"/>
      <c r="CD186" s="84"/>
      <c r="CE186" s="84"/>
      <c r="CF186" s="84"/>
      <c r="CG186" s="84"/>
      <c r="CH186" s="84"/>
    </row>
    <row r="187" spans="53:86">
      <c r="BA187" s="84"/>
      <c r="BB187" s="84"/>
      <c r="BC187" s="84"/>
      <c r="BD187" s="84"/>
      <c r="BE187" s="84"/>
      <c r="BF187" s="84"/>
      <c r="BG187" s="84"/>
      <c r="BH187" s="84"/>
      <c r="BI187" s="84"/>
      <c r="BJ187" s="84"/>
      <c r="BK187" s="84"/>
      <c r="BL187" s="84"/>
      <c r="BM187" s="231" t="s">
        <v>622</v>
      </c>
      <c r="BN187" s="84"/>
      <c r="BO187" s="84"/>
      <c r="BP187" s="84"/>
      <c r="BQ187" s="84"/>
      <c r="BR187" s="84"/>
      <c r="BS187" s="84"/>
      <c r="BT187" s="84"/>
      <c r="BU187" s="84"/>
      <c r="BV187" s="84"/>
      <c r="BW187" s="84"/>
      <c r="BX187" s="84"/>
      <c r="BY187" s="84"/>
      <c r="BZ187" s="84"/>
      <c r="CA187" s="84"/>
      <c r="CB187" s="84"/>
      <c r="CC187" s="84"/>
      <c r="CD187" s="84"/>
      <c r="CE187" s="84"/>
      <c r="CF187" s="84"/>
      <c r="CG187" s="84"/>
      <c r="CH187" s="84"/>
    </row>
    <row r="188" spans="53:86">
      <c r="BA188" s="84"/>
      <c r="BB188" s="84"/>
      <c r="BC188" s="84"/>
      <c r="BD188" s="84"/>
      <c r="BE188" s="84"/>
      <c r="BF188" s="84"/>
      <c r="BG188" s="84"/>
      <c r="BH188" s="84"/>
      <c r="BI188" s="84"/>
      <c r="BJ188" s="84"/>
      <c r="BK188" s="84"/>
      <c r="BL188" s="84"/>
      <c r="BM188" s="231" t="s">
        <v>623</v>
      </c>
      <c r="BN188" s="84"/>
      <c r="BO188" s="84"/>
      <c r="BP188" s="84"/>
      <c r="BQ188" s="84"/>
      <c r="BR188" s="84"/>
      <c r="BS188" s="84"/>
      <c r="BT188" s="84"/>
      <c r="BU188" s="84"/>
      <c r="BV188" s="84"/>
      <c r="BW188" s="84"/>
      <c r="BX188" s="84"/>
      <c r="BY188" s="84"/>
      <c r="BZ188" s="84"/>
      <c r="CA188" s="84"/>
      <c r="CB188" s="84"/>
      <c r="CC188" s="84"/>
      <c r="CD188" s="84"/>
      <c r="CE188" s="84"/>
      <c r="CF188" s="84"/>
      <c r="CG188" s="84"/>
      <c r="CH188" s="84"/>
    </row>
    <row r="189" spans="53:86">
      <c r="BA189" s="84"/>
      <c r="BB189" s="84"/>
      <c r="BC189" s="84"/>
      <c r="BD189" s="84"/>
      <c r="BE189" s="84"/>
      <c r="BF189" s="84"/>
      <c r="BG189" s="84"/>
      <c r="BH189" s="84"/>
      <c r="BI189" s="84"/>
      <c r="BJ189" s="84"/>
      <c r="BK189" s="84"/>
      <c r="BL189" s="84"/>
      <c r="BM189" s="231" t="s">
        <v>624</v>
      </c>
      <c r="BN189" s="84"/>
      <c r="BO189" s="84"/>
      <c r="BP189" s="84"/>
      <c r="BQ189" s="84"/>
      <c r="BR189" s="84"/>
      <c r="BS189" s="84"/>
      <c r="BT189" s="84"/>
      <c r="BU189" s="84"/>
      <c r="BV189" s="84"/>
      <c r="BW189" s="84"/>
      <c r="BX189" s="84"/>
      <c r="BY189" s="84"/>
      <c r="BZ189" s="84"/>
      <c r="CA189" s="84"/>
      <c r="CB189" s="84"/>
      <c r="CC189" s="84"/>
      <c r="CD189" s="84"/>
      <c r="CE189" s="84"/>
      <c r="CF189" s="84"/>
      <c r="CG189" s="84"/>
      <c r="CH189" s="84"/>
    </row>
    <row r="190" spans="53:86">
      <c r="BA190" s="84"/>
      <c r="BB190" s="84"/>
      <c r="BC190" s="84"/>
      <c r="BD190" s="84"/>
      <c r="BE190" s="84"/>
      <c r="BF190" s="84"/>
      <c r="BG190" s="84"/>
      <c r="BH190" s="84"/>
      <c r="BI190" s="84"/>
      <c r="BJ190" s="84"/>
      <c r="BK190" s="84"/>
      <c r="BL190" s="84"/>
      <c r="BM190" s="231" t="s">
        <v>650</v>
      </c>
      <c r="BN190" s="84"/>
      <c r="BO190" s="84"/>
      <c r="BP190" s="84"/>
      <c r="BQ190" s="84"/>
      <c r="BR190" s="84"/>
      <c r="BS190" s="84"/>
      <c r="BT190" s="84"/>
      <c r="BU190" s="84"/>
      <c r="BV190" s="84"/>
      <c r="BW190" s="84"/>
      <c r="BX190" s="84"/>
      <c r="BY190" s="84"/>
      <c r="BZ190" s="84"/>
      <c r="CA190" s="84"/>
      <c r="CB190" s="84"/>
      <c r="CC190" s="84"/>
      <c r="CD190" s="84"/>
      <c r="CE190" s="84"/>
      <c r="CF190" s="84"/>
      <c r="CG190" s="84"/>
      <c r="CH190" s="84"/>
    </row>
    <row r="191" spans="53:86">
      <c r="BA191" s="84"/>
      <c r="BB191" s="84"/>
      <c r="BC191" s="84"/>
      <c r="BD191" s="84"/>
      <c r="BE191" s="84"/>
      <c r="BF191" s="84"/>
      <c r="BG191" s="84"/>
      <c r="BH191" s="84"/>
      <c r="BI191" s="84"/>
      <c r="BJ191" s="84"/>
      <c r="BK191" s="84"/>
      <c r="BL191" s="84"/>
      <c r="BM191" s="232" t="s">
        <v>625</v>
      </c>
      <c r="BN191" s="84"/>
      <c r="BO191" s="84"/>
      <c r="BP191" s="84"/>
      <c r="BQ191" s="84"/>
      <c r="BR191" s="84"/>
      <c r="BS191" s="84"/>
      <c r="BT191" s="84"/>
      <c r="BU191" s="84"/>
      <c r="BV191" s="84"/>
      <c r="BW191" s="84"/>
      <c r="BX191" s="84"/>
      <c r="BY191" s="84"/>
      <c r="BZ191" s="84"/>
      <c r="CA191" s="84"/>
      <c r="CB191" s="84"/>
      <c r="CC191" s="84"/>
      <c r="CD191" s="84"/>
      <c r="CE191" s="84"/>
      <c r="CF191" s="84"/>
      <c r="CG191" s="84"/>
      <c r="CH191" s="84"/>
    </row>
    <row r="192" spans="53:86">
      <c r="BA192" s="84"/>
      <c r="BB192" s="84"/>
      <c r="BC192" s="84"/>
      <c r="BD192" s="84"/>
      <c r="BE192" s="84"/>
      <c r="BF192" s="84"/>
      <c r="BG192" s="84"/>
      <c r="BH192" s="84"/>
      <c r="BI192" s="84"/>
      <c r="BJ192" s="84"/>
      <c r="BK192" s="84"/>
      <c r="BL192" s="84"/>
      <c r="BM192" s="231" t="s">
        <v>626</v>
      </c>
      <c r="BN192" s="84"/>
      <c r="BO192" s="84"/>
      <c r="BP192" s="84"/>
      <c r="BQ192" s="84"/>
      <c r="BR192" s="84"/>
      <c r="BS192" s="84"/>
      <c r="BT192" s="84"/>
      <c r="BU192" s="84"/>
      <c r="BV192" s="84"/>
      <c r="BW192" s="84"/>
      <c r="BX192" s="84"/>
      <c r="BY192" s="84"/>
      <c r="BZ192" s="84"/>
      <c r="CA192" s="84"/>
      <c r="CB192" s="84"/>
      <c r="CC192" s="84"/>
      <c r="CD192" s="84"/>
      <c r="CE192" s="84"/>
      <c r="CF192" s="84"/>
      <c r="CG192" s="84"/>
      <c r="CH192" s="84"/>
    </row>
    <row r="193" spans="53:86">
      <c r="BA193" s="84"/>
      <c r="BB193" s="84"/>
      <c r="BC193" s="84"/>
      <c r="BD193" s="84"/>
      <c r="BE193" s="84"/>
      <c r="BF193" s="84"/>
      <c r="BG193" s="84"/>
      <c r="BH193" s="84"/>
      <c r="BI193" s="84"/>
      <c r="BJ193" s="84"/>
      <c r="BK193" s="84"/>
      <c r="BL193" s="84"/>
      <c r="BM193" s="231" t="s">
        <v>627</v>
      </c>
      <c r="BN193" s="84"/>
      <c r="BO193" s="84"/>
      <c r="BP193" s="84"/>
      <c r="BQ193" s="84"/>
      <c r="BR193" s="84"/>
      <c r="BS193" s="84"/>
      <c r="BT193" s="84"/>
      <c r="BU193" s="84"/>
      <c r="BV193" s="84"/>
      <c r="BW193" s="84"/>
      <c r="BX193" s="84"/>
      <c r="BY193" s="84"/>
      <c r="BZ193" s="84"/>
      <c r="CA193" s="84"/>
      <c r="CB193" s="84"/>
      <c r="CC193" s="84"/>
      <c r="CD193" s="84"/>
      <c r="CE193" s="84"/>
      <c r="CF193" s="84"/>
      <c r="CG193" s="84"/>
      <c r="CH193" s="84"/>
    </row>
    <row r="194" spans="53:86">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row>
    <row r="195" spans="53:86">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row>
    <row r="196" spans="53:86">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row>
    <row r="197" spans="53:86">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row>
    <row r="198" spans="53:86">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row>
    <row r="199" spans="53:86">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row>
    <row r="200" spans="53:86">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row>
  </sheetData>
  <sortState ref="BA2:BB29">
    <sortCondition ref="BB2"/>
  </sortState>
  <mergeCells count="1">
    <mergeCell ref="A18:G18"/>
  </mergeCells>
  <dataValidations count="2">
    <dataValidation type="list" allowBlank="1" showInputMessage="1" showErrorMessage="1" sqref="A4:A11">
      <formula1>$BB$2:$BB$30</formula1>
    </dataValidation>
    <dataValidation type="list" allowBlank="1" showInputMessage="1" showErrorMessage="1" sqref="H4:H11">
      <formula1>$BD$48:$BD$51</formula1>
    </dataValidation>
  </dataValidations>
  <pageMargins left="0.70866141732283472" right="0.70866141732283472" top="0.78740157480314965" bottom="0.78740157480314965" header="0.51181102362204722" footer="0.51181102362204722"/>
  <pageSetup paperSize="9" scale="78" firstPageNumber="0" orientation="landscape" horizontalDpi="300" verticalDpi="300"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Custom_lists!$B$2:$B$29</xm:f>
          </x14:formula1>
          <xm:sqref>A4:A7</xm:sqref>
        </x14:dataValidation>
        <x14:dataValidation type="list" allowBlank="1" showInputMessage="1" showErrorMessage="1">
          <x14:formula1>
            <xm:f>Custom_lists!$D$48:$D$50</xm:f>
          </x14:formula1>
          <xm:sqref>H4:H7</xm:sqref>
        </x14:dataValidation>
      </x14:dataValidations>
    </ex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pageSetUpPr fitToPage="1"/>
  </sheetPr>
  <dimension ref="A1:CG219"/>
  <sheetViews>
    <sheetView zoomScaleSheetLayoutView="100" workbookViewId="0">
      <selection activeCell="I7" sqref="I7"/>
    </sheetView>
  </sheetViews>
  <sheetFormatPr defaultColWidth="11.42578125" defaultRowHeight="12.75"/>
  <cols>
    <col min="1" max="1" width="7" style="84" customWidth="1"/>
    <col min="2" max="2" width="24.28515625" style="84" customWidth="1"/>
    <col min="3" max="3" width="12.85546875" style="84" customWidth="1"/>
    <col min="4" max="4" width="30.140625" style="84" bestFit="1" customWidth="1"/>
    <col min="5" max="5" width="28.85546875" style="84" customWidth="1"/>
    <col min="6" max="7" width="19.7109375" style="84" customWidth="1"/>
    <col min="8" max="8" width="24" style="84" customWidth="1"/>
    <col min="9" max="9" width="45.28515625" customWidth="1"/>
    <col min="10" max="51" width="11.42578125" customWidth="1"/>
  </cols>
  <sheetData>
    <row r="1" spans="1:85" ht="18.600000000000001" customHeight="1" thickBot="1">
      <c r="A1" s="121" t="s">
        <v>173</v>
      </c>
      <c r="B1" s="121"/>
      <c r="C1" s="121"/>
      <c r="D1" s="121"/>
      <c r="E1" s="121"/>
      <c r="F1" s="121"/>
      <c r="G1" s="121"/>
      <c r="H1" s="122" t="s">
        <v>50</v>
      </c>
      <c r="I1" s="660" t="s">
        <v>837</v>
      </c>
      <c r="AZ1" s="228" t="s">
        <v>401</v>
      </c>
      <c r="BA1" s="399" t="s">
        <v>814</v>
      </c>
      <c r="BB1" s="84"/>
      <c r="BC1" s="227" t="s">
        <v>413</v>
      </c>
      <c r="BD1" s="229"/>
      <c r="BE1" s="229"/>
      <c r="BF1" s="84"/>
      <c r="BG1" s="84" t="s">
        <v>448</v>
      </c>
      <c r="BH1" s="84"/>
      <c r="BI1" s="84"/>
      <c r="BJ1" s="84"/>
      <c r="BK1" s="84"/>
      <c r="BL1" s="227" t="s">
        <v>628</v>
      </c>
      <c r="BM1" s="84"/>
      <c r="BN1" s="84" t="s">
        <v>651</v>
      </c>
      <c r="BO1" s="84"/>
      <c r="BP1" s="84"/>
      <c r="BQ1" s="84"/>
      <c r="BR1" s="84"/>
      <c r="BS1" s="84"/>
      <c r="BT1" s="227" t="s">
        <v>688</v>
      </c>
      <c r="BU1" s="84"/>
      <c r="BV1" s="84"/>
      <c r="BW1" s="84"/>
      <c r="BX1" s="84"/>
      <c r="BY1" s="84" t="s">
        <v>705</v>
      </c>
      <c r="BZ1" s="84"/>
      <c r="CA1" s="84"/>
      <c r="CB1" s="84" t="s">
        <v>733</v>
      </c>
      <c r="CC1" s="84"/>
      <c r="CD1" s="84"/>
      <c r="CE1" s="84"/>
      <c r="CF1" s="84"/>
      <c r="CG1" s="84"/>
    </row>
    <row r="2" spans="1:85" ht="18.600000000000001" customHeight="1" thickBot="1">
      <c r="A2" s="123"/>
      <c r="B2" s="123"/>
      <c r="C2" s="121"/>
      <c r="D2" s="121"/>
      <c r="E2" s="121"/>
      <c r="F2" s="121"/>
      <c r="G2" s="121"/>
      <c r="H2" s="442" t="s">
        <v>240</v>
      </c>
      <c r="I2" s="738">
        <v>2016</v>
      </c>
      <c r="AZ2" s="230" t="s">
        <v>325</v>
      </c>
      <c r="BA2" s="230" t="s">
        <v>326</v>
      </c>
      <c r="BB2" s="84"/>
      <c r="BC2" s="84" t="s">
        <v>418</v>
      </c>
      <c r="BD2" s="229"/>
      <c r="BE2" s="229"/>
      <c r="BF2" s="84"/>
      <c r="BG2" s="84" t="s">
        <v>447</v>
      </c>
      <c r="BH2" s="84"/>
      <c r="BI2" s="84"/>
      <c r="BJ2" s="84"/>
      <c r="BK2" s="84"/>
      <c r="BL2" s="231" t="s">
        <v>460</v>
      </c>
      <c r="BM2" s="84"/>
      <c r="BN2" s="84" t="s">
        <v>106</v>
      </c>
      <c r="BO2" s="84"/>
      <c r="BP2" s="84"/>
      <c r="BQ2" s="84"/>
      <c r="BR2" s="84"/>
      <c r="BS2" s="84"/>
      <c r="BT2" s="78" t="s">
        <v>691</v>
      </c>
      <c r="BU2" s="78"/>
      <c r="BV2" s="78"/>
      <c r="BW2" s="78"/>
      <c r="BX2" s="78"/>
      <c r="BY2" s="78" t="s">
        <v>164</v>
      </c>
      <c r="BZ2" s="78"/>
      <c r="CA2" s="78"/>
      <c r="CB2" s="84" t="s">
        <v>255</v>
      </c>
      <c r="CC2" s="84"/>
      <c r="CD2" s="84"/>
      <c r="CE2" s="84"/>
      <c r="CF2" s="84"/>
      <c r="CG2" s="84"/>
    </row>
    <row r="3" spans="1:85" ht="45.6" customHeight="1" thickBot="1">
      <c r="A3" s="124" t="s">
        <v>1</v>
      </c>
      <c r="B3" s="441" t="s">
        <v>174</v>
      </c>
      <c r="C3" s="443" t="s">
        <v>193</v>
      </c>
      <c r="D3" s="444" t="s">
        <v>53</v>
      </c>
      <c r="E3" s="444" t="s">
        <v>196</v>
      </c>
      <c r="F3" s="444" t="s">
        <v>203</v>
      </c>
      <c r="G3" s="444" t="s">
        <v>197</v>
      </c>
      <c r="H3" s="444" t="s">
        <v>229</v>
      </c>
      <c r="I3" s="440" t="s">
        <v>293</v>
      </c>
      <c r="AZ3" s="230" t="s">
        <v>327</v>
      </c>
      <c r="BA3" s="230" t="s">
        <v>328</v>
      </c>
      <c r="BB3" s="84"/>
      <c r="BC3" s="84" t="s">
        <v>207</v>
      </c>
      <c r="BD3" s="229"/>
      <c r="BE3" s="229"/>
      <c r="BF3" s="84"/>
      <c r="BG3" s="84" t="s">
        <v>449</v>
      </c>
      <c r="BH3" s="84"/>
      <c r="BI3" s="84"/>
      <c r="BJ3" s="84"/>
      <c r="BK3" s="84"/>
      <c r="BL3" s="231" t="s">
        <v>461</v>
      </c>
      <c r="BM3" s="84"/>
      <c r="BN3" s="84" t="s">
        <v>108</v>
      </c>
      <c r="BO3" s="84"/>
      <c r="BP3" s="84"/>
      <c r="BQ3" s="84"/>
      <c r="BR3" s="84"/>
      <c r="BS3" s="84"/>
      <c r="BT3" s="78" t="s">
        <v>692</v>
      </c>
      <c r="BU3" s="78"/>
      <c r="BV3" s="78"/>
      <c r="BW3" s="78"/>
      <c r="BX3" s="78"/>
      <c r="BY3" s="78" t="s">
        <v>717</v>
      </c>
      <c r="BZ3" s="78"/>
      <c r="CA3" s="78"/>
      <c r="CB3" s="84" t="s">
        <v>256</v>
      </c>
      <c r="CC3" s="84"/>
      <c r="CD3" s="84"/>
      <c r="CE3" s="84"/>
      <c r="CF3" s="84"/>
      <c r="CG3" s="84"/>
    </row>
    <row r="4" spans="1:85" s="84" customFormat="1">
      <c r="A4" s="456" t="s">
        <v>344</v>
      </c>
      <c r="B4" s="457" t="s">
        <v>164</v>
      </c>
      <c r="C4" s="468">
        <v>2015</v>
      </c>
      <c r="D4" s="459" t="s">
        <v>1017</v>
      </c>
      <c r="E4" s="460" t="s">
        <v>443</v>
      </c>
      <c r="F4" s="461">
        <v>0.9</v>
      </c>
      <c r="G4" s="461">
        <v>0.9</v>
      </c>
      <c r="H4" s="458" t="s">
        <v>55</v>
      </c>
      <c r="I4" s="370"/>
      <c r="AZ4" s="230" t="s">
        <v>329</v>
      </c>
      <c r="BA4" s="230" t="s">
        <v>330</v>
      </c>
      <c r="BC4" s="84" t="s">
        <v>419</v>
      </c>
      <c r="BD4" s="229"/>
      <c r="BE4" s="229"/>
      <c r="BG4" s="84" t="s">
        <v>454</v>
      </c>
      <c r="BL4" s="231" t="s">
        <v>462</v>
      </c>
      <c r="BN4" s="84" t="s">
        <v>112</v>
      </c>
      <c r="BT4" s="78" t="s">
        <v>693</v>
      </c>
      <c r="BU4" s="78"/>
      <c r="BV4" s="78"/>
      <c r="BW4" s="78"/>
      <c r="BX4" s="78"/>
      <c r="BY4" s="78" t="s">
        <v>56</v>
      </c>
      <c r="BZ4" s="78"/>
      <c r="CA4" s="78"/>
      <c r="CB4" s="84" t="s">
        <v>257</v>
      </c>
    </row>
    <row r="5" spans="1:85" s="84" customFormat="1" ht="26.25" customHeight="1">
      <c r="A5" s="456" t="s">
        <v>344</v>
      </c>
      <c r="B5" s="457" t="s">
        <v>717</v>
      </c>
      <c r="C5" s="469">
        <v>2015</v>
      </c>
      <c r="D5" s="463" t="s">
        <v>1018</v>
      </c>
      <c r="E5" s="464" t="s">
        <v>443</v>
      </c>
      <c r="F5" s="465">
        <v>0.81</v>
      </c>
      <c r="G5" s="466">
        <v>0.81</v>
      </c>
      <c r="H5" s="467" t="s">
        <v>55</v>
      </c>
      <c r="I5" s="370"/>
      <c r="AZ5" s="230" t="s">
        <v>333</v>
      </c>
      <c r="BA5" s="230" t="s">
        <v>334</v>
      </c>
      <c r="BC5" s="84" t="s">
        <v>211</v>
      </c>
      <c r="BD5" s="229"/>
      <c r="BE5" s="229"/>
      <c r="BG5" s="84" t="s">
        <v>446</v>
      </c>
      <c r="BL5" s="232" t="s">
        <v>463</v>
      </c>
      <c r="BT5" s="78" t="s">
        <v>667</v>
      </c>
      <c r="BU5" s="78"/>
      <c r="BV5" s="78"/>
      <c r="BW5" s="78"/>
      <c r="BX5" s="78"/>
      <c r="BY5" s="78" t="s">
        <v>718</v>
      </c>
      <c r="BZ5" s="78"/>
      <c r="CA5" s="78"/>
      <c r="CB5" s="84" t="s">
        <v>258</v>
      </c>
    </row>
    <row r="6" spans="1:85" s="84" customFormat="1" ht="13.35" customHeight="1">
      <c r="A6" s="456" t="s">
        <v>344</v>
      </c>
      <c r="B6" s="457" t="s">
        <v>56</v>
      </c>
      <c r="C6" s="469">
        <v>2015</v>
      </c>
      <c r="D6" s="463" t="s">
        <v>1017</v>
      </c>
      <c r="E6" s="464" t="s">
        <v>443</v>
      </c>
      <c r="F6" s="465">
        <v>0.82</v>
      </c>
      <c r="G6" s="466">
        <v>0.82</v>
      </c>
      <c r="H6" s="467" t="s">
        <v>55</v>
      </c>
      <c r="I6" s="370"/>
      <c r="AZ6" s="230" t="s">
        <v>335</v>
      </c>
      <c r="BA6" s="230" t="s">
        <v>336</v>
      </c>
      <c r="BC6" s="84" t="s">
        <v>414</v>
      </c>
      <c r="BD6" s="229"/>
      <c r="BE6" s="229"/>
      <c r="BG6" s="84" t="s">
        <v>450</v>
      </c>
      <c r="BL6" s="231" t="s">
        <v>638</v>
      </c>
      <c r="BT6" s="78" t="s">
        <v>668</v>
      </c>
      <c r="BU6" s="78"/>
      <c r="BV6" s="78"/>
      <c r="BW6" s="78"/>
      <c r="BX6" s="78"/>
      <c r="BY6" s="78" t="s">
        <v>716</v>
      </c>
      <c r="BZ6" s="78"/>
      <c r="CA6" s="78"/>
      <c r="CB6" s="84" t="s">
        <v>730</v>
      </c>
    </row>
    <row r="7" spans="1:85" s="84" customFormat="1" ht="63.75">
      <c r="A7" s="456" t="s">
        <v>344</v>
      </c>
      <c r="B7" s="457" t="s">
        <v>725</v>
      </c>
      <c r="C7" s="469">
        <v>2015</v>
      </c>
      <c r="D7" s="463" t="s">
        <v>1017</v>
      </c>
      <c r="E7" s="464" t="s">
        <v>445</v>
      </c>
      <c r="F7" s="465">
        <v>0.86</v>
      </c>
      <c r="G7" s="466">
        <v>0.86</v>
      </c>
      <c r="H7" s="462" t="s">
        <v>55</v>
      </c>
      <c r="I7" s="739" t="s">
        <v>1019</v>
      </c>
      <c r="AZ7" s="230" t="s">
        <v>342</v>
      </c>
      <c r="BA7" s="230" t="s">
        <v>324</v>
      </c>
      <c r="BC7" s="84" t="s">
        <v>415</v>
      </c>
      <c r="BD7" s="229"/>
      <c r="BE7" s="229"/>
      <c r="BG7" s="84" t="s">
        <v>451</v>
      </c>
      <c r="BL7" s="231" t="s">
        <v>464</v>
      </c>
      <c r="BN7" s="84" t="s">
        <v>652</v>
      </c>
      <c r="BT7" s="78" t="s">
        <v>694</v>
      </c>
      <c r="BU7" s="78"/>
      <c r="BV7" s="78"/>
      <c r="BW7" s="78"/>
      <c r="BX7" s="78"/>
      <c r="BY7" s="78" t="s">
        <v>165</v>
      </c>
      <c r="BZ7" s="78"/>
      <c r="CA7" s="78"/>
      <c r="CB7" s="84" t="s">
        <v>731</v>
      </c>
    </row>
    <row r="8" spans="1:85" s="84" customFormat="1" ht="13.35" customHeight="1">
      <c r="A8" s="456" t="s">
        <v>344</v>
      </c>
      <c r="B8" s="457" t="s">
        <v>165</v>
      </c>
      <c r="C8" s="735">
        <v>2015</v>
      </c>
      <c r="D8" s="736" t="s">
        <v>57</v>
      </c>
      <c r="E8" s="724" t="s">
        <v>445</v>
      </c>
      <c r="F8" s="466">
        <v>0.76</v>
      </c>
      <c r="G8" s="466">
        <v>0.76</v>
      </c>
      <c r="H8" s="723" t="s">
        <v>55</v>
      </c>
      <c r="I8" s="740"/>
      <c r="AZ8" s="230"/>
      <c r="BA8" s="230"/>
      <c r="BD8" s="229"/>
      <c r="BE8" s="229"/>
      <c r="BL8" s="231"/>
      <c r="BT8" s="78"/>
      <c r="BU8" s="78"/>
      <c r="BV8" s="78"/>
      <c r="BW8" s="78"/>
      <c r="BX8" s="78"/>
      <c r="BY8" s="78"/>
      <c r="BZ8" s="78"/>
      <c r="CA8" s="78"/>
    </row>
    <row r="9" spans="1:85" s="84" customFormat="1" ht="13.35" customHeight="1">
      <c r="A9" s="456" t="s">
        <v>344</v>
      </c>
      <c r="B9" s="457" t="s">
        <v>724</v>
      </c>
      <c r="C9" s="735">
        <v>2015</v>
      </c>
      <c r="D9" s="736" t="s">
        <v>1020</v>
      </c>
      <c r="E9" s="724" t="s">
        <v>443</v>
      </c>
      <c r="F9" s="466">
        <v>0.87</v>
      </c>
      <c r="G9" s="466">
        <v>0.87</v>
      </c>
      <c r="H9" s="723" t="s">
        <v>55</v>
      </c>
      <c r="I9" s="740"/>
      <c r="AZ9" s="230"/>
      <c r="BA9" s="230"/>
      <c r="BD9" s="229"/>
      <c r="BE9" s="229"/>
      <c r="BL9" s="231"/>
      <c r="BT9" s="78"/>
      <c r="BU9" s="78"/>
      <c r="BV9" s="78"/>
      <c r="BW9" s="78"/>
      <c r="BX9" s="78"/>
      <c r="BY9" s="78"/>
      <c r="BZ9" s="78"/>
      <c r="CA9" s="78"/>
    </row>
    <row r="10" spans="1:85" s="84" customFormat="1" ht="63.75">
      <c r="A10" s="456" t="s">
        <v>344</v>
      </c>
      <c r="B10" s="457" t="s">
        <v>175</v>
      </c>
      <c r="C10" s="735">
        <v>2015</v>
      </c>
      <c r="D10" s="736" t="s">
        <v>1017</v>
      </c>
      <c r="E10" s="724" t="s">
        <v>445</v>
      </c>
      <c r="F10" s="466">
        <v>0.85</v>
      </c>
      <c r="G10" s="466">
        <v>0.85</v>
      </c>
      <c r="H10" s="723" t="s">
        <v>55</v>
      </c>
      <c r="I10" s="741" t="s">
        <v>1021</v>
      </c>
      <c r="AZ10" s="230"/>
      <c r="BA10" s="230"/>
      <c r="BD10" s="229"/>
      <c r="BE10" s="229"/>
      <c r="BL10" s="231"/>
      <c r="BT10" s="78"/>
      <c r="BU10" s="78"/>
      <c r="BV10" s="78"/>
      <c r="BW10" s="78"/>
      <c r="BX10" s="78"/>
      <c r="BY10" s="78"/>
      <c r="BZ10" s="78"/>
      <c r="CA10" s="78"/>
    </row>
    <row r="11" spans="1:85" s="84" customFormat="1" ht="63.75">
      <c r="A11" s="456" t="s">
        <v>344</v>
      </c>
      <c r="B11" s="457" t="s">
        <v>999</v>
      </c>
      <c r="C11" s="735">
        <v>2015</v>
      </c>
      <c r="D11" s="736" t="s">
        <v>1017</v>
      </c>
      <c r="E11" s="724" t="s">
        <v>443</v>
      </c>
      <c r="F11" s="466">
        <v>0.81</v>
      </c>
      <c r="G11" s="466">
        <v>0.81</v>
      </c>
      <c r="H11" s="723" t="s">
        <v>55</v>
      </c>
      <c r="I11" s="741" t="s">
        <v>1021</v>
      </c>
      <c r="AZ11" s="230"/>
      <c r="BA11" s="230"/>
      <c r="BD11" s="229"/>
      <c r="BE11" s="229"/>
      <c r="BL11" s="231"/>
      <c r="BT11" s="78"/>
      <c r="BU11" s="78"/>
      <c r="BV11" s="78"/>
      <c r="BW11" s="78"/>
      <c r="BX11" s="78"/>
      <c r="BY11" s="78"/>
      <c r="BZ11" s="78"/>
      <c r="CA11" s="78"/>
    </row>
    <row r="12" spans="1:85" s="84" customFormat="1" ht="63.75">
      <c r="A12" s="456" t="s">
        <v>344</v>
      </c>
      <c r="B12" s="457" t="s">
        <v>719</v>
      </c>
      <c r="C12" s="735">
        <v>2015</v>
      </c>
      <c r="D12" s="736" t="s">
        <v>1017</v>
      </c>
      <c r="E12" s="724" t="s">
        <v>443</v>
      </c>
      <c r="F12" s="466">
        <v>0.83</v>
      </c>
      <c r="G12" s="466">
        <v>0.83</v>
      </c>
      <c r="H12" s="723" t="s">
        <v>55</v>
      </c>
      <c r="I12" s="741" t="s">
        <v>1021</v>
      </c>
      <c r="AZ12" s="230"/>
      <c r="BA12" s="230"/>
      <c r="BD12" s="229"/>
      <c r="BE12" s="229"/>
      <c r="BL12" s="231"/>
      <c r="BT12" s="78"/>
      <c r="BU12" s="78"/>
      <c r="BV12" s="78"/>
      <c r="BW12" s="78"/>
      <c r="BX12" s="78"/>
      <c r="BY12" s="78"/>
      <c r="BZ12" s="78"/>
      <c r="CA12" s="78"/>
    </row>
    <row r="13" spans="1:85" s="84" customFormat="1" ht="63.75">
      <c r="A13" s="456" t="s">
        <v>344</v>
      </c>
      <c r="B13" s="457" t="s">
        <v>710</v>
      </c>
      <c r="C13" s="735">
        <v>2015</v>
      </c>
      <c r="D13" s="736" t="s">
        <v>1017</v>
      </c>
      <c r="E13" s="724" t="s">
        <v>443</v>
      </c>
      <c r="F13" s="466">
        <v>0.83</v>
      </c>
      <c r="G13" s="466">
        <v>0.83</v>
      </c>
      <c r="H13" s="723" t="s">
        <v>55</v>
      </c>
      <c r="I13" s="741" t="s">
        <v>1021</v>
      </c>
      <c r="AZ13" s="230"/>
      <c r="BA13" s="230"/>
      <c r="BD13" s="229"/>
      <c r="BE13" s="229"/>
      <c r="BL13" s="231"/>
      <c r="BT13" s="78"/>
      <c r="BU13" s="78"/>
      <c r="BV13" s="78"/>
      <c r="BW13" s="78"/>
      <c r="BX13" s="78"/>
      <c r="BY13" s="78"/>
      <c r="BZ13" s="78"/>
      <c r="CA13" s="78"/>
    </row>
    <row r="14" spans="1:85" s="84" customFormat="1" ht="63.75">
      <c r="A14" s="456" t="s">
        <v>344</v>
      </c>
      <c r="B14" s="457" t="s">
        <v>711</v>
      </c>
      <c r="C14" s="735">
        <v>2015</v>
      </c>
      <c r="D14" s="736" t="s">
        <v>1017</v>
      </c>
      <c r="E14" s="724" t="s">
        <v>443</v>
      </c>
      <c r="F14" s="466" t="s">
        <v>1022</v>
      </c>
      <c r="G14" s="466" t="s">
        <v>1022</v>
      </c>
      <c r="H14" s="723" t="s">
        <v>55</v>
      </c>
      <c r="I14" s="741" t="s">
        <v>1021</v>
      </c>
      <c r="AZ14" s="230"/>
      <c r="BA14" s="230"/>
      <c r="BD14" s="229"/>
      <c r="BE14" s="229"/>
      <c r="BL14" s="231"/>
      <c r="BT14" s="78"/>
      <c r="BU14" s="78"/>
      <c r="BV14" s="78"/>
      <c r="BW14" s="78"/>
      <c r="BX14" s="78"/>
      <c r="BY14" s="78"/>
      <c r="BZ14" s="78"/>
      <c r="CA14" s="78"/>
    </row>
    <row r="15" spans="1:85" s="84" customFormat="1" ht="63.75">
      <c r="A15" s="456" t="s">
        <v>344</v>
      </c>
      <c r="B15" s="457" t="s">
        <v>1000</v>
      </c>
      <c r="C15" s="735">
        <v>2015</v>
      </c>
      <c r="D15" s="736" t="s">
        <v>1017</v>
      </c>
      <c r="E15" s="724" t="s">
        <v>443</v>
      </c>
      <c r="F15" s="466">
        <v>0.9</v>
      </c>
      <c r="G15" s="466">
        <v>0.9</v>
      </c>
      <c r="H15" s="723" t="s">
        <v>55</v>
      </c>
      <c r="I15" s="741" t="s">
        <v>1021</v>
      </c>
      <c r="AZ15" s="230"/>
      <c r="BA15" s="230"/>
      <c r="BD15" s="229"/>
      <c r="BE15" s="229"/>
      <c r="BL15" s="231"/>
      <c r="BT15" s="78"/>
      <c r="BU15" s="78"/>
      <c r="BV15" s="78"/>
      <c r="BW15" s="78"/>
      <c r="BX15" s="78"/>
      <c r="BY15" s="78"/>
      <c r="BZ15" s="78"/>
      <c r="CA15" s="78"/>
    </row>
    <row r="16" spans="1:85" s="84" customFormat="1" ht="63.75">
      <c r="A16" s="456" t="s">
        <v>344</v>
      </c>
      <c r="B16" s="457" t="s">
        <v>712</v>
      </c>
      <c r="C16" s="735">
        <v>2015</v>
      </c>
      <c r="D16" s="736" t="s">
        <v>1017</v>
      </c>
      <c r="E16" s="724" t="s">
        <v>443</v>
      </c>
      <c r="F16" s="466">
        <v>0.81</v>
      </c>
      <c r="G16" s="466">
        <v>0.81</v>
      </c>
      <c r="H16" s="723" t="s">
        <v>55</v>
      </c>
      <c r="I16" s="741" t="s">
        <v>1021</v>
      </c>
      <c r="AZ16" s="230"/>
      <c r="BA16" s="230"/>
      <c r="BD16" s="229"/>
      <c r="BE16" s="229"/>
      <c r="BL16" s="231"/>
      <c r="BT16" s="78"/>
      <c r="BU16" s="78"/>
      <c r="BV16" s="78"/>
      <c r="BW16" s="78"/>
      <c r="BX16" s="78"/>
      <c r="BY16" s="78"/>
      <c r="BZ16" s="78"/>
      <c r="CA16" s="78"/>
    </row>
    <row r="17" spans="1:80" s="84" customFormat="1" ht="13.35" customHeight="1">
      <c r="A17" s="456" t="s">
        <v>344</v>
      </c>
      <c r="B17" s="457" t="s">
        <v>1023</v>
      </c>
      <c r="C17" s="735">
        <v>2015</v>
      </c>
      <c r="D17" s="736" t="s">
        <v>1024</v>
      </c>
      <c r="E17" s="724" t="s">
        <v>443</v>
      </c>
      <c r="F17" s="466">
        <v>1</v>
      </c>
      <c r="G17" s="466">
        <v>1</v>
      </c>
      <c r="H17" s="723" t="s">
        <v>55</v>
      </c>
      <c r="I17" s="740"/>
      <c r="AZ17" s="230"/>
      <c r="BA17" s="230"/>
      <c r="BD17" s="229"/>
      <c r="BE17" s="229"/>
      <c r="BL17" s="231"/>
      <c r="BT17" s="78"/>
      <c r="BU17" s="78"/>
      <c r="BV17" s="78"/>
      <c r="BW17" s="78"/>
      <c r="BX17" s="78"/>
      <c r="BY17" s="78"/>
      <c r="BZ17" s="78"/>
      <c r="CA17" s="78"/>
    </row>
    <row r="18" spans="1:80" s="84" customFormat="1" ht="13.35" customHeight="1">
      <c r="A18" s="456" t="s">
        <v>344</v>
      </c>
      <c r="B18" s="457" t="s">
        <v>1025</v>
      </c>
      <c r="C18" s="735">
        <v>2015</v>
      </c>
      <c r="D18" s="736" t="s">
        <v>1024</v>
      </c>
      <c r="E18" s="724" t="s">
        <v>443</v>
      </c>
      <c r="F18" s="466">
        <v>1</v>
      </c>
      <c r="G18" s="466">
        <v>1</v>
      </c>
      <c r="H18" s="723" t="s">
        <v>55</v>
      </c>
      <c r="I18" s="740"/>
      <c r="AZ18" s="230"/>
      <c r="BA18" s="230"/>
      <c r="BD18" s="229"/>
      <c r="BE18" s="229"/>
      <c r="BL18" s="231"/>
      <c r="BT18" s="78"/>
      <c r="BU18" s="78"/>
      <c r="BV18" s="78"/>
      <c r="BW18" s="78"/>
      <c r="BX18" s="78"/>
      <c r="BY18" s="78"/>
      <c r="BZ18" s="78"/>
      <c r="CA18" s="78"/>
    </row>
    <row r="19" spans="1:80" s="84" customFormat="1">
      <c r="A19" s="456" t="s">
        <v>344</v>
      </c>
      <c r="B19" s="457" t="s">
        <v>843</v>
      </c>
      <c r="C19" s="735">
        <v>2015</v>
      </c>
      <c r="D19" s="736" t="s">
        <v>1020</v>
      </c>
      <c r="E19" s="724" t="s">
        <v>443</v>
      </c>
      <c r="F19" s="466">
        <v>1</v>
      </c>
      <c r="G19" s="466">
        <v>1</v>
      </c>
      <c r="H19" s="723" t="s">
        <v>55</v>
      </c>
      <c r="I19" s="740"/>
      <c r="AZ19" s="230"/>
      <c r="BA19" s="230"/>
      <c r="BD19" s="229"/>
      <c r="BE19" s="229"/>
      <c r="BL19" s="231"/>
      <c r="BT19" s="78"/>
      <c r="BU19" s="78"/>
      <c r="BV19" s="78"/>
      <c r="BW19" s="78"/>
      <c r="BX19" s="78"/>
      <c r="BY19" s="78"/>
      <c r="BZ19" s="78"/>
      <c r="CA19" s="78"/>
    </row>
    <row r="20" spans="1:80" s="84" customFormat="1" ht="13.35" customHeight="1">
      <c r="A20" s="456" t="s">
        <v>344</v>
      </c>
      <c r="B20" s="457" t="s">
        <v>1026</v>
      </c>
      <c r="C20" s="735">
        <v>2015</v>
      </c>
      <c r="D20" s="736"/>
      <c r="E20" s="724" t="s">
        <v>443</v>
      </c>
      <c r="F20" s="466">
        <v>0.93</v>
      </c>
      <c r="G20" s="466">
        <v>0.93</v>
      </c>
      <c r="H20" s="723" t="s">
        <v>55</v>
      </c>
      <c r="I20" s="740"/>
      <c r="AZ20" s="230"/>
      <c r="BA20" s="230"/>
      <c r="BD20" s="229"/>
      <c r="BE20" s="229"/>
      <c r="BL20" s="231"/>
      <c r="BT20" s="78"/>
      <c r="BU20" s="78"/>
      <c r="BV20" s="78"/>
      <c r="BW20" s="78"/>
      <c r="BX20" s="78"/>
      <c r="BY20" s="78"/>
      <c r="BZ20" s="78"/>
      <c r="CA20" s="78"/>
    </row>
    <row r="21" spans="1:80" s="84" customFormat="1" ht="13.35" customHeight="1">
      <c r="A21" s="456" t="s">
        <v>344</v>
      </c>
      <c r="B21" s="457" t="s">
        <v>1027</v>
      </c>
      <c r="C21" s="735">
        <v>2015</v>
      </c>
      <c r="D21" s="736" t="s">
        <v>1020</v>
      </c>
      <c r="E21" s="724" t="s">
        <v>443</v>
      </c>
      <c r="F21" s="466">
        <v>0.94</v>
      </c>
      <c r="G21" s="466">
        <v>0.94</v>
      </c>
      <c r="H21" s="723" t="s">
        <v>55</v>
      </c>
      <c r="I21" s="740"/>
      <c r="AZ21" s="230"/>
      <c r="BA21" s="230"/>
      <c r="BD21" s="229"/>
      <c r="BE21" s="229"/>
      <c r="BL21" s="231"/>
      <c r="BT21" s="78"/>
      <c r="BU21" s="78"/>
      <c r="BV21" s="78"/>
      <c r="BW21" s="78"/>
      <c r="BX21" s="78"/>
      <c r="BY21" s="78"/>
      <c r="BZ21" s="78"/>
      <c r="CA21" s="78"/>
    </row>
    <row r="22" spans="1:80" s="84" customFormat="1" ht="13.35" customHeight="1">
      <c r="A22" s="456" t="s">
        <v>344</v>
      </c>
      <c r="B22" s="457" t="s">
        <v>1028</v>
      </c>
      <c r="C22" s="735">
        <v>2015</v>
      </c>
      <c r="D22" s="736" t="s">
        <v>1029</v>
      </c>
      <c r="E22" s="724" t="s">
        <v>443</v>
      </c>
      <c r="F22" s="466">
        <v>0.88</v>
      </c>
      <c r="G22" s="466">
        <v>0.88</v>
      </c>
      <c r="H22" s="723" t="s">
        <v>55</v>
      </c>
      <c r="I22" s="737"/>
      <c r="AZ22" s="230"/>
      <c r="BA22" s="230"/>
      <c r="BD22" s="229"/>
      <c r="BE22" s="229"/>
      <c r="BL22" s="231"/>
      <c r="BT22" s="78"/>
      <c r="BU22" s="78"/>
      <c r="BV22" s="78"/>
      <c r="BW22" s="78"/>
      <c r="BX22" s="78"/>
      <c r="BY22" s="78"/>
      <c r="BZ22" s="78"/>
      <c r="CA22" s="78"/>
    </row>
    <row r="23" spans="1:80" s="84" customFormat="1" ht="13.35" customHeight="1">
      <c r="A23" s="456" t="s">
        <v>344</v>
      </c>
      <c r="B23" s="457" t="s">
        <v>1030</v>
      </c>
      <c r="C23" s="735">
        <v>2015</v>
      </c>
      <c r="D23" s="736" t="s">
        <v>1029</v>
      </c>
      <c r="E23" s="724" t="s">
        <v>443</v>
      </c>
      <c r="F23" s="466">
        <v>1</v>
      </c>
      <c r="G23" s="466">
        <v>1</v>
      </c>
      <c r="H23" s="723" t="s">
        <v>55</v>
      </c>
      <c r="I23" s="737"/>
      <c r="AZ23" s="230"/>
      <c r="BA23" s="230"/>
      <c r="BD23" s="229"/>
      <c r="BE23" s="229"/>
      <c r="BL23" s="231"/>
      <c r="BT23" s="78"/>
      <c r="BU23" s="78"/>
      <c r="BV23" s="78"/>
      <c r="BW23" s="78"/>
      <c r="BX23" s="78"/>
      <c r="BY23" s="78"/>
      <c r="BZ23" s="78"/>
      <c r="CA23" s="78"/>
    </row>
    <row r="24" spans="1:80" s="84" customFormat="1" ht="13.35" customHeight="1">
      <c r="A24" s="456" t="s">
        <v>344</v>
      </c>
      <c r="B24" s="457" t="s">
        <v>1031</v>
      </c>
      <c r="C24" s="735">
        <v>2015</v>
      </c>
      <c r="D24" s="736"/>
      <c r="E24" s="724"/>
      <c r="F24" s="466"/>
      <c r="G24" s="466"/>
      <c r="H24" s="723"/>
      <c r="I24" s="737"/>
      <c r="AZ24" s="230"/>
      <c r="BA24" s="230"/>
      <c r="BD24" s="229"/>
      <c r="BE24" s="229"/>
      <c r="BL24" s="231"/>
      <c r="BT24" s="78"/>
      <c r="BU24" s="78"/>
      <c r="BV24" s="78"/>
      <c r="BW24" s="78"/>
      <c r="BX24" s="78"/>
      <c r="BY24" s="78"/>
      <c r="BZ24" s="78"/>
      <c r="CA24" s="78"/>
    </row>
    <row r="25" spans="1:80" s="84" customFormat="1" ht="13.35" customHeight="1">
      <c r="A25" s="456"/>
      <c r="B25" s="457"/>
      <c r="C25" s="735"/>
      <c r="D25" s="736"/>
      <c r="E25" s="724"/>
      <c r="F25" s="466"/>
      <c r="G25" s="466"/>
      <c r="H25" s="723"/>
      <c r="I25" s="737"/>
      <c r="AZ25" s="230"/>
      <c r="BA25" s="230"/>
      <c r="BD25" s="229"/>
      <c r="BE25" s="229"/>
      <c r="BL25" s="231"/>
      <c r="BT25" s="78"/>
      <c r="BU25" s="78"/>
      <c r="BV25" s="78"/>
      <c r="BW25" s="78"/>
      <c r="BX25" s="78"/>
      <c r="BY25" s="78"/>
      <c r="BZ25" s="78"/>
      <c r="CA25" s="78"/>
    </row>
    <row r="26" spans="1:80" s="84" customFormat="1" ht="13.35" customHeight="1">
      <c r="A26" s="456"/>
      <c r="B26" s="457"/>
      <c r="C26" s="735"/>
      <c r="D26" s="736"/>
      <c r="E26" s="724"/>
      <c r="F26" s="466"/>
      <c r="G26" s="466"/>
      <c r="H26" s="723"/>
      <c r="I26" s="737"/>
      <c r="AZ26" s="230"/>
      <c r="BA26" s="230"/>
      <c r="BD26" s="229"/>
      <c r="BE26" s="229"/>
      <c r="BL26" s="231"/>
      <c r="BT26" s="78"/>
      <c r="BU26" s="78"/>
      <c r="BV26" s="78"/>
      <c r="BW26" s="78"/>
      <c r="BX26" s="78"/>
      <c r="BY26" s="78"/>
      <c r="BZ26" s="78"/>
      <c r="CA26" s="78"/>
    </row>
    <row r="27" spans="1:80" s="84" customFormat="1">
      <c r="A27" s="320"/>
      <c r="B27" s="125"/>
      <c r="C27" s="126"/>
      <c r="D27" s="130"/>
      <c r="E27" s="283"/>
      <c r="F27" s="288"/>
      <c r="G27" s="289"/>
      <c r="H27" s="126"/>
      <c r="I27" s="370"/>
      <c r="AZ27" s="230" t="s">
        <v>337</v>
      </c>
      <c r="BA27" s="230" t="s">
        <v>320</v>
      </c>
      <c r="BC27" s="84" t="s">
        <v>416</v>
      </c>
      <c r="BD27" s="229"/>
      <c r="BE27" s="229"/>
      <c r="BG27" s="84" t="s">
        <v>452</v>
      </c>
      <c r="BL27" s="231" t="s">
        <v>465</v>
      </c>
      <c r="BN27" s="84" t="s">
        <v>107</v>
      </c>
      <c r="BT27" s="78" t="s">
        <v>669</v>
      </c>
      <c r="BU27" s="78"/>
      <c r="BV27" s="78"/>
      <c r="BW27" s="78"/>
      <c r="BX27" s="78"/>
      <c r="BY27" s="78" t="s">
        <v>706</v>
      </c>
      <c r="BZ27" s="78"/>
      <c r="CA27" s="78"/>
      <c r="CB27" s="84" t="s">
        <v>732</v>
      </c>
    </row>
    <row r="28" spans="1:80" s="84" customFormat="1">
      <c r="A28" s="320"/>
      <c r="B28" s="125"/>
      <c r="C28" s="126"/>
      <c r="D28" s="130"/>
      <c r="E28" s="283"/>
      <c r="F28" s="288"/>
      <c r="G28" s="289"/>
      <c r="H28" s="126"/>
      <c r="I28" s="370"/>
      <c r="AZ28" s="230" t="s">
        <v>367</v>
      </c>
      <c r="BA28" s="230" t="s">
        <v>39</v>
      </c>
      <c r="BC28" s="84" t="s">
        <v>417</v>
      </c>
      <c r="BD28" s="229"/>
      <c r="BE28" s="229"/>
      <c r="BG28" s="84" t="s">
        <v>453</v>
      </c>
      <c r="BL28" s="231" t="s">
        <v>639</v>
      </c>
      <c r="BN28" s="84" t="s">
        <v>655</v>
      </c>
      <c r="BT28" s="78" t="s">
        <v>128</v>
      </c>
      <c r="BU28" s="78"/>
      <c r="BV28" s="78"/>
      <c r="BW28" s="78"/>
      <c r="BX28" s="78"/>
      <c r="BY28" s="78" t="s">
        <v>707</v>
      </c>
      <c r="BZ28" s="78"/>
      <c r="CA28" s="78"/>
      <c r="CB28" s="84" t="s">
        <v>184</v>
      </c>
    </row>
    <row r="29" spans="1:80" s="84" customFormat="1">
      <c r="A29" s="320"/>
      <c r="B29" s="125"/>
      <c r="C29" s="126"/>
      <c r="D29" s="130"/>
      <c r="E29" s="283"/>
      <c r="F29" s="288"/>
      <c r="G29" s="289"/>
      <c r="H29" s="126"/>
      <c r="I29" s="370"/>
      <c r="AZ29" s="230" t="s">
        <v>338</v>
      </c>
      <c r="BA29" s="230" t="s">
        <v>339</v>
      </c>
      <c r="BD29" s="229"/>
      <c r="BE29" s="229"/>
      <c r="BL29" s="231" t="s">
        <v>640</v>
      </c>
      <c r="BN29" s="84" t="s">
        <v>107</v>
      </c>
      <c r="BT29" s="78" t="s">
        <v>670</v>
      </c>
      <c r="BU29" s="78"/>
      <c r="BV29" s="78"/>
      <c r="BW29" s="78"/>
      <c r="BX29" s="78"/>
      <c r="BY29" s="78" t="s">
        <v>708</v>
      </c>
      <c r="BZ29" s="78"/>
      <c r="CA29" s="78"/>
      <c r="CB29" s="84" t="s">
        <v>188</v>
      </c>
    </row>
    <row r="30" spans="1:80" s="84" customFormat="1">
      <c r="A30" s="320"/>
      <c r="B30" s="125"/>
      <c r="C30" s="126"/>
      <c r="D30" s="130"/>
      <c r="E30" s="283"/>
      <c r="F30" s="288"/>
      <c r="G30" s="289"/>
      <c r="H30" s="126"/>
      <c r="I30" s="370"/>
      <c r="AZ30" s="230" t="s">
        <v>340</v>
      </c>
      <c r="BA30" s="230" t="s">
        <v>113</v>
      </c>
      <c r="BD30" s="229"/>
      <c r="BE30" s="229"/>
      <c r="BL30" s="231" t="s">
        <v>466</v>
      </c>
      <c r="BN30" s="84" t="s">
        <v>109</v>
      </c>
      <c r="BT30" s="78" t="s">
        <v>671</v>
      </c>
      <c r="BU30" s="78"/>
      <c r="BV30" s="78"/>
      <c r="BW30" s="78"/>
      <c r="BX30" s="78"/>
      <c r="BY30" s="78" t="s">
        <v>175</v>
      </c>
      <c r="BZ30" s="78"/>
      <c r="CA30" s="78"/>
    </row>
    <row r="31" spans="1:80" s="84" customFormat="1">
      <c r="A31" s="320"/>
      <c r="B31" s="125"/>
      <c r="C31" s="126"/>
      <c r="D31" s="130"/>
      <c r="E31" s="283"/>
      <c r="F31" s="288"/>
      <c r="G31" s="289"/>
      <c r="H31" s="126"/>
      <c r="I31" s="370"/>
      <c r="AZ31" s="230" t="s">
        <v>341</v>
      </c>
      <c r="BA31" s="230" t="s">
        <v>48</v>
      </c>
      <c r="BC31" s="227" t="s">
        <v>421</v>
      </c>
      <c r="BD31" s="229"/>
      <c r="BE31" s="229"/>
      <c r="BG31" s="227" t="s">
        <v>73</v>
      </c>
      <c r="BJ31" s="227" t="s">
        <v>806</v>
      </c>
      <c r="BL31" s="231" t="s">
        <v>467</v>
      </c>
      <c r="BN31" s="84" t="s">
        <v>110</v>
      </c>
      <c r="BT31" s="78" t="s">
        <v>695</v>
      </c>
      <c r="BU31" s="78"/>
      <c r="BV31" s="78"/>
      <c r="BW31" s="78"/>
      <c r="BX31" s="78"/>
      <c r="BY31" s="78" t="s">
        <v>709</v>
      </c>
      <c r="BZ31" s="78"/>
      <c r="CA31" s="78"/>
    </row>
    <row r="32" spans="1:80" s="78" customFormat="1">
      <c r="A32" s="320"/>
      <c r="B32" s="125"/>
      <c r="C32" s="126"/>
      <c r="D32" s="287"/>
      <c r="E32" s="425"/>
      <c r="F32" s="427"/>
      <c r="G32" s="428"/>
      <c r="H32" s="126"/>
      <c r="I32" s="331"/>
      <c r="AZ32" s="408" t="s">
        <v>369</v>
      </c>
      <c r="BA32" s="408" t="s">
        <v>321</v>
      </c>
      <c r="BC32" s="78" t="s">
        <v>54</v>
      </c>
      <c r="BD32" s="344"/>
      <c r="BE32" s="344"/>
      <c r="BG32" s="78" t="s">
        <v>65</v>
      </c>
      <c r="BJ32" s="348" t="s">
        <v>65</v>
      </c>
      <c r="BL32" s="346" t="s">
        <v>468</v>
      </c>
      <c r="BN32" s="78" t="s">
        <v>111</v>
      </c>
      <c r="BT32" s="78" t="s">
        <v>672</v>
      </c>
      <c r="BY32" s="78" t="s">
        <v>719</v>
      </c>
    </row>
    <row r="33" spans="1:85" ht="14.45" customHeight="1">
      <c r="A33" s="128" t="s">
        <v>230</v>
      </c>
      <c r="B33" s="129"/>
      <c r="C33" s="129"/>
      <c r="D33" s="129"/>
      <c r="E33" s="129"/>
      <c r="F33" s="129"/>
      <c r="G33" s="129"/>
      <c r="H33" s="78"/>
      <c r="I33" s="132"/>
      <c r="AZ33" s="230" t="s">
        <v>343</v>
      </c>
      <c r="BA33" s="230" t="s">
        <v>344</v>
      </c>
      <c r="BB33" s="84"/>
      <c r="BC33" s="84" t="s">
        <v>422</v>
      </c>
      <c r="BD33" s="229"/>
      <c r="BE33" s="229"/>
      <c r="BF33" s="84"/>
      <c r="BG33" s="84" t="s">
        <v>74</v>
      </c>
      <c r="BH33" s="84"/>
      <c r="BI33" s="84"/>
      <c r="BJ33" t="s">
        <v>744</v>
      </c>
      <c r="BK33" s="84"/>
      <c r="BL33" s="231" t="s">
        <v>469</v>
      </c>
      <c r="BM33" s="84"/>
      <c r="BN33" s="84" t="s">
        <v>657</v>
      </c>
      <c r="BO33" s="84"/>
      <c r="BP33" s="84"/>
      <c r="BQ33" s="84"/>
      <c r="BR33" s="84"/>
      <c r="BS33" s="84"/>
      <c r="BT33" s="78" t="s">
        <v>696</v>
      </c>
      <c r="BU33" s="78"/>
      <c r="BV33" s="78"/>
      <c r="BW33" s="78"/>
      <c r="BX33" s="78"/>
      <c r="BY33" s="78" t="s">
        <v>710</v>
      </c>
      <c r="BZ33" s="78"/>
      <c r="CA33" s="78"/>
      <c r="CB33" s="84"/>
      <c r="CC33" s="84"/>
      <c r="CD33" s="84"/>
      <c r="CE33" s="84"/>
      <c r="CF33" s="84"/>
      <c r="CG33" s="84"/>
    </row>
    <row r="34" spans="1:85">
      <c r="A34" s="128" t="s">
        <v>375</v>
      </c>
      <c r="I34" s="132"/>
      <c r="AZ34" s="230" t="s">
        <v>331</v>
      </c>
      <c r="BA34" s="230" t="s">
        <v>332</v>
      </c>
      <c r="BB34" s="84"/>
      <c r="BC34" s="84" t="s">
        <v>165</v>
      </c>
      <c r="BD34" s="229"/>
      <c r="BE34" s="229"/>
      <c r="BF34" s="84"/>
      <c r="BG34" s="84" t="s">
        <v>735</v>
      </c>
      <c r="BH34" s="84"/>
      <c r="BI34" s="84"/>
      <c r="BJ34" s="84"/>
      <c r="BK34" s="84"/>
      <c r="BL34" s="231" t="s">
        <v>470</v>
      </c>
      <c r="BM34" s="84"/>
      <c r="BN34" s="84" t="s">
        <v>656</v>
      </c>
      <c r="BO34" s="84"/>
      <c r="BP34" s="84"/>
      <c r="BQ34" s="84"/>
      <c r="BR34" s="84"/>
      <c r="BS34" s="84"/>
      <c r="BT34" s="78" t="s">
        <v>673</v>
      </c>
      <c r="BU34" s="78"/>
      <c r="BV34" s="78"/>
      <c r="BW34" s="78"/>
      <c r="BX34" s="78"/>
      <c r="BY34" s="78" t="s">
        <v>711</v>
      </c>
      <c r="BZ34" s="78"/>
      <c r="CA34" s="78"/>
      <c r="CB34" s="84"/>
      <c r="CC34" s="84"/>
      <c r="CD34" s="84"/>
      <c r="CE34" s="84"/>
      <c r="CF34" s="84"/>
      <c r="CG34" s="84"/>
    </row>
    <row r="35" spans="1:85" ht="12" customHeight="1">
      <c r="A35" s="226"/>
      <c r="C35" s="180"/>
      <c r="AZ35" s="230" t="s">
        <v>345</v>
      </c>
      <c r="BA35" s="230" t="s">
        <v>346</v>
      </c>
      <c r="BB35" s="84"/>
      <c r="BC35" s="84" t="s">
        <v>423</v>
      </c>
      <c r="BD35" s="229"/>
      <c r="BE35" s="229"/>
      <c r="BF35" s="84"/>
      <c r="BG35" s="84"/>
      <c r="BH35" s="84"/>
      <c r="BI35" s="84"/>
      <c r="BJ35" s="84"/>
      <c r="BK35" s="84"/>
      <c r="BL35" s="231" t="s">
        <v>641</v>
      </c>
      <c r="BM35" s="84"/>
      <c r="BN35" s="84" t="s">
        <v>658</v>
      </c>
      <c r="BO35" s="84"/>
      <c r="BP35" s="84"/>
      <c r="BQ35" s="84"/>
      <c r="BR35" s="84"/>
      <c r="BS35" s="84"/>
      <c r="BT35" s="78" t="s">
        <v>130</v>
      </c>
      <c r="BU35" s="78"/>
      <c r="BV35" s="78"/>
      <c r="BW35" s="78"/>
      <c r="BX35" s="78"/>
      <c r="BY35" s="78" t="s">
        <v>722</v>
      </c>
      <c r="BZ35" s="78"/>
      <c r="CA35" s="78"/>
      <c r="CB35" s="84"/>
      <c r="CC35" s="84"/>
      <c r="CD35" s="84"/>
      <c r="CE35" s="84"/>
      <c r="CF35" s="84"/>
      <c r="CG35" s="84"/>
    </row>
    <row r="36" spans="1:85">
      <c r="AZ36" s="230" t="s">
        <v>347</v>
      </c>
      <c r="BA36" s="230" t="s">
        <v>348</v>
      </c>
      <c r="BB36" s="84"/>
      <c r="BC36" s="84" t="s">
        <v>175</v>
      </c>
      <c r="BD36" s="229"/>
      <c r="BE36" s="229"/>
      <c r="BF36" s="84"/>
      <c r="BG36" s="84"/>
      <c r="BH36" s="84"/>
      <c r="BI36" s="84"/>
      <c r="BJ36" s="84"/>
      <c r="BK36" s="84"/>
      <c r="BL36" s="231" t="s">
        <v>95</v>
      </c>
      <c r="BM36" s="84"/>
      <c r="BN36" s="84" t="s">
        <v>659</v>
      </c>
      <c r="BO36" s="84"/>
      <c r="BP36" s="84"/>
      <c r="BQ36" s="84"/>
      <c r="BR36" s="84"/>
      <c r="BS36" s="84"/>
      <c r="BT36" s="78" t="s">
        <v>697</v>
      </c>
      <c r="BU36" s="78"/>
      <c r="BV36" s="78"/>
      <c r="BW36" s="78"/>
      <c r="BX36" s="78"/>
      <c r="BY36" s="78" t="s">
        <v>712</v>
      </c>
      <c r="BZ36" s="78"/>
      <c r="CA36" s="78"/>
      <c r="CB36" s="84"/>
      <c r="CC36" s="84"/>
      <c r="CD36" s="84"/>
      <c r="CE36" s="84"/>
      <c r="CF36" s="84"/>
      <c r="CG36" s="84"/>
    </row>
    <row r="37" spans="1:85">
      <c r="AZ37" s="230" t="s">
        <v>349</v>
      </c>
      <c r="BA37" s="230" t="s">
        <v>94</v>
      </c>
      <c r="BB37" s="84"/>
      <c r="BC37" s="84" t="s">
        <v>424</v>
      </c>
      <c r="BD37" s="229"/>
      <c r="BE37" s="229"/>
      <c r="BF37" s="84"/>
      <c r="BG37" s="84"/>
      <c r="BH37" s="84"/>
      <c r="BI37" s="84"/>
      <c r="BJ37" s="84"/>
      <c r="BK37" s="84"/>
      <c r="BL37" s="231" t="s">
        <v>471</v>
      </c>
      <c r="BM37" s="84"/>
      <c r="BN37" s="84" t="s">
        <v>660</v>
      </c>
      <c r="BO37" s="84"/>
      <c r="BP37" s="84"/>
      <c r="BQ37" s="84"/>
      <c r="BR37" s="84"/>
      <c r="BS37" s="84"/>
      <c r="BT37" s="78" t="s">
        <v>726</v>
      </c>
      <c r="BU37" s="78"/>
      <c r="BV37" s="78"/>
      <c r="BW37" s="78"/>
      <c r="BX37" s="78"/>
      <c r="BY37" s="78" t="s">
        <v>713</v>
      </c>
      <c r="BZ37" s="78"/>
      <c r="CA37" s="78"/>
      <c r="CB37" s="84"/>
      <c r="CC37" s="84"/>
      <c r="CD37" s="84"/>
      <c r="CE37" s="84"/>
      <c r="CF37" s="84"/>
      <c r="CG37" s="84"/>
    </row>
    <row r="38" spans="1:85">
      <c r="AZ38" s="230" t="s">
        <v>351</v>
      </c>
      <c r="BA38" s="230" t="s">
        <v>323</v>
      </c>
      <c r="BB38" s="84"/>
      <c r="BC38" s="84" t="s">
        <v>425</v>
      </c>
      <c r="BD38" s="229"/>
      <c r="BE38" s="229"/>
      <c r="BF38" s="84"/>
      <c r="BG38" s="84"/>
      <c r="BH38" s="84"/>
      <c r="BI38" s="84"/>
      <c r="BJ38" s="84"/>
      <c r="BK38" s="84"/>
      <c r="BL38" s="231" t="s">
        <v>472</v>
      </c>
      <c r="BM38" s="84"/>
      <c r="BN38" s="84" t="s">
        <v>661</v>
      </c>
      <c r="BO38" s="84"/>
      <c r="BP38" s="84"/>
      <c r="BQ38" s="84"/>
      <c r="BR38" s="84"/>
      <c r="BS38" s="84"/>
      <c r="BT38" s="78" t="s">
        <v>727</v>
      </c>
      <c r="BU38" s="78"/>
      <c r="BV38" s="78"/>
      <c r="BW38" s="78"/>
      <c r="BX38" s="78"/>
      <c r="BY38" s="78" t="s">
        <v>721</v>
      </c>
      <c r="BZ38" s="78"/>
      <c r="CA38" s="78"/>
      <c r="CB38" s="84"/>
      <c r="CC38" s="84"/>
      <c r="CD38" s="84"/>
      <c r="CE38" s="84"/>
      <c r="CF38" s="84"/>
      <c r="CG38" s="84"/>
    </row>
    <row r="39" spans="1:85">
      <c r="AZ39" s="230" t="s">
        <v>352</v>
      </c>
      <c r="BA39" s="230" t="s">
        <v>353</v>
      </c>
      <c r="BB39" s="84"/>
      <c r="BC39" s="84" t="s">
        <v>426</v>
      </c>
      <c r="BD39" s="229"/>
      <c r="BE39" s="229"/>
      <c r="BF39" s="84"/>
      <c r="BG39" s="84"/>
      <c r="BH39" s="84"/>
      <c r="BI39" s="84"/>
      <c r="BJ39" s="84"/>
      <c r="BK39" s="84"/>
      <c r="BL39" s="231" t="s">
        <v>473</v>
      </c>
      <c r="BM39" s="84"/>
      <c r="BN39" s="84" t="s">
        <v>662</v>
      </c>
      <c r="BO39" s="84"/>
      <c r="BP39" s="84"/>
      <c r="BQ39" s="84"/>
      <c r="BR39" s="84"/>
      <c r="BS39" s="84"/>
      <c r="BT39" s="78" t="s">
        <v>728</v>
      </c>
      <c r="BU39" s="78"/>
      <c r="BV39" s="78"/>
      <c r="BW39" s="78"/>
      <c r="BX39" s="78"/>
      <c r="BY39" s="78" t="s">
        <v>720</v>
      </c>
      <c r="BZ39" s="78"/>
      <c r="CA39" s="78"/>
      <c r="CB39" s="84"/>
      <c r="CC39" s="84"/>
      <c r="CD39" s="84"/>
      <c r="CE39" s="84"/>
      <c r="CF39" s="84"/>
      <c r="CG39" s="84"/>
    </row>
    <row r="40" spans="1:85">
      <c r="AZ40" s="230" t="s">
        <v>350</v>
      </c>
      <c r="BA40" s="230" t="s">
        <v>319</v>
      </c>
      <c r="BB40" s="84"/>
      <c r="BC40" s="84" t="s">
        <v>427</v>
      </c>
      <c r="BD40" s="229"/>
      <c r="BE40" s="229"/>
      <c r="BF40" s="84"/>
      <c r="BG40" s="242" t="s">
        <v>741</v>
      </c>
      <c r="BH40" t="s">
        <v>795</v>
      </c>
      <c r="BI40" s="84"/>
      <c r="BJ40" s="84"/>
      <c r="BK40" s="84"/>
      <c r="BL40" s="231" t="s">
        <v>474</v>
      </c>
      <c r="BM40" s="84"/>
      <c r="BN40" s="84" t="s">
        <v>663</v>
      </c>
      <c r="BO40" s="84"/>
      <c r="BP40" s="84"/>
      <c r="BQ40" s="84"/>
      <c r="BR40" s="84"/>
      <c r="BS40" s="84"/>
      <c r="BT40" s="78" t="s">
        <v>729</v>
      </c>
      <c r="BU40" s="78"/>
      <c r="BV40" s="78"/>
      <c r="BW40" s="78"/>
      <c r="BX40" s="78"/>
      <c r="BY40" s="78" t="s">
        <v>714</v>
      </c>
      <c r="BZ40" s="78"/>
      <c r="CA40" s="78"/>
      <c r="CB40" s="84"/>
      <c r="CC40" s="84"/>
      <c r="CD40" s="84"/>
      <c r="CE40" s="84"/>
      <c r="CF40" s="84"/>
      <c r="CG40" s="84"/>
    </row>
    <row r="41" spans="1:85">
      <c r="AZ41" s="230" t="s">
        <v>354</v>
      </c>
      <c r="BA41" s="230" t="s">
        <v>355</v>
      </c>
      <c r="BB41" s="84"/>
      <c r="BC41" s="84" t="s">
        <v>108</v>
      </c>
      <c r="BD41" s="229"/>
      <c r="BE41" s="229"/>
      <c r="BF41" s="84"/>
      <c r="BG41" s="84"/>
      <c r="BH41" s="84"/>
      <c r="BI41" s="84"/>
      <c r="BJ41" s="84"/>
      <c r="BK41" s="84"/>
      <c r="BL41" s="231" t="s">
        <v>475</v>
      </c>
      <c r="BM41" s="84"/>
      <c r="BN41" s="84" t="s">
        <v>664</v>
      </c>
      <c r="BO41" s="84"/>
      <c r="BP41" s="84"/>
      <c r="BQ41" s="84"/>
      <c r="BR41" s="84"/>
      <c r="BS41" s="84"/>
      <c r="BT41" s="78" t="s">
        <v>674</v>
      </c>
      <c r="BU41" s="78"/>
      <c r="BV41" s="78"/>
      <c r="BW41" s="78"/>
      <c r="BX41" s="78"/>
      <c r="BY41" s="78" t="s">
        <v>440</v>
      </c>
      <c r="BZ41" s="78"/>
      <c r="CA41" s="78"/>
      <c r="CB41" s="84"/>
      <c r="CC41" s="84"/>
      <c r="CD41" s="84"/>
      <c r="CE41" s="84"/>
      <c r="CF41" s="84"/>
      <c r="CG41" s="84"/>
    </row>
    <row r="42" spans="1:85">
      <c r="AZ42" s="230" t="s">
        <v>356</v>
      </c>
      <c r="BA42" s="230" t="s">
        <v>322</v>
      </c>
      <c r="BB42" s="84"/>
      <c r="BC42" s="84" t="s">
        <v>428</v>
      </c>
      <c r="BD42" s="229"/>
      <c r="BE42" s="229"/>
      <c r="BF42" s="84"/>
      <c r="BG42" s="84"/>
      <c r="BH42" s="84"/>
      <c r="BI42" s="84"/>
      <c r="BJ42" s="84"/>
      <c r="BK42" s="84"/>
      <c r="BL42" s="231" t="s">
        <v>476</v>
      </c>
      <c r="BM42" s="84"/>
      <c r="BN42" s="84" t="s">
        <v>665</v>
      </c>
      <c r="BO42" s="84"/>
      <c r="BP42" s="84"/>
      <c r="BQ42" s="84"/>
      <c r="BR42" s="84"/>
      <c r="BS42" s="84"/>
      <c r="BT42" s="78" t="s">
        <v>675</v>
      </c>
      <c r="BU42" s="78"/>
      <c r="BV42" s="78"/>
      <c r="BW42" s="78"/>
      <c r="BX42" s="78"/>
      <c r="BY42" s="78" t="s">
        <v>715</v>
      </c>
      <c r="BZ42" s="78"/>
      <c r="CA42" s="78"/>
      <c r="CB42" s="84"/>
      <c r="CC42" s="84"/>
      <c r="CD42" s="84"/>
      <c r="CE42" s="84"/>
      <c r="CF42" s="84"/>
      <c r="CG42" s="84"/>
    </row>
    <row r="43" spans="1:85">
      <c r="AZ43" s="230" t="s">
        <v>357</v>
      </c>
      <c r="BA43" s="230" t="s">
        <v>358</v>
      </c>
      <c r="BB43" s="84"/>
      <c r="BC43" s="84"/>
      <c r="BD43" s="229"/>
      <c r="BE43" s="229"/>
      <c r="BF43" s="84"/>
      <c r="BG43" s="84"/>
      <c r="BH43" s="84"/>
      <c r="BI43" s="84"/>
      <c r="BJ43" s="84"/>
      <c r="BK43" s="84"/>
      <c r="BL43" s="231" t="s">
        <v>477</v>
      </c>
      <c r="BM43" s="84"/>
      <c r="BN43" s="84" t="s">
        <v>653</v>
      </c>
      <c r="BO43" s="84"/>
      <c r="BP43" s="84"/>
      <c r="BQ43" s="84"/>
      <c r="BR43" s="84"/>
      <c r="BS43" s="84"/>
      <c r="BT43" s="78" t="s">
        <v>676</v>
      </c>
      <c r="BU43" s="78"/>
      <c r="BV43" s="78"/>
      <c r="BW43" s="78"/>
      <c r="BX43" s="78"/>
      <c r="BY43" s="84"/>
      <c r="BZ43" s="78"/>
      <c r="CA43" s="78"/>
      <c r="CB43" s="84"/>
      <c r="CC43" s="84"/>
      <c r="CD43" s="84"/>
      <c r="CE43" s="84"/>
      <c r="CF43" s="84"/>
      <c r="CG43" s="84"/>
    </row>
    <row r="44" spans="1:85">
      <c r="AZ44" s="230" t="s">
        <v>359</v>
      </c>
      <c r="BA44" s="230" t="s">
        <v>360</v>
      </c>
      <c r="BB44" s="84"/>
      <c r="BC44" s="84"/>
      <c r="BD44" s="229"/>
      <c r="BE44" s="229"/>
      <c r="BF44" s="84"/>
      <c r="BG44" s="84"/>
      <c r="BH44" s="84"/>
      <c r="BI44" s="84"/>
      <c r="BJ44" s="84"/>
      <c r="BK44" s="84"/>
      <c r="BL44" s="231" t="s">
        <v>478</v>
      </c>
      <c r="BM44" s="84"/>
      <c r="BN44" s="84" t="s">
        <v>666</v>
      </c>
      <c r="BO44" s="84"/>
      <c r="BP44" s="84"/>
      <c r="BQ44" s="84"/>
      <c r="BR44" s="84"/>
      <c r="BS44" s="84"/>
      <c r="BT44" s="78" t="s">
        <v>677</v>
      </c>
      <c r="BU44" s="78"/>
      <c r="BV44" s="78"/>
      <c r="BW44" s="78"/>
      <c r="BX44" s="78"/>
      <c r="BY44" s="78"/>
      <c r="BZ44" s="78"/>
      <c r="CA44" s="78"/>
      <c r="CB44" s="84"/>
      <c r="CC44" s="84"/>
      <c r="CD44" s="84"/>
      <c r="CE44" s="84"/>
      <c r="CF44" s="84"/>
      <c r="CG44" s="84"/>
    </row>
    <row r="45" spans="1:85">
      <c r="AZ45" s="230" t="s">
        <v>361</v>
      </c>
      <c r="BA45" s="230" t="s">
        <v>362</v>
      </c>
      <c r="BB45" s="84"/>
      <c r="BC45" s="227" t="s">
        <v>420</v>
      </c>
      <c r="BD45" s="229"/>
      <c r="BE45" s="229"/>
      <c r="BF45" s="84"/>
      <c r="BG45" s="227" t="s">
        <v>459</v>
      </c>
      <c r="BH45" s="84"/>
      <c r="BI45" s="84"/>
      <c r="BJ45" s="84"/>
      <c r="BK45" s="84"/>
      <c r="BL45" s="231" t="s">
        <v>479</v>
      </c>
      <c r="BM45" s="84"/>
      <c r="BN45" s="84" t="s">
        <v>654</v>
      </c>
      <c r="BO45" s="84"/>
      <c r="BP45" s="84"/>
      <c r="BQ45" s="84"/>
      <c r="BR45" s="84"/>
      <c r="BS45" s="84"/>
      <c r="BT45" s="78" t="s">
        <v>698</v>
      </c>
      <c r="BU45" s="78"/>
      <c r="BV45" s="78"/>
      <c r="BW45" s="78"/>
      <c r="BX45" s="78"/>
      <c r="BY45" s="78" t="s">
        <v>723</v>
      </c>
      <c r="BZ45" s="78"/>
      <c r="CA45" s="78"/>
      <c r="CB45" s="84"/>
      <c r="CC45" s="75" t="s">
        <v>204</v>
      </c>
      <c r="CD45" s="76"/>
      <c r="CE45" s="75" t="s">
        <v>205</v>
      </c>
      <c r="CF45" s="105"/>
      <c r="CG45" s="105"/>
    </row>
    <row r="46" spans="1:85">
      <c r="AZ46" s="230" t="s">
        <v>363</v>
      </c>
      <c r="BA46" s="230" t="s">
        <v>364</v>
      </c>
      <c r="BB46" s="84"/>
      <c r="BC46" s="84" t="s">
        <v>429</v>
      </c>
      <c r="BD46" s="229"/>
      <c r="BE46" s="229"/>
      <c r="BF46" s="84"/>
      <c r="BG46" s="84" t="s">
        <v>458</v>
      </c>
      <c r="BH46" s="84"/>
      <c r="BI46" s="84"/>
      <c r="BJ46" s="84"/>
      <c r="BK46" s="84"/>
      <c r="BL46" s="231" t="s">
        <v>480</v>
      </c>
      <c r="BM46" s="84"/>
      <c r="BN46" s="84"/>
      <c r="BO46" s="84"/>
      <c r="BP46" s="84"/>
      <c r="BQ46" s="84"/>
      <c r="BR46" s="84"/>
      <c r="BS46" s="84"/>
      <c r="BT46" s="78" t="s">
        <v>678</v>
      </c>
      <c r="BU46" s="78"/>
      <c r="BV46" s="78"/>
      <c r="BW46" s="78"/>
      <c r="BX46" s="78"/>
      <c r="BY46" s="78" t="s">
        <v>164</v>
      </c>
      <c r="BZ46" s="78"/>
      <c r="CA46" s="78"/>
      <c r="CB46" s="84"/>
      <c r="CC46" s="76" t="s">
        <v>206</v>
      </c>
      <c r="CD46" s="76"/>
      <c r="CE46" s="76" t="s">
        <v>207</v>
      </c>
      <c r="CF46" s="105"/>
      <c r="CG46" s="105"/>
    </row>
    <row r="47" spans="1:85">
      <c r="AZ47" s="230" t="s">
        <v>365</v>
      </c>
      <c r="BA47" s="230" t="s">
        <v>366</v>
      </c>
      <c r="BB47" s="84"/>
      <c r="BC47" s="84" t="s">
        <v>430</v>
      </c>
      <c r="BD47" s="229"/>
      <c r="BE47" s="229"/>
      <c r="BF47" s="84"/>
      <c r="BG47" s="84" t="s">
        <v>268</v>
      </c>
      <c r="BH47" s="84"/>
      <c r="BI47" s="84"/>
      <c r="BJ47" s="84"/>
      <c r="BK47" s="84"/>
      <c r="BL47" s="231" t="s">
        <v>481</v>
      </c>
      <c r="BM47" s="84"/>
      <c r="BN47" s="84"/>
      <c r="BO47" s="84"/>
      <c r="BP47" s="84"/>
      <c r="BQ47" s="84"/>
      <c r="BR47" s="84"/>
      <c r="BS47" s="84"/>
      <c r="BT47" s="78" t="s">
        <v>679</v>
      </c>
      <c r="BU47" s="78"/>
      <c r="BV47" s="78"/>
      <c r="BW47" s="78"/>
      <c r="BX47" s="78"/>
      <c r="BY47" s="78" t="s">
        <v>717</v>
      </c>
      <c r="BZ47" s="78"/>
      <c r="CA47" s="78"/>
      <c r="CB47" s="84"/>
      <c r="CC47" s="76" t="s">
        <v>208</v>
      </c>
      <c r="CD47" s="76"/>
      <c r="CE47" s="76" t="s">
        <v>209</v>
      </c>
      <c r="CF47" s="105"/>
      <c r="CG47" s="105"/>
    </row>
    <row r="48" spans="1:85">
      <c r="AZ48" s="230" t="s">
        <v>368</v>
      </c>
      <c r="BA48" s="230" t="s">
        <v>4</v>
      </c>
      <c r="BB48" s="84"/>
      <c r="BC48" s="84" t="s">
        <v>56</v>
      </c>
      <c r="BD48" s="229"/>
      <c r="BE48" s="229"/>
      <c r="BF48" s="84"/>
      <c r="BG48" s="84" t="s">
        <v>457</v>
      </c>
      <c r="BH48" s="84"/>
      <c r="BI48" s="84"/>
      <c r="BJ48" s="84"/>
      <c r="BK48" s="84"/>
      <c r="BL48" s="231" t="s">
        <v>482</v>
      </c>
      <c r="BM48" s="84"/>
      <c r="BN48" s="84"/>
      <c r="BO48" s="84"/>
      <c r="BP48" s="84"/>
      <c r="BQ48" s="84"/>
      <c r="BR48" s="84"/>
      <c r="BS48" s="84"/>
      <c r="BT48" s="78" t="s">
        <v>680</v>
      </c>
      <c r="BU48" s="78"/>
      <c r="BV48" s="78"/>
      <c r="BW48" s="78"/>
      <c r="BX48" s="78"/>
      <c r="BY48" s="78" t="s">
        <v>56</v>
      </c>
      <c r="BZ48" s="78"/>
      <c r="CA48" s="78"/>
      <c r="CB48" s="84"/>
      <c r="CC48" s="76" t="s">
        <v>210</v>
      </c>
      <c r="CD48" s="76"/>
      <c r="CE48" s="76" t="s">
        <v>211</v>
      </c>
      <c r="CF48" s="105"/>
      <c r="CG48" s="105"/>
    </row>
    <row r="49" spans="52:85">
      <c r="AZ49" s="84"/>
      <c r="BA49" s="84"/>
      <c r="BB49" s="84"/>
      <c r="BC49" s="84" t="s">
        <v>431</v>
      </c>
      <c r="BD49" s="84"/>
      <c r="BE49" s="84"/>
      <c r="BF49" s="84"/>
      <c r="BG49" s="84" t="s">
        <v>455</v>
      </c>
      <c r="BH49" s="84"/>
      <c r="BI49" s="84"/>
      <c r="BJ49" s="84"/>
      <c r="BK49" s="84"/>
      <c r="BL49" s="231" t="s">
        <v>483</v>
      </c>
      <c r="BM49" s="84"/>
      <c r="BN49" s="84"/>
      <c r="BO49" s="84"/>
      <c r="BP49" s="84"/>
      <c r="BQ49" s="84"/>
      <c r="BR49" s="84"/>
      <c r="BS49" s="84"/>
      <c r="BT49" s="78" t="s">
        <v>681</v>
      </c>
      <c r="BU49" s="78"/>
      <c r="BV49" s="78"/>
      <c r="BW49" s="78"/>
      <c r="BX49" s="78"/>
      <c r="BY49" s="78" t="s">
        <v>725</v>
      </c>
      <c r="BZ49" s="78"/>
      <c r="CA49" s="78"/>
      <c r="CB49" s="84"/>
      <c r="CC49" s="76" t="s">
        <v>212</v>
      </c>
      <c r="CD49" s="76"/>
      <c r="CE49" s="76" t="s">
        <v>213</v>
      </c>
      <c r="CF49" s="105"/>
      <c r="CG49" s="105"/>
    </row>
    <row r="50" spans="52:85">
      <c r="AZ50" s="84"/>
      <c r="BA50" s="84"/>
      <c r="BB50" s="84"/>
      <c r="BC50" s="84" t="s">
        <v>432</v>
      </c>
      <c r="BD50" s="84"/>
      <c r="BE50" s="84"/>
      <c r="BF50" s="84"/>
      <c r="BG50" s="84" t="s">
        <v>456</v>
      </c>
      <c r="BH50" s="84"/>
      <c r="BI50" s="84"/>
      <c r="BJ50" s="84"/>
      <c r="BK50" s="84"/>
      <c r="BL50" s="231" t="s">
        <v>484</v>
      </c>
      <c r="BM50" s="84"/>
      <c r="BN50" s="84"/>
      <c r="BO50" s="84"/>
      <c r="BP50" s="84"/>
      <c r="BQ50" s="84"/>
      <c r="BR50" s="84"/>
      <c r="BS50" s="84"/>
      <c r="BT50" s="78" t="s">
        <v>682</v>
      </c>
      <c r="BU50" s="78"/>
      <c r="BV50" s="78"/>
      <c r="BW50" s="78"/>
      <c r="BX50" s="78"/>
      <c r="BY50" s="78" t="s">
        <v>716</v>
      </c>
      <c r="BZ50" s="78"/>
      <c r="CA50" s="78"/>
      <c r="CB50" s="84"/>
      <c r="CC50" s="76" t="s">
        <v>214</v>
      </c>
      <c r="CD50" s="76"/>
      <c r="CE50" s="76" t="s">
        <v>200</v>
      </c>
      <c r="CF50" s="105"/>
      <c r="CG50" s="105"/>
    </row>
    <row r="51" spans="52:85">
      <c r="AZ51" s="227" t="s">
        <v>411</v>
      </c>
      <c r="BA51" s="84"/>
      <c r="BB51" s="84"/>
      <c r="BC51" s="84" t="s">
        <v>165</v>
      </c>
      <c r="BD51" s="84"/>
      <c r="BE51" s="84"/>
      <c r="BF51" s="84"/>
      <c r="BG51" s="84" t="s">
        <v>269</v>
      </c>
      <c r="BH51" s="84"/>
      <c r="BI51" s="84"/>
      <c r="BJ51" s="84"/>
      <c r="BK51" s="84"/>
      <c r="BL51" s="231" t="s">
        <v>485</v>
      </c>
      <c r="BM51" s="84"/>
      <c r="BN51" s="84"/>
      <c r="BO51" s="84"/>
      <c r="BP51" s="84"/>
      <c r="BQ51" s="84"/>
      <c r="BR51" s="84"/>
      <c r="BS51" s="84"/>
      <c r="BT51" s="78" t="s">
        <v>699</v>
      </c>
      <c r="BU51" s="78"/>
      <c r="BV51" s="78"/>
      <c r="BW51" s="78"/>
      <c r="BX51" s="78"/>
      <c r="BY51" s="78" t="s">
        <v>165</v>
      </c>
      <c r="BZ51" s="78"/>
      <c r="CA51" s="78"/>
      <c r="CB51" s="84"/>
      <c r="CC51" s="76" t="s">
        <v>215</v>
      </c>
      <c r="CD51" s="76"/>
      <c r="CE51" s="76" t="s">
        <v>198</v>
      </c>
      <c r="CF51" s="105"/>
      <c r="CG51" s="105"/>
    </row>
    <row r="52" spans="52:85">
      <c r="AZ52" s="84" t="s">
        <v>18</v>
      </c>
      <c r="BA52" s="84"/>
      <c r="BB52" s="84"/>
      <c r="BC52" s="84" t="s">
        <v>423</v>
      </c>
      <c r="BD52" s="84"/>
      <c r="BE52" s="84"/>
      <c r="BF52" s="84"/>
      <c r="BG52" s="84"/>
      <c r="BH52" s="84"/>
      <c r="BI52" s="84"/>
      <c r="BJ52" s="84"/>
      <c r="BK52" s="84"/>
      <c r="BL52" s="231" t="s">
        <v>486</v>
      </c>
      <c r="BM52" s="84"/>
      <c r="BN52" s="84"/>
      <c r="BO52" s="84"/>
      <c r="BP52" s="84"/>
      <c r="BQ52" s="84"/>
      <c r="BR52" s="84"/>
      <c r="BS52" s="84"/>
      <c r="BT52" s="78" t="s">
        <v>683</v>
      </c>
      <c r="BU52" s="78"/>
      <c r="BV52" s="78"/>
      <c r="BW52" s="78"/>
      <c r="BX52" s="78"/>
      <c r="BY52" s="78" t="s">
        <v>724</v>
      </c>
      <c r="BZ52" s="78"/>
      <c r="CA52" s="78"/>
      <c r="CB52" s="84"/>
      <c r="CC52" s="76" t="s">
        <v>216</v>
      </c>
      <c r="CD52" s="76"/>
      <c r="CE52" s="76" t="s">
        <v>217</v>
      </c>
      <c r="CF52" s="105"/>
      <c r="CG52" s="105"/>
    </row>
    <row r="53" spans="52:85">
      <c r="AZ53" s="84" t="s">
        <v>20</v>
      </c>
      <c r="BA53" s="84"/>
      <c r="BB53" s="84"/>
      <c r="BC53" s="84" t="s">
        <v>433</v>
      </c>
      <c r="BD53" s="84"/>
      <c r="BE53" s="84"/>
      <c r="BF53" s="84"/>
      <c r="BG53" s="84"/>
      <c r="BH53" s="84"/>
      <c r="BI53" s="84"/>
      <c r="BJ53" s="84"/>
      <c r="BK53" s="84"/>
      <c r="BL53" s="231" t="s">
        <v>487</v>
      </c>
      <c r="BM53" s="84"/>
      <c r="BN53" s="84"/>
      <c r="BO53" s="84"/>
      <c r="BP53" s="84"/>
      <c r="BQ53" s="84"/>
      <c r="BR53" s="84"/>
      <c r="BS53" s="84"/>
      <c r="BT53" s="78" t="s">
        <v>700</v>
      </c>
      <c r="BU53" s="78"/>
      <c r="BV53" s="78"/>
      <c r="BW53" s="78"/>
      <c r="BX53" s="78"/>
      <c r="BY53" s="78" t="s">
        <v>175</v>
      </c>
      <c r="BZ53" s="78"/>
      <c r="CA53" s="78"/>
      <c r="CB53" s="84"/>
      <c r="CC53" s="76" t="s">
        <v>218</v>
      </c>
      <c r="CD53" s="76"/>
      <c r="CE53" s="76" t="s">
        <v>199</v>
      </c>
      <c r="CF53" s="105"/>
      <c r="CG53" s="105"/>
    </row>
    <row r="54" spans="52:85">
      <c r="AZ54" s="84" t="s">
        <v>22</v>
      </c>
      <c r="BA54" s="84"/>
      <c r="BB54" s="84"/>
      <c r="BC54" s="84" t="s">
        <v>434</v>
      </c>
      <c r="BD54" s="84"/>
      <c r="BE54" s="84"/>
      <c r="BF54" s="84"/>
      <c r="BG54" s="227" t="s">
        <v>629</v>
      </c>
      <c r="BH54" s="84"/>
      <c r="BI54" s="84"/>
      <c r="BJ54" s="84"/>
      <c r="BK54" s="84"/>
      <c r="BL54" s="231" t="s">
        <v>488</v>
      </c>
      <c r="BM54" s="84"/>
      <c r="BN54" s="84"/>
      <c r="BO54" s="84"/>
      <c r="BP54" s="84"/>
      <c r="BQ54" s="84"/>
      <c r="BR54" s="84"/>
      <c r="BS54" s="84"/>
      <c r="BT54" s="78" t="s">
        <v>684</v>
      </c>
      <c r="BU54" s="78"/>
      <c r="BV54" s="78"/>
      <c r="BW54" s="78"/>
      <c r="BX54" s="78"/>
      <c r="BY54" s="78" t="s">
        <v>709</v>
      </c>
      <c r="BZ54" s="78"/>
      <c r="CA54" s="78"/>
      <c r="CB54" s="84"/>
      <c r="CC54" s="76" t="s">
        <v>219</v>
      </c>
      <c r="CD54" s="76"/>
      <c r="CE54" s="76"/>
      <c r="CF54" s="105"/>
      <c r="CG54" s="105"/>
    </row>
    <row r="55" spans="52:85">
      <c r="AZ55" s="84" t="s">
        <v>24</v>
      </c>
      <c r="BA55" s="84"/>
      <c r="BB55" s="84"/>
      <c r="BC55" s="78" t="s">
        <v>436</v>
      </c>
      <c r="BD55" s="84"/>
      <c r="BE55" s="84"/>
      <c r="BF55" s="84"/>
      <c r="BG55" s="84" t="s">
        <v>736</v>
      </c>
      <c r="BH55" s="84"/>
      <c r="BI55" s="84"/>
      <c r="BJ55" s="84"/>
      <c r="BK55" s="84"/>
      <c r="BL55" s="231" t="s">
        <v>489</v>
      </c>
      <c r="BM55" s="84"/>
      <c r="BN55" s="84"/>
      <c r="BO55" s="84"/>
      <c r="BP55" s="84"/>
      <c r="BQ55" s="84"/>
      <c r="BR55" s="84"/>
      <c r="BS55" s="84"/>
      <c r="BT55" s="78" t="s">
        <v>701</v>
      </c>
      <c r="BU55" s="78"/>
      <c r="BV55" s="78"/>
      <c r="BW55" s="78"/>
      <c r="BX55" s="78"/>
      <c r="BY55" s="78" t="s">
        <v>719</v>
      </c>
      <c r="BZ55" s="78"/>
      <c r="CA55" s="78"/>
      <c r="CB55" s="84"/>
      <c r="CC55" s="76" t="s">
        <v>220</v>
      </c>
      <c r="CD55" s="76"/>
      <c r="CE55" s="76"/>
      <c r="CF55" s="105"/>
      <c r="CG55" s="105"/>
    </row>
    <row r="56" spans="52:85">
      <c r="AZ56" s="84" t="s">
        <v>400</v>
      </c>
      <c r="BA56" s="84"/>
      <c r="BB56" s="84"/>
      <c r="BC56" s="78" t="s">
        <v>435</v>
      </c>
      <c r="BD56" s="84"/>
      <c r="BE56" s="84"/>
      <c r="BF56" s="84"/>
      <c r="BG56" s="84" t="s">
        <v>630</v>
      </c>
      <c r="BH56" s="84"/>
      <c r="BI56" s="84"/>
      <c r="BJ56" s="84"/>
      <c r="BK56" s="84"/>
      <c r="BL56" s="231" t="s">
        <v>490</v>
      </c>
      <c r="BM56" s="84"/>
      <c r="BN56" s="84"/>
      <c r="BO56" s="84"/>
      <c r="BP56" s="84"/>
      <c r="BQ56" s="84"/>
      <c r="BR56" s="84"/>
      <c r="BS56" s="84"/>
      <c r="BT56" s="78" t="s">
        <v>685</v>
      </c>
      <c r="BU56" s="78"/>
      <c r="BV56" s="78"/>
      <c r="BW56" s="78"/>
      <c r="BX56" s="78"/>
      <c r="BY56" s="78" t="s">
        <v>710</v>
      </c>
      <c r="BZ56" s="78"/>
      <c r="CA56" s="78"/>
      <c r="CB56" s="84"/>
      <c r="CC56" s="76" t="s">
        <v>221</v>
      </c>
      <c r="CD56" s="76"/>
      <c r="CE56" s="76"/>
      <c r="CF56" s="105"/>
      <c r="CG56" s="105"/>
    </row>
    <row r="57" spans="52:85">
      <c r="AZ57" s="84"/>
      <c r="BA57" s="84"/>
      <c r="BB57" s="84"/>
      <c r="BC57" s="78" t="s">
        <v>437</v>
      </c>
      <c r="BD57" s="84"/>
      <c r="BE57" s="84"/>
      <c r="BF57" s="84"/>
      <c r="BG57" s="84" t="s">
        <v>631</v>
      </c>
      <c r="BH57" s="84"/>
      <c r="BI57" s="84"/>
      <c r="BJ57" s="84"/>
      <c r="BK57" s="84"/>
      <c r="BL57" s="231" t="s">
        <v>491</v>
      </c>
      <c r="BM57" s="84"/>
      <c r="BN57" s="84"/>
      <c r="BO57" s="84"/>
      <c r="BP57" s="84"/>
      <c r="BQ57" s="84"/>
      <c r="BR57" s="84"/>
      <c r="BS57" s="84"/>
      <c r="BT57" s="78" t="s">
        <v>702</v>
      </c>
      <c r="BU57" s="78"/>
      <c r="BV57" s="78"/>
      <c r="BW57" s="78"/>
      <c r="BX57" s="78"/>
      <c r="BY57" s="78" t="s">
        <v>711</v>
      </c>
      <c r="BZ57" s="78"/>
      <c r="CA57" s="78"/>
      <c r="CB57" s="84"/>
      <c r="CC57" s="76" t="s">
        <v>222</v>
      </c>
      <c r="CD57" s="76"/>
      <c r="CE57" s="76"/>
      <c r="CF57" s="105"/>
      <c r="CG57" s="105"/>
    </row>
    <row r="58" spans="52:85">
      <c r="AZ58" s="84"/>
      <c r="BA58" s="84"/>
      <c r="BB58" s="84"/>
      <c r="BC58" s="78" t="s">
        <v>438</v>
      </c>
      <c r="BD58" s="84"/>
      <c r="BE58" s="84"/>
      <c r="BF58" s="84"/>
      <c r="BG58" s="84" t="s">
        <v>632</v>
      </c>
      <c r="BH58" s="84"/>
      <c r="BI58" s="84"/>
      <c r="BJ58" s="84"/>
      <c r="BK58" s="84"/>
      <c r="BL58" s="231" t="s">
        <v>492</v>
      </c>
      <c r="BM58" s="84"/>
      <c r="BN58" s="84"/>
      <c r="BO58" s="84"/>
      <c r="BP58" s="84"/>
      <c r="BQ58" s="84"/>
      <c r="BR58" s="84"/>
      <c r="BS58" s="84"/>
      <c r="BT58" s="78" t="s">
        <v>703</v>
      </c>
      <c r="BU58" s="78"/>
      <c r="BV58" s="78"/>
      <c r="BW58" s="78"/>
      <c r="BX58" s="78"/>
      <c r="BY58" s="78" t="s">
        <v>722</v>
      </c>
      <c r="BZ58" s="78"/>
      <c r="CA58" s="78"/>
      <c r="CB58" s="84"/>
      <c r="CC58" s="76" t="s">
        <v>223</v>
      </c>
      <c r="CD58" s="76"/>
      <c r="CE58" s="76"/>
      <c r="CF58" s="105"/>
      <c r="CG58" s="105"/>
    </row>
    <row r="59" spans="52:85">
      <c r="AZ59" s="84" t="s">
        <v>412</v>
      </c>
      <c r="BA59" s="84"/>
      <c r="BB59" s="84"/>
      <c r="BC59" s="78" t="s">
        <v>439</v>
      </c>
      <c r="BD59" s="84"/>
      <c r="BE59" s="84"/>
      <c r="BF59" s="84"/>
      <c r="BG59" s="84" t="s">
        <v>633</v>
      </c>
      <c r="BH59" s="84"/>
      <c r="BI59" s="84"/>
      <c r="BJ59" s="84"/>
      <c r="BK59" s="84"/>
      <c r="BL59" s="231" t="s">
        <v>493</v>
      </c>
      <c r="BM59" s="84"/>
      <c r="BN59" s="84"/>
      <c r="BO59" s="84"/>
      <c r="BP59" s="84"/>
      <c r="BQ59" s="84"/>
      <c r="BR59" s="84"/>
      <c r="BS59" s="84"/>
      <c r="BT59" s="78" t="s">
        <v>704</v>
      </c>
      <c r="BU59" s="78"/>
      <c r="BV59" s="78"/>
      <c r="BW59" s="78"/>
      <c r="BX59" s="78"/>
      <c r="BY59" s="78" t="s">
        <v>712</v>
      </c>
      <c r="BZ59" s="78"/>
      <c r="CA59" s="78"/>
      <c r="CB59" s="84"/>
      <c r="CC59" s="84"/>
      <c r="CD59" s="84"/>
      <c r="CE59" s="84"/>
      <c r="CF59" s="84"/>
      <c r="CG59" s="84"/>
    </row>
    <row r="60" spans="52:85">
      <c r="AZ60" s="84" t="s">
        <v>40</v>
      </c>
      <c r="BA60" s="84"/>
      <c r="BB60" s="84"/>
      <c r="BC60" s="78" t="s">
        <v>440</v>
      </c>
      <c r="BD60" s="84"/>
      <c r="BE60" s="84"/>
      <c r="BF60" s="84"/>
      <c r="BG60" s="84" t="s">
        <v>634</v>
      </c>
      <c r="BH60" s="84"/>
      <c r="BI60" s="84"/>
      <c r="BJ60" s="84"/>
      <c r="BK60" s="84"/>
      <c r="BL60" s="231" t="s">
        <v>494</v>
      </c>
      <c r="BM60" s="84"/>
      <c r="BN60" s="84"/>
      <c r="BO60" s="84"/>
      <c r="BP60" s="84"/>
      <c r="BQ60" s="84"/>
      <c r="BR60" s="84"/>
      <c r="BS60" s="84"/>
      <c r="BT60" s="78" t="s">
        <v>686</v>
      </c>
      <c r="BU60" s="78"/>
      <c r="BV60" s="78"/>
      <c r="BW60" s="78"/>
      <c r="BX60" s="78"/>
      <c r="BY60" s="78" t="s">
        <v>714</v>
      </c>
      <c r="BZ60" s="78"/>
      <c r="CA60" s="78"/>
      <c r="CB60" s="84"/>
      <c r="CC60" s="84"/>
      <c r="CD60" s="84"/>
      <c r="CE60" s="84"/>
      <c r="CF60" s="84"/>
      <c r="CG60" s="84"/>
    </row>
    <row r="61" spans="52:85">
      <c r="AZ61" s="84" t="s">
        <v>24</v>
      </c>
      <c r="BA61" s="84"/>
      <c r="BB61" s="84"/>
      <c r="BC61" s="78" t="s">
        <v>441</v>
      </c>
      <c r="BD61" s="84"/>
      <c r="BE61" s="84"/>
      <c r="BF61" s="84"/>
      <c r="BG61" s="84" t="s">
        <v>635</v>
      </c>
      <c r="BH61" s="84"/>
      <c r="BI61" s="84"/>
      <c r="BJ61" s="84"/>
      <c r="BK61" s="84"/>
      <c r="BL61" s="231" t="s">
        <v>495</v>
      </c>
      <c r="BM61" s="84"/>
      <c r="BN61" s="84"/>
      <c r="BO61" s="84"/>
      <c r="BP61" s="84"/>
      <c r="BQ61" s="84"/>
      <c r="BR61" s="84"/>
      <c r="BS61" s="84"/>
      <c r="BT61" s="78" t="s">
        <v>687</v>
      </c>
      <c r="BU61" s="78"/>
      <c r="BV61" s="78"/>
      <c r="BW61" s="78"/>
      <c r="BX61" s="78"/>
      <c r="BY61" s="78" t="s">
        <v>440</v>
      </c>
      <c r="BZ61" s="78"/>
      <c r="CA61" s="78"/>
      <c r="CB61" s="84"/>
      <c r="CC61" s="84"/>
      <c r="CD61" s="84"/>
      <c r="CE61" s="84"/>
      <c r="CF61" s="84"/>
      <c r="CG61" s="84"/>
    </row>
    <row r="62" spans="52:85">
      <c r="AZ62" s="84" t="s">
        <v>400</v>
      </c>
      <c r="BA62" s="84"/>
      <c r="BB62" s="84"/>
      <c r="BC62" s="78" t="s">
        <v>442</v>
      </c>
      <c r="BD62" s="84"/>
      <c r="BE62" s="84"/>
      <c r="BF62" s="84"/>
      <c r="BG62" s="84" t="s">
        <v>636</v>
      </c>
      <c r="BH62" s="84"/>
      <c r="BI62" s="84"/>
      <c r="BJ62" s="84"/>
      <c r="BK62" s="84"/>
      <c r="BL62" s="231" t="s">
        <v>496</v>
      </c>
      <c r="BM62" s="84"/>
      <c r="BN62" s="84"/>
      <c r="BO62" s="84"/>
      <c r="BP62" s="84"/>
      <c r="BQ62" s="84"/>
      <c r="BR62" s="84"/>
      <c r="BS62" s="84"/>
      <c r="BT62" s="78" t="s">
        <v>689</v>
      </c>
      <c r="BU62" s="78"/>
      <c r="BV62" s="78"/>
      <c r="BW62" s="78"/>
      <c r="BX62" s="78"/>
      <c r="BY62" s="78" t="s">
        <v>715</v>
      </c>
      <c r="BZ62" s="78"/>
      <c r="CA62" s="78"/>
      <c r="CB62" s="84"/>
      <c r="CC62" s="84"/>
      <c r="CD62" s="84"/>
      <c r="CE62" s="84"/>
      <c r="CF62" s="84"/>
      <c r="CG62" s="84"/>
    </row>
    <row r="63" spans="52:85">
      <c r="AZ63" s="84"/>
      <c r="BA63" s="84"/>
      <c r="BB63" s="84"/>
      <c r="BC63" s="84" t="s">
        <v>428</v>
      </c>
      <c r="BD63" s="84"/>
      <c r="BE63" s="84"/>
      <c r="BF63" s="84"/>
      <c r="BG63" s="84" t="s">
        <v>637</v>
      </c>
      <c r="BH63" s="84"/>
      <c r="BI63" s="84"/>
      <c r="BJ63" s="84"/>
      <c r="BK63" s="84"/>
      <c r="BL63" s="231" t="s">
        <v>497</v>
      </c>
      <c r="BM63" s="84"/>
      <c r="BN63" s="84"/>
      <c r="BO63" s="84"/>
      <c r="BP63" s="84"/>
      <c r="BQ63" s="84"/>
      <c r="BR63" s="84"/>
      <c r="BS63" s="84"/>
      <c r="BT63" s="78" t="s">
        <v>690</v>
      </c>
      <c r="BU63" s="78"/>
      <c r="BV63" s="78"/>
      <c r="BW63" s="78"/>
      <c r="BX63" s="78"/>
      <c r="BY63" s="84"/>
      <c r="BZ63" s="78"/>
      <c r="CA63" s="78"/>
      <c r="CB63" s="84"/>
      <c r="CC63" s="84"/>
      <c r="CD63" s="84"/>
      <c r="CE63" s="84"/>
      <c r="CF63" s="84"/>
      <c r="CG63" s="84"/>
    </row>
    <row r="64" spans="52:85">
      <c r="AZ64" s="84"/>
      <c r="BA64" s="84"/>
      <c r="BB64" s="84"/>
      <c r="BC64" s="84"/>
      <c r="BD64" s="84"/>
      <c r="BE64" s="84"/>
      <c r="BF64" s="84"/>
      <c r="BG64" s="84" t="s">
        <v>102</v>
      </c>
      <c r="BH64" s="84"/>
      <c r="BI64" s="84"/>
      <c r="BJ64" s="84"/>
      <c r="BK64" s="84"/>
      <c r="BL64" s="231" t="s">
        <v>498</v>
      </c>
      <c r="BM64" s="84"/>
      <c r="BN64" s="84"/>
      <c r="BO64" s="84"/>
      <c r="BP64" s="84"/>
      <c r="BQ64" s="84"/>
      <c r="BR64" s="84"/>
      <c r="BS64" s="84"/>
      <c r="BT64" s="84"/>
      <c r="BU64" s="78"/>
      <c r="BV64" s="78"/>
      <c r="BW64" s="78"/>
      <c r="BX64" s="78"/>
      <c r="BY64" s="84"/>
      <c r="BZ64" s="78"/>
      <c r="CA64" s="78"/>
      <c r="CB64" s="84"/>
      <c r="CC64" s="84"/>
      <c r="CD64" s="84"/>
      <c r="CE64" s="84"/>
      <c r="CF64" s="84"/>
      <c r="CG64" s="84"/>
    </row>
    <row r="65" spans="52:85">
      <c r="AZ65" s="227" t="s">
        <v>290</v>
      </c>
      <c r="BA65" s="84"/>
      <c r="BB65" s="84"/>
      <c r="BC65" s="84"/>
      <c r="BD65" s="84"/>
      <c r="BE65" s="84"/>
      <c r="BF65" s="84"/>
      <c r="BG65" s="84" t="s">
        <v>103</v>
      </c>
      <c r="BH65" s="84"/>
      <c r="BI65" s="84"/>
      <c r="BJ65" s="84"/>
      <c r="BK65" s="84"/>
      <c r="BL65" s="231" t="s">
        <v>499</v>
      </c>
      <c r="BM65" s="84"/>
      <c r="BN65" s="84"/>
      <c r="BO65" s="84"/>
      <c r="BP65" s="84"/>
      <c r="BQ65" s="84"/>
      <c r="BR65" s="84"/>
      <c r="BS65" s="84"/>
      <c r="BT65" s="84"/>
      <c r="BU65" s="78"/>
      <c r="BV65" s="78"/>
      <c r="BW65" s="78"/>
      <c r="BX65" s="78"/>
      <c r="BY65" s="78"/>
      <c r="BZ65" s="78"/>
      <c r="CA65" s="78"/>
      <c r="CB65" s="84"/>
      <c r="CC65" s="84"/>
      <c r="CD65" s="84"/>
      <c r="CE65" s="84"/>
      <c r="CF65" s="84"/>
      <c r="CG65" s="84"/>
    </row>
    <row r="66" spans="52:85">
      <c r="AZ66" s="84" t="s">
        <v>6</v>
      </c>
      <c r="BA66" s="84"/>
      <c r="BB66" s="84"/>
      <c r="BC66" s="227" t="s">
        <v>275</v>
      </c>
      <c r="BD66" s="84"/>
      <c r="BE66" s="84"/>
      <c r="BF66" s="84"/>
      <c r="BG66" s="84" t="s">
        <v>104</v>
      </c>
      <c r="BH66" s="84"/>
      <c r="BI66" s="84"/>
      <c r="BJ66" s="84"/>
      <c r="BK66" s="84"/>
      <c r="BL66" s="231" t="s">
        <v>500</v>
      </c>
      <c r="BM66" s="84"/>
      <c r="BN66" s="84"/>
      <c r="BO66" s="84"/>
      <c r="BP66" s="84"/>
      <c r="BQ66" s="84"/>
      <c r="BR66" s="84"/>
      <c r="BS66" s="84"/>
      <c r="BT66" s="78"/>
      <c r="BU66" s="78"/>
      <c r="BV66" s="78"/>
      <c r="BW66" s="78"/>
      <c r="BX66" s="78"/>
      <c r="BY66" s="78"/>
      <c r="BZ66" s="78"/>
      <c r="CA66" s="78"/>
      <c r="CB66" s="84"/>
      <c r="CC66" s="84"/>
      <c r="CD66" s="84"/>
      <c r="CE66" s="84"/>
      <c r="CF66" s="84"/>
      <c r="CG66" s="84"/>
    </row>
    <row r="67" spans="52:85">
      <c r="AZ67" s="84" t="s">
        <v>96</v>
      </c>
      <c r="BA67" s="84"/>
      <c r="BB67" s="84"/>
      <c r="BC67" s="84" t="s">
        <v>443</v>
      </c>
      <c r="BD67" s="84"/>
      <c r="BE67" s="84"/>
      <c r="BF67" s="84"/>
      <c r="BG67" s="84"/>
      <c r="BH67" s="84"/>
      <c r="BI67" s="84"/>
      <c r="BJ67" s="84"/>
      <c r="BK67" s="84"/>
      <c r="BL67" s="231" t="s">
        <v>501</v>
      </c>
      <c r="BM67" s="84"/>
      <c r="BN67" s="84"/>
      <c r="BO67" s="84"/>
      <c r="BP67" s="84"/>
      <c r="BQ67" s="84"/>
      <c r="BR67" s="84"/>
      <c r="BS67" s="84"/>
      <c r="BT67" s="84"/>
      <c r="BU67" s="78"/>
      <c r="BV67" s="78"/>
      <c r="BW67" s="78"/>
      <c r="BX67" s="78"/>
      <c r="BY67" s="78"/>
      <c r="BZ67" s="78"/>
      <c r="CA67" s="78"/>
      <c r="CB67" s="84"/>
      <c r="CC67" s="84"/>
      <c r="CD67" s="84"/>
      <c r="CE67" s="84"/>
      <c r="CF67" s="84"/>
      <c r="CG67" s="84"/>
    </row>
    <row r="68" spans="52:85">
      <c r="AZ68" s="84" t="s">
        <v>195</v>
      </c>
      <c r="BA68" s="84"/>
      <c r="BB68" s="84"/>
      <c r="BC68" s="84" t="s">
        <v>444</v>
      </c>
      <c r="BD68" s="84"/>
      <c r="BE68" s="84"/>
      <c r="BF68" s="84"/>
      <c r="BG68" s="84"/>
      <c r="BH68" s="84"/>
      <c r="BI68" s="84"/>
      <c r="BJ68" s="84"/>
      <c r="BK68" s="84"/>
      <c r="BL68" s="231" t="s">
        <v>502</v>
      </c>
      <c r="BM68" s="84"/>
      <c r="BN68" s="84"/>
      <c r="BO68" s="84"/>
      <c r="BP68" s="84"/>
      <c r="BQ68" s="84"/>
      <c r="BR68" s="84"/>
      <c r="BS68" s="84"/>
      <c r="BT68" s="84"/>
      <c r="BU68" s="78"/>
      <c r="BV68" s="78"/>
      <c r="BW68" s="78"/>
      <c r="BX68" s="78"/>
      <c r="BY68" s="78"/>
      <c r="BZ68" s="78"/>
      <c r="CA68" s="78"/>
      <c r="CB68" s="84"/>
      <c r="CC68" s="84"/>
      <c r="CD68" s="84"/>
      <c r="CE68" s="84"/>
      <c r="CF68" s="84"/>
      <c r="CG68" s="84"/>
    </row>
    <row r="69" spans="52:85">
      <c r="AZ69" s="84" t="s">
        <v>402</v>
      </c>
      <c r="BA69" s="84"/>
      <c r="BB69" s="84"/>
      <c r="BC69" s="84" t="s">
        <v>445</v>
      </c>
      <c r="BD69" s="84"/>
      <c r="BE69" s="84"/>
      <c r="BF69" s="84"/>
      <c r="BG69" s="84"/>
      <c r="BH69" s="84"/>
      <c r="BI69" s="84"/>
      <c r="BJ69" s="84"/>
      <c r="BK69" s="84"/>
      <c r="BL69" s="231" t="s">
        <v>503</v>
      </c>
      <c r="BM69" s="84"/>
      <c r="BN69" s="84"/>
      <c r="BO69" s="84"/>
      <c r="BP69" s="84"/>
      <c r="BQ69" s="84"/>
      <c r="BR69" s="84"/>
      <c r="BS69" s="84"/>
      <c r="BT69" s="84"/>
      <c r="BU69" s="78"/>
      <c r="BV69" s="78"/>
      <c r="BW69" s="78"/>
      <c r="BX69" s="78"/>
      <c r="BY69" s="78"/>
      <c r="BZ69" s="78"/>
      <c r="CA69" s="78"/>
      <c r="CB69" s="84"/>
      <c r="CC69" s="84"/>
      <c r="CD69" s="84"/>
      <c r="CE69" s="84"/>
      <c r="CF69" s="84"/>
      <c r="CG69" s="84"/>
    </row>
    <row r="70" spans="52:85">
      <c r="AZ70" s="84" t="s">
        <v>403</v>
      </c>
      <c r="BA70" s="84"/>
      <c r="BB70" s="84"/>
      <c r="BC70" s="84"/>
      <c r="BD70" s="84"/>
      <c r="BE70" s="84"/>
      <c r="BF70" s="84"/>
      <c r="BG70" s="84"/>
      <c r="BH70" s="84"/>
      <c r="BI70" s="84"/>
      <c r="BJ70" s="84"/>
      <c r="BK70" s="84"/>
      <c r="BL70" s="231" t="s">
        <v>92</v>
      </c>
      <c r="BM70" s="84"/>
      <c r="BN70" s="84"/>
      <c r="BO70" s="84"/>
      <c r="BP70" s="84"/>
      <c r="BQ70" s="84"/>
      <c r="BR70" s="84"/>
      <c r="BS70" s="84"/>
      <c r="BT70" s="84"/>
      <c r="BU70" s="78"/>
      <c r="BV70" s="78"/>
      <c r="BW70" s="78"/>
      <c r="BX70" s="78"/>
      <c r="BY70" s="78"/>
      <c r="BZ70" s="78"/>
      <c r="CA70" s="78"/>
      <c r="CB70" s="84"/>
      <c r="CC70" s="84"/>
      <c r="CD70" s="84"/>
      <c r="CE70" s="84"/>
      <c r="CF70" s="84"/>
      <c r="CG70" s="84"/>
    </row>
    <row r="71" spans="52:85">
      <c r="AZ71" s="84" t="s">
        <v>262</v>
      </c>
      <c r="BA71" s="84"/>
      <c r="BB71" s="84"/>
      <c r="BC71" s="84"/>
      <c r="BD71" s="84"/>
      <c r="BE71" s="84"/>
      <c r="BF71" s="84"/>
      <c r="BG71" s="84"/>
      <c r="BH71" s="84"/>
      <c r="BI71" s="84"/>
      <c r="BJ71" s="84"/>
      <c r="BK71" s="84"/>
      <c r="BL71" s="231" t="s">
        <v>504</v>
      </c>
      <c r="BM71" s="84"/>
      <c r="BN71" s="84"/>
      <c r="BO71" s="84"/>
      <c r="BP71" s="84"/>
      <c r="BQ71" s="84"/>
      <c r="BR71" s="84"/>
      <c r="BS71" s="84"/>
      <c r="BT71" s="84"/>
      <c r="BU71" s="84"/>
      <c r="BV71" s="84"/>
      <c r="BW71" s="84"/>
      <c r="BX71" s="84"/>
      <c r="BY71" s="84"/>
      <c r="BZ71" s="84"/>
      <c r="CA71" s="84"/>
      <c r="CB71" s="84"/>
      <c r="CC71" s="84"/>
      <c r="CD71" s="84"/>
      <c r="CE71" s="84"/>
      <c r="CF71" s="84"/>
      <c r="CG71" s="84"/>
    </row>
    <row r="72" spans="52:85">
      <c r="AZ72" s="84" t="s">
        <v>404</v>
      </c>
      <c r="BA72" s="84"/>
      <c r="BB72" s="84"/>
      <c r="BC72" s="84"/>
      <c r="BD72" s="84"/>
      <c r="BE72" s="84"/>
      <c r="BF72" s="84"/>
      <c r="BG72" s="84"/>
      <c r="BH72" s="84"/>
      <c r="BI72" s="84"/>
      <c r="BJ72" s="84"/>
      <c r="BK72" s="84"/>
      <c r="BL72" s="231" t="s">
        <v>505</v>
      </c>
      <c r="BM72" s="84"/>
      <c r="BN72" s="84"/>
      <c r="BO72" s="84"/>
      <c r="BP72" s="84"/>
      <c r="BQ72" s="84"/>
      <c r="BR72" s="84"/>
      <c r="BS72" s="84"/>
      <c r="BT72" s="84"/>
      <c r="BU72" s="84"/>
      <c r="BV72" s="84"/>
      <c r="BW72" s="84"/>
      <c r="BX72" s="84"/>
      <c r="BY72" s="84"/>
      <c r="BZ72" s="84"/>
      <c r="CA72" s="84"/>
      <c r="CB72" s="84"/>
      <c r="CC72" s="84"/>
      <c r="CD72" s="84"/>
      <c r="CE72" s="84"/>
      <c r="CF72" s="84"/>
      <c r="CG72" s="84"/>
    </row>
    <row r="73" spans="52:85">
      <c r="AZ73" s="84" t="s">
        <v>405</v>
      </c>
      <c r="BA73" s="84"/>
      <c r="BB73" s="84"/>
      <c r="BC73" s="84"/>
      <c r="BD73" s="84"/>
      <c r="BE73" s="84"/>
      <c r="BF73" s="84"/>
      <c r="BG73" s="84"/>
      <c r="BH73" s="84"/>
      <c r="BI73" s="84"/>
      <c r="BJ73" s="84"/>
      <c r="BK73" s="84"/>
      <c r="BL73" s="231" t="s">
        <v>506</v>
      </c>
      <c r="BM73" s="84"/>
      <c r="BN73" s="84"/>
      <c r="BO73" s="84"/>
      <c r="BP73" s="84"/>
      <c r="BQ73" s="84"/>
      <c r="BR73" s="84"/>
      <c r="BS73" s="84"/>
      <c r="BT73" s="84"/>
      <c r="BU73" s="84"/>
      <c r="BV73" s="84"/>
      <c r="BW73" s="84"/>
      <c r="BX73" s="84"/>
      <c r="BY73" s="84"/>
      <c r="BZ73" s="84"/>
      <c r="CA73" s="84"/>
      <c r="CB73" s="84"/>
      <c r="CC73" s="84"/>
      <c r="CD73" s="84"/>
      <c r="CE73" s="84"/>
      <c r="CF73" s="84"/>
      <c r="CG73" s="84"/>
    </row>
    <row r="74" spans="52:85">
      <c r="AZ74" s="84" t="s">
        <v>406</v>
      </c>
      <c r="BA74" s="84"/>
      <c r="BB74" s="84"/>
      <c r="BC74" s="84"/>
      <c r="BD74" s="84"/>
      <c r="BE74" s="84"/>
      <c r="BF74" s="84"/>
      <c r="BG74" s="84"/>
      <c r="BH74" s="84"/>
      <c r="BI74" s="84"/>
      <c r="BJ74" s="84"/>
      <c r="BK74" s="84"/>
      <c r="BL74" s="231" t="s">
        <v>507</v>
      </c>
      <c r="BM74" s="84"/>
      <c r="BN74" s="84"/>
      <c r="BO74" s="84"/>
      <c r="BP74" s="84"/>
      <c r="BQ74" s="84"/>
      <c r="BR74" s="84"/>
      <c r="BS74" s="84"/>
      <c r="BT74" s="84"/>
      <c r="BU74" s="84"/>
      <c r="BV74" s="84"/>
      <c r="BW74" s="84"/>
      <c r="BX74" s="84"/>
      <c r="BY74" s="84"/>
      <c r="BZ74" s="84"/>
      <c r="CA74" s="84"/>
      <c r="CB74" s="84"/>
      <c r="CC74" s="84"/>
      <c r="CD74" s="84"/>
      <c r="CE74" s="84"/>
      <c r="CF74" s="84"/>
      <c r="CG74" s="84"/>
    </row>
    <row r="75" spans="52:85">
      <c r="AZ75" s="84" t="s">
        <v>407</v>
      </c>
      <c r="BA75" s="84"/>
      <c r="BB75" s="84"/>
      <c r="BC75" s="84"/>
      <c r="BD75" s="84"/>
      <c r="BE75" s="84"/>
      <c r="BF75" s="84"/>
      <c r="BG75" s="84"/>
      <c r="BH75" s="84"/>
      <c r="BI75" s="84"/>
      <c r="BJ75" s="84"/>
      <c r="BK75" s="84"/>
      <c r="BL75" s="231" t="s">
        <v>508</v>
      </c>
      <c r="BM75" s="84"/>
      <c r="BN75" s="84"/>
      <c r="BO75" s="84"/>
      <c r="BP75" s="84"/>
      <c r="BQ75" s="84"/>
      <c r="BR75" s="84"/>
      <c r="BS75" s="84"/>
      <c r="BT75" s="84"/>
      <c r="BU75" s="84"/>
      <c r="BV75" s="84"/>
      <c r="BW75" s="84"/>
      <c r="BX75" s="84"/>
      <c r="BY75" s="84"/>
      <c r="BZ75" s="84"/>
      <c r="CA75" s="84"/>
      <c r="CB75" s="84"/>
      <c r="CC75" s="84"/>
      <c r="CD75" s="84"/>
      <c r="CE75" s="84"/>
      <c r="CF75" s="84"/>
      <c r="CG75" s="84"/>
    </row>
    <row r="76" spans="52:85">
      <c r="AZ76" s="84" t="s">
        <v>408</v>
      </c>
      <c r="BA76" s="84"/>
      <c r="BB76" s="84"/>
      <c r="BC76" s="84"/>
      <c r="BD76" s="84"/>
      <c r="BE76" s="84"/>
      <c r="BF76" s="84"/>
      <c r="BG76" s="84"/>
      <c r="BH76" s="84"/>
      <c r="BI76" s="84"/>
      <c r="BJ76" s="84"/>
      <c r="BK76" s="84"/>
      <c r="BL76" s="231" t="s">
        <v>509</v>
      </c>
      <c r="BM76" s="84"/>
      <c r="BN76" s="84"/>
      <c r="BO76" s="84"/>
      <c r="BP76" s="84"/>
      <c r="BQ76" s="84"/>
      <c r="BR76" s="84"/>
      <c r="BS76" s="84"/>
      <c r="BT76" s="84"/>
      <c r="BU76" s="84"/>
      <c r="BV76" s="84"/>
      <c r="BW76" s="84"/>
      <c r="BX76" s="84"/>
      <c r="BY76" s="84"/>
      <c r="BZ76" s="84"/>
      <c r="CA76" s="84"/>
      <c r="CB76" s="84"/>
      <c r="CC76" s="84"/>
      <c r="CD76" s="84"/>
      <c r="CE76" s="84"/>
      <c r="CF76" s="84"/>
      <c r="CG76" s="84"/>
    </row>
    <row r="77" spans="52:85">
      <c r="AZ77" s="84" t="s">
        <v>409</v>
      </c>
      <c r="BA77" s="84"/>
      <c r="BB77" s="84"/>
      <c r="BC77" s="84"/>
      <c r="BD77" s="84"/>
      <c r="BE77" s="84"/>
      <c r="BF77" s="84"/>
      <c r="BG77" s="84"/>
      <c r="BH77" s="84"/>
      <c r="BI77" s="84"/>
      <c r="BJ77" s="84"/>
      <c r="BK77" s="84"/>
      <c r="BL77" s="231" t="s">
        <v>510</v>
      </c>
      <c r="BM77" s="84"/>
      <c r="BN77" s="84"/>
      <c r="BO77" s="84"/>
      <c r="BP77" s="84"/>
      <c r="BQ77" s="84"/>
      <c r="BR77" s="84"/>
      <c r="BS77" s="84"/>
      <c r="BT77" s="84"/>
      <c r="BU77" s="84"/>
      <c r="BV77" s="84"/>
      <c r="BW77" s="84"/>
      <c r="BX77" s="84"/>
      <c r="BY77" s="84"/>
      <c r="BZ77" s="84"/>
      <c r="CA77" s="84"/>
      <c r="CB77" s="84"/>
      <c r="CC77" s="84"/>
      <c r="CD77" s="84"/>
      <c r="CE77" s="84"/>
      <c r="CF77" s="84"/>
      <c r="CG77" s="84"/>
    </row>
    <row r="78" spans="52:85">
      <c r="AZ78" s="84" t="s">
        <v>410</v>
      </c>
      <c r="BA78" s="84"/>
      <c r="BB78" s="84"/>
      <c r="BC78" s="84"/>
      <c r="BD78" s="84"/>
      <c r="BE78" s="84"/>
      <c r="BF78" s="84"/>
      <c r="BG78" s="84"/>
      <c r="BH78" s="84"/>
      <c r="BI78" s="84"/>
      <c r="BJ78" s="84"/>
      <c r="BK78" s="84"/>
      <c r="BL78" s="231" t="s">
        <v>511</v>
      </c>
      <c r="BM78" s="84"/>
      <c r="BN78" s="84"/>
      <c r="BO78" s="84"/>
      <c r="BP78" s="84"/>
      <c r="BQ78" s="84"/>
      <c r="BR78" s="84"/>
      <c r="BS78" s="84"/>
      <c r="BT78" s="84"/>
      <c r="BU78" s="84"/>
      <c r="BV78" s="84"/>
      <c r="BW78" s="84"/>
      <c r="BX78" s="84"/>
      <c r="BY78" s="84"/>
      <c r="BZ78" s="84"/>
      <c r="CA78" s="84"/>
      <c r="CB78" s="84"/>
      <c r="CC78" s="84"/>
      <c r="CD78" s="84"/>
      <c r="CE78" s="84"/>
      <c r="CF78" s="84"/>
      <c r="CG78" s="84"/>
    </row>
    <row r="79" spans="52:85">
      <c r="AZ79" s="84"/>
      <c r="BA79" s="84"/>
      <c r="BB79" s="84"/>
      <c r="BC79" s="84"/>
      <c r="BD79" s="84"/>
      <c r="BE79" s="84"/>
      <c r="BF79" s="84"/>
      <c r="BG79" s="84"/>
      <c r="BH79" s="84"/>
      <c r="BI79" s="84"/>
      <c r="BJ79" s="84"/>
      <c r="BK79" s="84"/>
      <c r="BL79" s="231" t="s">
        <v>512</v>
      </c>
      <c r="BM79" s="84"/>
      <c r="BN79" s="84"/>
      <c r="BO79" s="84"/>
      <c r="BP79" s="84"/>
      <c r="BQ79" s="84"/>
      <c r="BR79" s="84"/>
      <c r="BS79" s="84"/>
      <c r="BT79" s="84"/>
      <c r="BU79" s="84"/>
      <c r="BV79" s="84"/>
      <c r="BW79" s="84"/>
      <c r="BX79" s="84"/>
      <c r="BY79" s="84"/>
      <c r="BZ79" s="84"/>
      <c r="CA79" s="84"/>
      <c r="CB79" s="84"/>
      <c r="CC79" s="84"/>
      <c r="CD79" s="84"/>
      <c r="CE79" s="84"/>
      <c r="CF79" s="84"/>
      <c r="CG79" s="84"/>
    </row>
    <row r="80" spans="52:85">
      <c r="AZ80" s="84"/>
      <c r="BA80" s="84"/>
      <c r="BB80" s="84"/>
      <c r="BC80" s="84"/>
      <c r="BD80" s="84"/>
      <c r="BE80" s="84"/>
      <c r="BF80" s="84"/>
      <c r="BG80" s="84"/>
      <c r="BH80" s="84"/>
      <c r="BI80" s="84"/>
      <c r="BJ80" s="84"/>
      <c r="BK80" s="84"/>
      <c r="BL80" s="231" t="s">
        <v>513</v>
      </c>
      <c r="BM80" s="84"/>
      <c r="BN80" s="84"/>
      <c r="BO80" s="84"/>
      <c r="BP80" s="84"/>
      <c r="BQ80" s="84"/>
      <c r="BR80" s="84"/>
      <c r="BS80" s="84"/>
      <c r="BT80" s="84"/>
      <c r="BU80" s="84"/>
      <c r="BV80" s="84"/>
      <c r="BW80" s="84"/>
      <c r="BX80" s="84"/>
      <c r="BY80" s="84"/>
      <c r="BZ80" s="84"/>
      <c r="CA80" s="84"/>
      <c r="CB80" s="84"/>
      <c r="CC80" s="84"/>
      <c r="CD80" s="84"/>
      <c r="CE80" s="84"/>
      <c r="CF80" s="84"/>
      <c r="CG80" s="84"/>
    </row>
    <row r="81" spans="52:85">
      <c r="AZ81" s="245" t="s">
        <v>745</v>
      </c>
      <c r="BA81" s="84"/>
      <c r="BB81" s="84"/>
      <c r="BC81" s="84"/>
      <c r="BD81" s="84"/>
      <c r="BE81" s="84"/>
      <c r="BF81" s="84"/>
      <c r="BG81" s="84"/>
      <c r="BH81" s="84"/>
      <c r="BI81" s="84"/>
      <c r="BJ81" s="84"/>
      <c r="BK81" s="84"/>
      <c r="BL81" s="231" t="s">
        <v>642</v>
      </c>
      <c r="BM81" s="84"/>
      <c r="BN81" s="84"/>
      <c r="BO81" s="84"/>
      <c r="BP81" s="84"/>
      <c r="BQ81" s="84"/>
      <c r="BR81" s="84"/>
      <c r="BS81" s="84"/>
      <c r="BT81" s="84"/>
      <c r="BU81" s="84"/>
      <c r="BV81" s="84"/>
      <c r="BW81" s="84"/>
      <c r="BX81" s="84"/>
      <c r="BY81" s="84"/>
      <c r="BZ81" s="84"/>
      <c r="CA81" s="84"/>
      <c r="CB81" s="84"/>
      <c r="CC81" s="84"/>
      <c r="CD81" s="84"/>
      <c r="CE81" s="84"/>
      <c r="CF81" s="84"/>
      <c r="CG81" s="84"/>
    </row>
    <row r="82" spans="52:85" ht="15">
      <c r="AZ82" s="246" t="s">
        <v>746</v>
      </c>
      <c r="BA82" s="84"/>
      <c r="BB82" s="84"/>
      <c r="BC82" s="84"/>
      <c r="BD82" s="84"/>
      <c r="BE82" s="84"/>
      <c r="BF82" s="84"/>
      <c r="BG82" s="84"/>
      <c r="BH82" s="84"/>
      <c r="BI82" s="84"/>
      <c r="BJ82" s="84"/>
      <c r="BK82" s="84"/>
      <c r="BL82" s="232" t="s">
        <v>514</v>
      </c>
      <c r="BM82" s="84"/>
      <c r="BN82" s="84"/>
      <c r="BO82" s="84"/>
      <c r="BP82" s="84"/>
      <c r="BQ82" s="84"/>
      <c r="BR82" s="84"/>
      <c r="BS82" s="84"/>
      <c r="BT82" s="84"/>
      <c r="BU82" s="84"/>
      <c r="BV82" s="84"/>
      <c r="BW82" s="84"/>
      <c r="BX82" s="84"/>
      <c r="BY82" s="84"/>
      <c r="BZ82" s="84"/>
      <c r="CA82" s="84"/>
      <c r="CB82" s="84"/>
      <c r="CC82" s="84"/>
      <c r="CD82" s="84"/>
      <c r="CE82" s="84"/>
      <c r="CF82" s="84"/>
      <c r="CG82" s="84"/>
    </row>
    <row r="83" spans="52:85">
      <c r="AZ83" s="247" t="s">
        <v>194</v>
      </c>
      <c r="BA83" s="84"/>
      <c r="BB83" s="84"/>
      <c r="BC83" s="84"/>
      <c r="BD83" s="84"/>
      <c r="BE83" s="84"/>
      <c r="BF83" s="84"/>
      <c r="BG83" s="84"/>
      <c r="BH83" s="84"/>
      <c r="BI83" s="84"/>
      <c r="BJ83" s="84"/>
      <c r="BK83" s="84"/>
      <c r="BL83" s="231" t="s">
        <v>515</v>
      </c>
      <c r="BM83" s="84"/>
      <c r="BN83" s="84"/>
      <c r="BO83" s="84"/>
      <c r="BP83" s="84"/>
      <c r="BQ83" s="84"/>
      <c r="BR83" s="84"/>
      <c r="BS83" s="84"/>
      <c r="BT83" s="84"/>
      <c r="BU83" s="84"/>
      <c r="BV83" s="84"/>
      <c r="BW83" s="84"/>
      <c r="BX83" s="84"/>
      <c r="BY83" s="84"/>
      <c r="BZ83" s="84"/>
      <c r="CA83" s="84"/>
      <c r="CB83" s="84"/>
      <c r="CC83" s="84"/>
      <c r="CD83" s="84"/>
      <c r="CE83" s="84"/>
      <c r="CF83" s="84"/>
      <c r="CG83" s="84"/>
    </row>
    <row r="84" spans="52:85" ht="25.5">
      <c r="AZ84" s="247" t="s">
        <v>803</v>
      </c>
      <c r="BA84" s="84"/>
      <c r="BB84" s="84"/>
      <c r="BC84" s="84"/>
      <c r="BD84" s="84"/>
      <c r="BE84" s="84"/>
      <c r="BF84" s="84"/>
      <c r="BG84" s="84"/>
      <c r="BH84" s="84"/>
      <c r="BI84" s="84"/>
      <c r="BJ84" s="84"/>
      <c r="BK84" s="84"/>
      <c r="BL84" s="231" t="s">
        <v>516</v>
      </c>
      <c r="BM84" s="84"/>
      <c r="BN84" s="84"/>
      <c r="BO84" s="84"/>
      <c r="BP84" s="84"/>
      <c r="BQ84" s="84"/>
      <c r="BR84" s="84"/>
      <c r="BS84" s="84"/>
      <c r="BT84" s="84"/>
      <c r="BU84" s="84"/>
      <c r="BV84" s="84"/>
      <c r="BW84" s="84"/>
      <c r="BX84" s="84"/>
      <c r="BY84" s="84"/>
      <c r="BZ84" s="84"/>
      <c r="CA84" s="84"/>
      <c r="CB84" s="84"/>
      <c r="CC84" s="84"/>
      <c r="CD84" s="84"/>
      <c r="CE84" s="84"/>
      <c r="CF84" s="84"/>
      <c r="CG84" s="84"/>
    </row>
    <row r="85" spans="52:85">
      <c r="AZ85" s="247" t="s">
        <v>804</v>
      </c>
      <c r="BA85" s="84"/>
      <c r="BB85" s="84"/>
      <c r="BC85" s="84"/>
      <c r="BD85" s="84"/>
      <c r="BE85" s="84"/>
      <c r="BF85" s="84"/>
      <c r="BG85" s="84"/>
      <c r="BH85" s="84"/>
      <c r="BI85" s="84"/>
      <c r="BJ85" s="84"/>
      <c r="BK85" s="84"/>
      <c r="BL85" s="231" t="s">
        <v>517</v>
      </c>
      <c r="BM85" s="84"/>
      <c r="BN85" s="84"/>
      <c r="BO85" s="84"/>
      <c r="BP85" s="84"/>
      <c r="BQ85" s="84"/>
      <c r="BR85" s="84"/>
      <c r="BS85" s="84"/>
      <c r="BT85" s="84"/>
      <c r="BU85" s="84"/>
      <c r="BV85" s="84"/>
      <c r="BW85" s="84"/>
      <c r="BX85" s="84"/>
      <c r="BY85" s="84"/>
      <c r="BZ85" s="84"/>
      <c r="CA85" s="84"/>
      <c r="CB85" s="84"/>
      <c r="CC85" s="84"/>
      <c r="CD85" s="84"/>
      <c r="CE85" s="84"/>
      <c r="CF85" s="84"/>
      <c r="CG85" s="84"/>
    </row>
    <row r="86" spans="52:85">
      <c r="AZ86" s="247" t="s">
        <v>64</v>
      </c>
      <c r="BA86" s="84"/>
      <c r="BB86" s="84"/>
      <c r="BC86" s="84"/>
      <c r="BD86" s="84"/>
      <c r="BE86" s="84"/>
      <c r="BF86" s="84"/>
      <c r="BG86" s="84"/>
      <c r="BH86" s="84"/>
      <c r="BI86" s="84"/>
      <c r="BJ86" s="84"/>
      <c r="BK86" s="84"/>
      <c r="BL86" s="231" t="s">
        <v>518</v>
      </c>
      <c r="BM86" s="84"/>
      <c r="BN86" s="84"/>
      <c r="BO86" s="84"/>
      <c r="BP86" s="84"/>
      <c r="BQ86" s="84"/>
      <c r="BR86" s="84"/>
      <c r="BS86" s="84"/>
      <c r="BT86" s="84"/>
      <c r="BU86" s="84"/>
      <c r="BV86" s="84"/>
      <c r="BW86" s="84"/>
      <c r="BX86" s="84"/>
      <c r="BY86" s="84"/>
      <c r="BZ86" s="84"/>
      <c r="CA86" s="84"/>
      <c r="CB86" s="84"/>
      <c r="CC86" s="84"/>
      <c r="CD86" s="84"/>
      <c r="CE86" s="84"/>
      <c r="CF86" s="84"/>
      <c r="CG86" s="84"/>
    </row>
    <row r="87" spans="52:85">
      <c r="AZ87" s="247" t="s">
        <v>805</v>
      </c>
      <c r="BA87" s="84"/>
      <c r="BB87" s="84"/>
      <c r="BC87" s="84"/>
      <c r="BD87" s="84"/>
      <c r="BE87" s="84"/>
      <c r="BF87" s="84"/>
      <c r="BG87" s="84"/>
      <c r="BH87" s="84"/>
      <c r="BI87" s="84"/>
      <c r="BJ87" s="84"/>
      <c r="BK87" s="84"/>
      <c r="BL87" s="231" t="s">
        <v>519</v>
      </c>
      <c r="BM87" s="84"/>
      <c r="BN87" s="84"/>
      <c r="BO87" s="84"/>
      <c r="BP87" s="84"/>
      <c r="BQ87" s="84"/>
      <c r="BR87" s="84"/>
      <c r="BS87" s="84"/>
      <c r="BT87" s="84"/>
      <c r="BU87" s="84"/>
      <c r="BV87" s="84"/>
      <c r="BW87" s="84"/>
      <c r="BX87" s="84"/>
      <c r="BY87" s="84"/>
      <c r="BZ87" s="84"/>
      <c r="CA87" s="84"/>
      <c r="CB87" s="84"/>
      <c r="CC87" s="84"/>
      <c r="CD87" s="84"/>
      <c r="CE87" s="84"/>
      <c r="CF87" s="84"/>
      <c r="CG87" s="84"/>
    </row>
    <row r="88" spans="52:85" ht="15">
      <c r="AZ88" s="246" t="s">
        <v>747</v>
      </c>
      <c r="BA88" s="84"/>
      <c r="BB88" s="84"/>
      <c r="BC88" s="84"/>
      <c r="BD88" s="84"/>
      <c r="BE88" s="84"/>
      <c r="BF88" s="84"/>
      <c r="BG88" s="84"/>
      <c r="BH88" s="84"/>
      <c r="BI88" s="84"/>
      <c r="BJ88" s="84"/>
      <c r="BK88" s="84"/>
      <c r="BL88" s="231" t="s">
        <v>520</v>
      </c>
      <c r="BM88" s="84"/>
      <c r="BN88" s="84"/>
      <c r="BO88" s="84"/>
      <c r="BP88" s="84"/>
      <c r="BQ88" s="84"/>
      <c r="BR88" s="84"/>
      <c r="BS88" s="84"/>
      <c r="BT88" s="84"/>
      <c r="BU88" s="84"/>
      <c r="BV88" s="84"/>
      <c r="BW88" s="84"/>
      <c r="BX88" s="84"/>
      <c r="BY88" s="84"/>
      <c r="BZ88" s="84"/>
      <c r="CA88" s="84"/>
      <c r="CB88" s="84"/>
      <c r="CC88" s="84"/>
      <c r="CD88" s="84"/>
      <c r="CE88" s="84"/>
      <c r="CF88" s="84"/>
      <c r="CG88" s="84"/>
    </row>
    <row r="89" spans="52:85">
      <c r="AZ89" t="s">
        <v>748</v>
      </c>
      <c r="BA89" s="84"/>
      <c r="BB89" s="84"/>
      <c r="BC89" s="84"/>
      <c r="BD89" s="84"/>
      <c r="BE89" s="84"/>
      <c r="BF89" s="84"/>
      <c r="BG89" s="84"/>
      <c r="BH89" s="84"/>
      <c r="BI89" s="84"/>
      <c r="BJ89" s="84"/>
      <c r="BK89" s="84"/>
      <c r="BL89" s="231" t="s">
        <v>521</v>
      </c>
      <c r="BM89" s="84"/>
      <c r="BN89" s="84"/>
      <c r="BO89" s="84"/>
      <c r="BP89" s="84"/>
      <c r="BQ89" s="84"/>
      <c r="BR89" s="84"/>
      <c r="BS89" s="84"/>
      <c r="BT89" s="84"/>
      <c r="BU89" s="84"/>
      <c r="BV89" s="84"/>
      <c r="BW89" s="84"/>
      <c r="BX89" s="84"/>
      <c r="BY89" s="84"/>
      <c r="BZ89" s="84"/>
      <c r="CA89" s="84"/>
      <c r="CB89" s="84"/>
      <c r="CC89" s="84"/>
      <c r="CD89" s="84"/>
      <c r="CE89" s="84"/>
      <c r="CF89" s="84"/>
      <c r="CG89" s="84"/>
    </row>
    <row r="90" spans="52:85">
      <c r="AZ90" t="s">
        <v>749</v>
      </c>
      <c r="BA90" s="84"/>
      <c r="BB90" s="84"/>
      <c r="BC90" s="84"/>
      <c r="BD90" s="84"/>
      <c r="BE90" s="84"/>
      <c r="BF90" s="84"/>
      <c r="BG90" s="84"/>
      <c r="BH90" s="84"/>
      <c r="BI90" s="84"/>
      <c r="BJ90" s="84"/>
      <c r="BK90" s="84"/>
      <c r="BL90" s="231" t="s">
        <v>522</v>
      </c>
      <c r="BM90" s="84"/>
      <c r="BN90" s="84"/>
      <c r="BO90" s="84"/>
      <c r="BP90" s="84"/>
      <c r="BQ90" s="84"/>
      <c r="BR90" s="84"/>
      <c r="BS90" s="84"/>
      <c r="BT90" s="84"/>
      <c r="BU90" s="84"/>
      <c r="BV90" s="84"/>
      <c r="BW90" s="84"/>
      <c r="BX90" s="84"/>
      <c r="BY90" s="84"/>
      <c r="BZ90" s="84"/>
      <c r="CA90" s="84"/>
      <c r="CB90" s="84"/>
      <c r="CC90" s="84"/>
      <c r="CD90" s="84"/>
      <c r="CE90" s="84"/>
      <c r="CF90" s="84"/>
      <c r="CG90" s="84"/>
    </row>
    <row r="91" spans="52:85">
      <c r="AZ91" t="s">
        <v>750</v>
      </c>
      <c r="BA91" s="84"/>
      <c r="BB91" s="84"/>
      <c r="BC91" s="84"/>
      <c r="BD91" s="84"/>
      <c r="BE91" s="84"/>
      <c r="BF91" s="84"/>
      <c r="BG91" s="84"/>
      <c r="BH91" s="84"/>
      <c r="BI91" s="84"/>
      <c r="BJ91" s="84"/>
      <c r="BK91" s="84"/>
      <c r="BL91" s="231" t="s">
        <v>523</v>
      </c>
      <c r="BM91" s="84"/>
      <c r="BN91" s="84"/>
      <c r="BO91" s="84"/>
      <c r="BP91" s="84"/>
      <c r="BQ91" s="84"/>
      <c r="BR91" s="84"/>
      <c r="BS91" s="84"/>
      <c r="BT91" s="84"/>
      <c r="BU91" s="84"/>
      <c r="BV91" s="84"/>
      <c r="BW91" s="84"/>
      <c r="BX91" s="84"/>
      <c r="BY91" s="84"/>
      <c r="BZ91" s="84"/>
      <c r="CA91" s="84"/>
      <c r="CB91" s="84"/>
      <c r="CC91" s="84"/>
      <c r="CD91" s="84"/>
      <c r="CE91" s="84"/>
      <c r="CF91" s="84"/>
      <c r="CG91" s="84"/>
    </row>
    <row r="92" spans="52:85">
      <c r="AZ92" t="s">
        <v>751</v>
      </c>
      <c r="BA92" s="84"/>
      <c r="BB92" s="84"/>
      <c r="BC92" s="84"/>
      <c r="BD92" s="84"/>
      <c r="BE92" s="84"/>
      <c r="BF92" s="84"/>
      <c r="BG92" s="84"/>
      <c r="BH92" s="84"/>
      <c r="BI92" s="84"/>
      <c r="BJ92" s="84"/>
      <c r="BK92" s="84"/>
      <c r="BL92" s="231" t="s">
        <v>524</v>
      </c>
      <c r="BM92" s="84"/>
      <c r="BN92" s="84"/>
      <c r="BO92" s="84"/>
      <c r="BP92" s="84"/>
      <c r="BQ92" s="84"/>
      <c r="BR92" s="84"/>
      <c r="BS92" s="84"/>
      <c r="BT92" s="84"/>
      <c r="BU92" s="84"/>
      <c r="BV92" s="84"/>
      <c r="BW92" s="84"/>
      <c r="BX92" s="84"/>
      <c r="BY92" s="84"/>
      <c r="BZ92" s="84"/>
      <c r="CA92" s="84"/>
      <c r="CB92" s="84"/>
      <c r="CC92" s="84"/>
      <c r="CD92" s="84"/>
      <c r="CE92" s="84"/>
      <c r="CF92" s="84"/>
      <c r="CG92" s="84"/>
    </row>
    <row r="93" spans="52:85">
      <c r="AZ93" t="s">
        <v>752</v>
      </c>
      <c r="BA93" s="84"/>
      <c r="BB93" s="84"/>
      <c r="BC93" s="84"/>
      <c r="BD93" s="84"/>
      <c r="BE93" s="84"/>
      <c r="BF93" s="84"/>
      <c r="BG93" s="84"/>
      <c r="BH93" s="84"/>
      <c r="BI93" s="84"/>
      <c r="BJ93" s="84"/>
      <c r="BK93" s="84"/>
      <c r="BL93" s="231" t="s">
        <v>525</v>
      </c>
      <c r="BM93" s="84"/>
      <c r="BN93" s="84"/>
      <c r="BO93" s="84"/>
      <c r="BP93" s="84"/>
      <c r="BQ93" s="84"/>
      <c r="BR93" s="84"/>
      <c r="BS93" s="84"/>
      <c r="BT93" s="84"/>
      <c r="BU93" s="84"/>
      <c r="BV93" s="84"/>
      <c r="BW93" s="84"/>
      <c r="BX93" s="84"/>
      <c r="BY93" s="84"/>
      <c r="BZ93" s="84"/>
      <c r="CA93" s="84"/>
      <c r="CB93" s="84"/>
      <c r="CC93" s="84"/>
      <c r="CD93" s="84"/>
      <c r="CE93" s="84"/>
      <c r="CF93" s="84"/>
      <c r="CG93" s="84"/>
    </row>
    <row r="94" spans="52:85">
      <c r="AZ94" t="s">
        <v>753</v>
      </c>
      <c r="BA94" s="84"/>
      <c r="BB94" s="84"/>
      <c r="BC94" s="84"/>
      <c r="BD94" s="84"/>
      <c r="BE94" s="84"/>
      <c r="BF94" s="84"/>
      <c r="BG94" s="84"/>
      <c r="BH94" s="84"/>
      <c r="BI94" s="84"/>
      <c r="BJ94" s="84"/>
      <c r="BK94" s="84"/>
      <c r="BL94" s="231" t="s">
        <v>526</v>
      </c>
      <c r="BM94" s="84"/>
      <c r="BN94" s="84"/>
      <c r="BO94" s="84"/>
      <c r="BP94" s="84"/>
      <c r="BQ94" s="84"/>
      <c r="BR94" s="84"/>
      <c r="BS94" s="84"/>
      <c r="BT94" s="84"/>
      <c r="BU94" s="84"/>
      <c r="BV94" s="84"/>
      <c r="BW94" s="84"/>
      <c r="BX94" s="84"/>
      <c r="BY94" s="84"/>
      <c r="BZ94" s="84"/>
      <c r="CA94" s="84"/>
      <c r="CB94" s="84"/>
      <c r="CC94" s="84"/>
      <c r="CD94" s="84"/>
      <c r="CE94" s="84"/>
      <c r="CF94" s="84"/>
      <c r="CG94" s="84"/>
    </row>
    <row r="95" spans="52:85">
      <c r="AZ95" t="s">
        <v>754</v>
      </c>
      <c r="BA95" s="84"/>
      <c r="BB95" s="84"/>
      <c r="BC95" s="84"/>
      <c r="BD95" s="84"/>
      <c r="BE95" s="84"/>
      <c r="BF95" s="84"/>
      <c r="BG95" s="84"/>
      <c r="BH95" s="84"/>
      <c r="BI95" s="84"/>
      <c r="BJ95" s="84"/>
      <c r="BK95" s="84"/>
      <c r="BL95" s="231" t="s">
        <v>527</v>
      </c>
      <c r="BM95" s="84"/>
      <c r="BN95" s="84"/>
      <c r="BO95" s="84"/>
      <c r="BP95" s="84"/>
      <c r="BQ95" s="84"/>
      <c r="BR95" s="84"/>
      <c r="BS95" s="84"/>
      <c r="BT95" s="84"/>
      <c r="BU95" s="84"/>
      <c r="BV95" s="84"/>
      <c r="BW95" s="84"/>
      <c r="BX95" s="84"/>
      <c r="BY95" s="84"/>
      <c r="BZ95" s="84"/>
      <c r="CA95" s="84"/>
      <c r="CB95" s="84"/>
      <c r="CC95" s="84"/>
      <c r="CD95" s="84"/>
      <c r="CE95" s="84"/>
      <c r="CF95" s="84"/>
      <c r="CG95" s="84"/>
    </row>
    <row r="96" spans="52:85">
      <c r="AZ96" t="s">
        <v>755</v>
      </c>
      <c r="BA96" s="84"/>
      <c r="BB96" s="84"/>
      <c r="BC96" s="84"/>
      <c r="BD96" s="84"/>
      <c r="BE96" s="84"/>
      <c r="BF96" s="84"/>
      <c r="BG96" s="84"/>
      <c r="BH96" s="84"/>
      <c r="BI96" s="84"/>
      <c r="BJ96" s="84"/>
      <c r="BK96" s="84"/>
      <c r="BL96" s="231" t="s">
        <v>528</v>
      </c>
      <c r="BM96" s="84"/>
      <c r="BN96" s="84"/>
      <c r="BO96" s="84"/>
      <c r="BP96" s="84"/>
      <c r="BQ96" s="84"/>
      <c r="BR96" s="84"/>
      <c r="BS96" s="84"/>
      <c r="BT96" s="84"/>
      <c r="BU96" s="84"/>
      <c r="BV96" s="84"/>
      <c r="BW96" s="84"/>
      <c r="BX96" s="84"/>
      <c r="BY96" s="84"/>
      <c r="BZ96" s="84"/>
      <c r="CA96" s="84"/>
      <c r="CB96" s="84"/>
      <c r="CC96" s="84"/>
      <c r="CD96" s="84"/>
      <c r="CE96" s="84"/>
      <c r="CF96" s="84"/>
      <c r="CG96" s="84"/>
    </row>
    <row r="97" spans="52:85">
      <c r="AZ97" t="s">
        <v>756</v>
      </c>
      <c r="BA97" s="84"/>
      <c r="BB97" s="84"/>
      <c r="BC97" s="84"/>
      <c r="BD97" s="84"/>
      <c r="BE97" s="84"/>
      <c r="BF97" s="84"/>
      <c r="BG97" s="84"/>
      <c r="BH97" s="84"/>
      <c r="BI97" s="84"/>
      <c r="BJ97" s="84"/>
      <c r="BK97" s="84"/>
      <c r="BL97" s="231" t="s">
        <v>529</v>
      </c>
      <c r="BM97" s="84"/>
      <c r="BN97" s="84"/>
      <c r="BO97" s="84"/>
      <c r="BP97" s="84"/>
      <c r="BQ97" s="84"/>
      <c r="BR97" s="84"/>
      <c r="BS97" s="84"/>
      <c r="BT97" s="84"/>
      <c r="BU97" s="84"/>
      <c r="BV97" s="84"/>
      <c r="BW97" s="84"/>
      <c r="BX97" s="84"/>
      <c r="BY97" s="84"/>
      <c r="BZ97" s="84"/>
      <c r="CA97" s="84"/>
      <c r="CB97" s="84"/>
      <c r="CC97" s="84"/>
      <c r="CD97" s="84"/>
      <c r="CE97" s="84"/>
      <c r="CF97" s="84"/>
      <c r="CG97" s="84"/>
    </row>
    <row r="98" spans="52:85" ht="15">
      <c r="AZ98" s="246" t="s">
        <v>799</v>
      </c>
      <c r="BA98" s="84"/>
      <c r="BB98" s="84"/>
      <c r="BC98" s="84"/>
      <c r="BD98" s="84"/>
      <c r="BE98" s="84"/>
      <c r="BF98" s="84"/>
      <c r="BG98" s="84"/>
      <c r="BH98" s="84"/>
      <c r="BI98" s="84"/>
      <c r="BJ98" s="84"/>
      <c r="BK98" s="84"/>
      <c r="BL98" s="231"/>
      <c r="BM98" s="84"/>
      <c r="BN98" s="84"/>
      <c r="BO98" s="84"/>
      <c r="BP98" s="84"/>
      <c r="BQ98" s="84"/>
      <c r="BR98" s="84"/>
      <c r="BS98" s="84"/>
      <c r="BT98" s="84"/>
      <c r="BU98" s="84"/>
      <c r="BV98" s="84"/>
      <c r="BW98" s="84"/>
      <c r="BX98" s="84"/>
      <c r="BY98" s="84"/>
      <c r="BZ98" s="84"/>
      <c r="CA98" s="84"/>
      <c r="CB98" s="84"/>
      <c r="CC98" s="84"/>
      <c r="CD98" s="84"/>
      <c r="CE98" s="84"/>
      <c r="CF98" s="84"/>
      <c r="CG98" s="84"/>
    </row>
    <row r="99" spans="52:85">
      <c r="AZ99" t="s">
        <v>796</v>
      </c>
      <c r="BA99" s="84"/>
      <c r="BB99" s="84"/>
      <c r="BC99" s="84"/>
      <c r="BD99" s="84"/>
      <c r="BE99" s="84"/>
      <c r="BF99" s="84"/>
      <c r="BG99" s="84"/>
      <c r="BH99" s="84"/>
      <c r="BI99" s="84"/>
      <c r="BJ99" s="84"/>
      <c r="BK99" s="84"/>
      <c r="BL99" s="231"/>
      <c r="BM99" s="84"/>
      <c r="BN99" s="84"/>
      <c r="BO99" s="84"/>
      <c r="BP99" s="84"/>
      <c r="BQ99" s="84"/>
      <c r="BR99" s="84"/>
      <c r="BS99" s="84"/>
      <c r="BT99" s="84"/>
      <c r="BU99" s="84"/>
      <c r="BV99" s="84"/>
      <c r="BW99" s="84"/>
      <c r="BX99" s="84"/>
      <c r="BY99" s="84"/>
      <c r="BZ99" s="84"/>
      <c r="CA99" s="84"/>
      <c r="CB99" s="84"/>
      <c r="CC99" s="84"/>
      <c r="CD99" s="84"/>
      <c r="CE99" s="84"/>
      <c r="CF99" s="84"/>
      <c r="CG99" s="84"/>
    </row>
    <row r="100" spans="52:85">
      <c r="AZ100" t="s">
        <v>797</v>
      </c>
      <c r="BA100" s="84"/>
      <c r="BB100" s="84"/>
      <c r="BC100" s="84"/>
      <c r="BD100" s="84"/>
      <c r="BE100" s="84"/>
      <c r="BF100" s="84"/>
      <c r="BG100" s="84"/>
      <c r="BH100" s="84"/>
      <c r="BI100" s="84"/>
      <c r="BJ100" s="84"/>
      <c r="BK100" s="84"/>
      <c r="BL100" s="231"/>
      <c r="BM100" s="84"/>
      <c r="BN100" s="84"/>
      <c r="BO100" s="84"/>
      <c r="BP100" s="84"/>
      <c r="BQ100" s="84"/>
      <c r="BR100" s="84"/>
      <c r="BS100" s="84"/>
      <c r="BT100" s="84"/>
      <c r="BU100" s="84"/>
      <c r="BV100" s="84"/>
      <c r="BW100" s="84"/>
      <c r="BX100" s="84"/>
      <c r="BY100" s="84"/>
      <c r="BZ100" s="84"/>
      <c r="CA100" s="84"/>
      <c r="CB100" s="84"/>
      <c r="CC100" s="84"/>
      <c r="CD100" s="84"/>
      <c r="CE100" s="84"/>
      <c r="CF100" s="84"/>
      <c r="CG100" s="84"/>
    </row>
    <row r="101" spans="52:85">
      <c r="AZ101" t="s">
        <v>798</v>
      </c>
      <c r="BA101" s="84"/>
      <c r="BB101" s="84"/>
      <c r="BC101" s="84"/>
      <c r="BD101" s="84"/>
      <c r="BE101" s="84"/>
      <c r="BF101" s="84"/>
      <c r="BG101" s="84"/>
      <c r="BH101" s="84"/>
      <c r="BI101" s="84"/>
      <c r="BJ101" s="84"/>
      <c r="BK101" s="84"/>
      <c r="BL101" s="231"/>
      <c r="BM101" s="84"/>
      <c r="BN101" s="84"/>
      <c r="BO101" s="84"/>
      <c r="BP101" s="84"/>
      <c r="BQ101" s="84"/>
      <c r="BR101" s="84"/>
      <c r="BS101" s="84"/>
      <c r="BT101" s="84"/>
      <c r="BU101" s="84"/>
      <c r="BV101" s="84"/>
      <c r="BW101" s="84"/>
      <c r="BX101" s="84"/>
      <c r="BY101" s="84"/>
      <c r="BZ101" s="84"/>
      <c r="CA101" s="84"/>
      <c r="CB101" s="84"/>
      <c r="CC101" s="84"/>
      <c r="CD101" s="84"/>
      <c r="CE101" s="84"/>
      <c r="CF101" s="84"/>
      <c r="CG101" s="84"/>
    </row>
    <row r="102" spans="52:85" ht="15">
      <c r="AZ102" s="246" t="s">
        <v>757</v>
      </c>
      <c r="BA102" s="84"/>
      <c r="BB102" s="84"/>
      <c r="BC102" s="84"/>
      <c r="BD102" s="84"/>
      <c r="BE102" s="84"/>
      <c r="BF102" s="84"/>
      <c r="BG102" s="84"/>
      <c r="BH102" s="84"/>
      <c r="BI102" s="84"/>
      <c r="BJ102" s="84"/>
      <c r="BK102" s="84"/>
      <c r="BL102" s="232" t="s">
        <v>530</v>
      </c>
      <c r="BM102" s="84"/>
      <c r="BN102" s="84"/>
      <c r="BO102" s="84"/>
      <c r="BP102" s="84"/>
      <c r="BQ102" s="84"/>
      <c r="BR102" s="84"/>
      <c r="BS102" s="84"/>
      <c r="BT102" s="84"/>
      <c r="BU102" s="84"/>
      <c r="BV102" s="84"/>
      <c r="BW102" s="84"/>
      <c r="BX102" s="84"/>
      <c r="BY102" s="84"/>
      <c r="BZ102" s="84"/>
      <c r="CA102" s="84"/>
      <c r="CB102" s="84"/>
      <c r="CC102" s="84"/>
      <c r="CD102" s="84"/>
      <c r="CE102" s="84"/>
      <c r="CF102" s="84"/>
      <c r="CG102" s="84"/>
    </row>
    <row r="103" spans="52:85">
      <c r="AZ103" t="s">
        <v>758</v>
      </c>
      <c r="BA103" s="84"/>
      <c r="BB103" s="84"/>
      <c r="BC103" s="84"/>
      <c r="BD103" s="84"/>
      <c r="BE103" s="84"/>
      <c r="BF103" s="84"/>
      <c r="BG103" s="84"/>
      <c r="BH103" s="84"/>
      <c r="BI103" s="84"/>
      <c r="BJ103" s="84"/>
      <c r="BK103" s="84"/>
      <c r="BL103" s="231" t="s">
        <v>531</v>
      </c>
      <c r="BM103" s="84"/>
      <c r="BN103" s="84"/>
      <c r="BO103" s="84"/>
      <c r="BP103" s="84"/>
      <c r="BQ103" s="84"/>
      <c r="BR103" s="84"/>
      <c r="BS103" s="84"/>
      <c r="BT103" s="84"/>
      <c r="BU103" s="84"/>
      <c r="BV103" s="84"/>
      <c r="BW103" s="84"/>
      <c r="BX103" s="84"/>
      <c r="BY103" s="84"/>
      <c r="BZ103" s="84"/>
      <c r="CA103" s="84"/>
      <c r="CB103" s="84"/>
      <c r="CC103" s="84"/>
      <c r="CD103" s="84"/>
      <c r="CE103" s="84"/>
      <c r="CF103" s="84"/>
      <c r="CG103" s="84"/>
    </row>
    <row r="104" spans="52:85">
      <c r="AZ104" t="s">
        <v>759</v>
      </c>
      <c r="BA104" s="84"/>
      <c r="BB104" s="84"/>
      <c r="BC104" s="84"/>
      <c r="BD104" s="84"/>
      <c r="BE104" s="84"/>
      <c r="BF104" s="84"/>
      <c r="BG104" s="84"/>
      <c r="BH104" s="84"/>
      <c r="BI104" s="84"/>
      <c r="BJ104" s="84"/>
      <c r="BK104" s="84"/>
      <c r="BL104" s="231" t="s">
        <v>532</v>
      </c>
      <c r="BM104" s="84"/>
      <c r="BN104" s="84"/>
      <c r="BO104" s="84"/>
      <c r="BP104" s="84"/>
      <c r="BQ104" s="84"/>
      <c r="BR104" s="84"/>
      <c r="BS104" s="84"/>
      <c r="BT104" s="84"/>
      <c r="BU104" s="84"/>
      <c r="BV104" s="84"/>
      <c r="BW104" s="84"/>
      <c r="BX104" s="84"/>
      <c r="BY104" s="84"/>
      <c r="BZ104" s="84"/>
      <c r="CA104" s="84"/>
      <c r="CB104" s="84"/>
      <c r="CC104" s="84"/>
      <c r="CD104" s="84"/>
      <c r="CE104" s="84"/>
      <c r="CF104" s="84"/>
      <c r="CG104" s="84"/>
    </row>
    <row r="105" spans="52:85">
      <c r="AZ105" t="s">
        <v>760</v>
      </c>
      <c r="BA105" s="84"/>
      <c r="BB105" s="84"/>
      <c r="BC105" s="84"/>
      <c r="BD105" s="84"/>
      <c r="BE105" s="84"/>
      <c r="BF105" s="84"/>
      <c r="BG105" s="84"/>
      <c r="BH105" s="84"/>
      <c r="BI105" s="84"/>
      <c r="BJ105" s="84"/>
      <c r="BK105" s="84"/>
      <c r="BL105" s="231" t="s">
        <v>533</v>
      </c>
      <c r="BM105" s="84"/>
      <c r="BN105" s="84"/>
      <c r="BO105" s="84"/>
      <c r="BP105" s="84"/>
      <c r="BQ105" s="84"/>
      <c r="BR105" s="84"/>
      <c r="BS105" s="84"/>
      <c r="BT105" s="84"/>
      <c r="BU105" s="84"/>
      <c r="BV105" s="84"/>
      <c r="BW105" s="84"/>
      <c r="BX105" s="84"/>
      <c r="BY105" s="84"/>
      <c r="BZ105" s="84"/>
      <c r="CA105" s="84"/>
      <c r="CB105" s="84"/>
      <c r="CC105" s="84"/>
      <c r="CD105" s="84"/>
      <c r="CE105" s="84"/>
      <c r="CF105" s="84"/>
      <c r="CG105" s="84"/>
    </row>
    <row r="106" spans="52:85">
      <c r="AZ106" t="s">
        <v>761</v>
      </c>
      <c r="BA106" s="84"/>
      <c r="BB106" s="84"/>
      <c r="BC106" s="84"/>
      <c r="BD106" s="84"/>
      <c r="BE106" s="84"/>
      <c r="BF106" s="84"/>
      <c r="BG106" s="84"/>
      <c r="BH106" s="84"/>
      <c r="BI106" s="84"/>
      <c r="BJ106" s="84"/>
      <c r="BK106" s="84"/>
      <c r="BL106" s="231" t="s">
        <v>534</v>
      </c>
      <c r="BM106" s="84"/>
      <c r="BN106" s="84"/>
      <c r="BO106" s="84"/>
      <c r="BP106" s="84"/>
      <c r="BQ106" s="84"/>
      <c r="BR106" s="84"/>
      <c r="BS106" s="84"/>
      <c r="BT106" s="84"/>
      <c r="BU106" s="84"/>
      <c r="BV106" s="84"/>
      <c r="BW106" s="84"/>
      <c r="BX106" s="84"/>
      <c r="BY106" s="84"/>
      <c r="BZ106" s="84"/>
      <c r="CA106" s="84"/>
      <c r="CB106" s="84"/>
      <c r="CC106" s="84"/>
      <c r="CD106" s="84"/>
      <c r="CE106" s="84"/>
      <c r="CF106" s="84"/>
      <c r="CG106" s="84"/>
    </row>
    <row r="107" spans="52:85">
      <c r="AZ107" t="s">
        <v>82</v>
      </c>
      <c r="BA107" s="84"/>
      <c r="BB107" s="84"/>
      <c r="BC107" s="84"/>
      <c r="BD107" s="84"/>
      <c r="BE107" s="84"/>
      <c r="BF107" s="84"/>
      <c r="BG107" s="84"/>
      <c r="BH107" s="84"/>
      <c r="BI107" s="84"/>
      <c r="BJ107" s="84"/>
      <c r="BK107" s="84"/>
      <c r="BL107" s="231" t="s">
        <v>97</v>
      </c>
      <c r="BM107" s="84"/>
      <c r="BN107" s="84"/>
      <c r="BO107" s="84"/>
      <c r="BP107" s="84"/>
      <c r="BQ107" s="84"/>
      <c r="BR107" s="84"/>
      <c r="BS107" s="84"/>
      <c r="BT107" s="84"/>
      <c r="BU107" s="84"/>
      <c r="BV107" s="84"/>
      <c r="BW107" s="84"/>
      <c r="BX107" s="84"/>
      <c r="BY107" s="84"/>
      <c r="BZ107" s="84"/>
      <c r="CA107" s="84"/>
      <c r="CB107" s="84"/>
      <c r="CC107" s="84"/>
      <c r="CD107" s="84"/>
      <c r="CE107" s="84"/>
      <c r="CF107" s="84"/>
      <c r="CG107" s="84"/>
    </row>
    <row r="108" spans="52:85">
      <c r="AZ108" t="s">
        <v>762</v>
      </c>
      <c r="BA108" s="84"/>
      <c r="BB108" s="84"/>
      <c r="BC108" s="84"/>
      <c r="BD108" s="84"/>
      <c r="BE108" s="84"/>
      <c r="BF108" s="84"/>
      <c r="BG108" s="84"/>
      <c r="BH108" s="84"/>
      <c r="BI108" s="84"/>
      <c r="BJ108" s="84"/>
      <c r="BK108" s="84"/>
      <c r="BL108" s="231" t="s">
        <v>643</v>
      </c>
      <c r="BM108" s="84"/>
      <c r="BN108" s="84"/>
      <c r="BO108" s="84"/>
      <c r="BP108" s="84"/>
      <c r="BQ108" s="84"/>
      <c r="BR108" s="84"/>
      <c r="BS108" s="84"/>
      <c r="BT108" s="84"/>
      <c r="BU108" s="84"/>
      <c r="BV108" s="84"/>
      <c r="BW108" s="84"/>
      <c r="BX108" s="84"/>
      <c r="BY108" s="84"/>
      <c r="BZ108" s="84"/>
      <c r="CA108" s="84"/>
      <c r="CB108" s="84"/>
      <c r="CC108" s="84"/>
      <c r="CD108" s="84"/>
      <c r="CE108" s="84"/>
      <c r="CF108" s="84"/>
      <c r="CG108" s="84"/>
    </row>
    <row r="109" spans="52:85">
      <c r="AZ109" t="s">
        <v>763</v>
      </c>
      <c r="BA109" s="84"/>
      <c r="BB109" s="84"/>
      <c r="BC109" s="84"/>
      <c r="BD109" s="84"/>
      <c r="BE109" s="84"/>
      <c r="BF109" s="84"/>
      <c r="BG109" s="84"/>
      <c r="BH109" s="84"/>
      <c r="BI109" s="84"/>
      <c r="BJ109" s="84"/>
      <c r="BK109" s="84"/>
      <c r="BL109" s="231" t="s">
        <v>535</v>
      </c>
      <c r="BM109" s="84"/>
      <c r="BN109" s="84"/>
      <c r="BO109" s="84"/>
      <c r="BP109" s="84"/>
      <c r="BQ109" s="84"/>
      <c r="BR109" s="84"/>
      <c r="BS109" s="84"/>
      <c r="BT109" s="84"/>
      <c r="BU109" s="84"/>
      <c r="BV109" s="84"/>
      <c r="BW109" s="84"/>
      <c r="BX109" s="84"/>
      <c r="BY109" s="84"/>
      <c r="BZ109" s="84"/>
      <c r="CA109" s="84"/>
      <c r="CB109" s="84"/>
      <c r="CC109" s="84"/>
      <c r="CD109" s="84"/>
      <c r="CE109" s="84"/>
      <c r="CF109" s="84"/>
      <c r="CG109" s="84"/>
    </row>
    <row r="110" spans="52:85">
      <c r="AZ110" t="s">
        <v>764</v>
      </c>
      <c r="BA110" s="84"/>
      <c r="BB110" s="84"/>
      <c r="BC110" s="84"/>
      <c r="BD110" s="84"/>
      <c r="BE110" s="84"/>
      <c r="BF110" s="84"/>
      <c r="BG110" s="84"/>
      <c r="BH110" s="84"/>
      <c r="BI110" s="84"/>
      <c r="BJ110" s="84"/>
      <c r="BK110" s="84"/>
      <c r="BL110" s="231" t="s">
        <v>536</v>
      </c>
      <c r="BM110" s="84"/>
      <c r="BN110" s="84"/>
      <c r="BO110" s="84"/>
      <c r="BP110" s="84"/>
      <c r="BQ110" s="84"/>
      <c r="BR110" s="84"/>
      <c r="BS110" s="84"/>
      <c r="BT110" s="84"/>
      <c r="BU110" s="84"/>
      <c r="BV110" s="84"/>
      <c r="BW110" s="84"/>
      <c r="BX110" s="84"/>
      <c r="BY110" s="84"/>
      <c r="BZ110" s="84"/>
      <c r="CA110" s="84"/>
      <c r="CB110" s="84"/>
      <c r="CC110" s="84"/>
      <c r="CD110" s="84"/>
      <c r="CE110" s="84"/>
      <c r="CF110" s="84"/>
      <c r="CG110" s="84"/>
    </row>
    <row r="111" spans="52:85">
      <c r="AZ111" t="s">
        <v>765</v>
      </c>
      <c r="BA111" s="84"/>
      <c r="BB111" s="84"/>
      <c r="BC111" s="84"/>
      <c r="BD111" s="84"/>
      <c r="BE111" s="84"/>
      <c r="BF111" s="84"/>
      <c r="BG111" s="84"/>
      <c r="BH111" s="84"/>
      <c r="BI111" s="84"/>
      <c r="BJ111" s="84"/>
      <c r="BK111" s="84"/>
      <c r="BL111" s="231" t="s">
        <v>537</v>
      </c>
      <c r="BM111" s="84"/>
      <c r="BN111" s="84"/>
      <c r="BO111" s="84"/>
      <c r="BP111" s="84"/>
      <c r="BQ111" s="84"/>
      <c r="BR111" s="84"/>
      <c r="BS111" s="84"/>
      <c r="BT111" s="84"/>
      <c r="BU111" s="84"/>
      <c r="BV111" s="84"/>
      <c r="BW111" s="84"/>
      <c r="BX111" s="84"/>
      <c r="BY111" s="84"/>
      <c r="BZ111" s="84"/>
      <c r="CA111" s="84"/>
      <c r="CB111" s="84"/>
      <c r="CC111" s="84"/>
      <c r="CD111" s="84"/>
      <c r="CE111" s="84"/>
      <c r="CF111" s="84"/>
      <c r="CG111" s="84"/>
    </row>
    <row r="112" spans="52:85">
      <c r="AZ112" t="s">
        <v>766</v>
      </c>
      <c r="BA112" s="84"/>
      <c r="BB112" s="84"/>
      <c r="BC112" s="84"/>
      <c r="BD112" s="84"/>
      <c r="BE112" s="84"/>
      <c r="BF112" s="84"/>
      <c r="BG112" s="84"/>
      <c r="BH112" s="84"/>
      <c r="BI112" s="84"/>
      <c r="BJ112" s="84"/>
      <c r="BK112" s="84"/>
      <c r="BL112" s="231" t="s">
        <v>538</v>
      </c>
      <c r="BM112" s="84"/>
      <c r="BN112" s="84"/>
      <c r="BO112" s="84"/>
      <c r="BP112" s="84"/>
      <c r="BQ112" s="84"/>
      <c r="BR112" s="84"/>
      <c r="BS112" s="84"/>
      <c r="BT112" s="84"/>
      <c r="BU112" s="84"/>
      <c r="BV112" s="84"/>
      <c r="BW112" s="84"/>
      <c r="BX112" s="84"/>
      <c r="BY112" s="84"/>
      <c r="BZ112" s="84"/>
      <c r="CA112" s="84"/>
      <c r="CB112" s="84"/>
      <c r="CC112" s="84"/>
      <c r="CD112" s="84"/>
      <c r="CE112" s="84"/>
      <c r="CF112" s="84"/>
      <c r="CG112" s="84"/>
    </row>
    <row r="113" spans="52:85">
      <c r="AZ113" t="s">
        <v>767</v>
      </c>
      <c r="BA113" s="84"/>
      <c r="BB113" s="84"/>
      <c r="BC113" s="84"/>
      <c r="BD113" s="84"/>
      <c r="BE113" s="84"/>
      <c r="BF113" s="84"/>
      <c r="BG113" s="84"/>
      <c r="BH113" s="84"/>
      <c r="BI113" s="84"/>
      <c r="BJ113" s="84"/>
      <c r="BK113" s="84"/>
      <c r="BL113" s="231" t="s">
        <v>539</v>
      </c>
      <c r="BM113" s="84"/>
      <c r="BN113" s="84"/>
      <c r="BO113" s="84"/>
      <c r="BP113" s="84"/>
      <c r="BQ113" s="84"/>
      <c r="BR113" s="84"/>
      <c r="BS113" s="84"/>
      <c r="BT113" s="84"/>
      <c r="BU113" s="84"/>
      <c r="BV113" s="84"/>
      <c r="BW113" s="84"/>
      <c r="BX113" s="84"/>
      <c r="BY113" s="84"/>
      <c r="BZ113" s="84"/>
      <c r="CA113" s="84"/>
      <c r="CB113" s="84"/>
      <c r="CC113" s="84"/>
      <c r="CD113" s="84"/>
      <c r="CE113" s="84"/>
      <c r="CF113" s="84"/>
      <c r="CG113" s="84"/>
    </row>
    <row r="114" spans="52:85">
      <c r="AZ114" t="s">
        <v>768</v>
      </c>
      <c r="BA114" s="84"/>
      <c r="BB114" s="84"/>
      <c r="BC114" s="84"/>
      <c r="BD114" s="84"/>
      <c r="BE114" s="84"/>
      <c r="BF114" s="84"/>
      <c r="BG114" s="84"/>
      <c r="BH114" s="84"/>
      <c r="BI114" s="84"/>
      <c r="BJ114" s="84"/>
      <c r="BK114" s="84"/>
      <c r="BL114" s="232" t="s">
        <v>540</v>
      </c>
      <c r="BM114" s="84"/>
      <c r="BN114" s="84"/>
      <c r="BO114" s="84"/>
      <c r="BP114" s="84"/>
      <c r="BQ114" s="84"/>
      <c r="BR114" s="84"/>
      <c r="BS114" s="84"/>
      <c r="BT114" s="84"/>
      <c r="BU114" s="84"/>
      <c r="BV114" s="84"/>
      <c r="BW114" s="84"/>
      <c r="BX114" s="84"/>
      <c r="BY114" s="84"/>
      <c r="BZ114" s="84"/>
      <c r="CA114" s="84"/>
      <c r="CB114" s="84"/>
      <c r="CC114" s="84"/>
      <c r="CD114" s="84"/>
      <c r="CE114" s="84"/>
      <c r="CF114" s="84"/>
      <c r="CG114" s="84"/>
    </row>
    <row r="115" spans="52:85">
      <c r="AZ115" t="s">
        <v>769</v>
      </c>
      <c r="BA115" s="84"/>
      <c r="BB115" s="84"/>
      <c r="BC115" s="84"/>
      <c r="BD115" s="84"/>
      <c r="BE115" s="84"/>
      <c r="BF115" s="84"/>
      <c r="BG115" s="84"/>
      <c r="BH115" s="84"/>
      <c r="BI115" s="84"/>
      <c r="BJ115" s="84"/>
      <c r="BK115" s="84"/>
      <c r="BL115" s="231" t="s">
        <v>541</v>
      </c>
      <c r="BM115" s="84"/>
      <c r="BN115" s="84"/>
      <c r="BO115" s="84"/>
      <c r="BP115" s="84"/>
      <c r="BQ115" s="84"/>
      <c r="BR115" s="84"/>
      <c r="BS115" s="84"/>
      <c r="BT115" s="84"/>
      <c r="BU115" s="84"/>
      <c r="BV115" s="84"/>
      <c r="BW115" s="84"/>
      <c r="BX115" s="84"/>
      <c r="BY115" s="84"/>
      <c r="BZ115" s="84"/>
      <c r="CA115" s="84"/>
      <c r="CB115" s="84"/>
      <c r="CC115" s="84"/>
      <c r="CD115" s="84"/>
      <c r="CE115" s="84"/>
      <c r="CF115" s="84"/>
      <c r="CG115" s="84"/>
    </row>
    <row r="116" spans="52:85">
      <c r="AZ116" t="s">
        <v>770</v>
      </c>
      <c r="BA116" s="84"/>
      <c r="BB116" s="84"/>
      <c r="BC116" s="84"/>
      <c r="BD116" s="84"/>
      <c r="BE116" s="84"/>
      <c r="BF116" s="84"/>
      <c r="BG116" s="84"/>
      <c r="BH116" s="84"/>
      <c r="BI116" s="84"/>
      <c r="BJ116" s="84"/>
      <c r="BK116" s="84"/>
      <c r="BL116" s="231" t="s">
        <v>542</v>
      </c>
      <c r="BM116" s="84"/>
      <c r="BN116" s="84"/>
      <c r="BO116" s="84"/>
      <c r="BP116" s="84"/>
      <c r="BQ116" s="84"/>
      <c r="BR116" s="84"/>
      <c r="BS116" s="84"/>
      <c r="BT116" s="84"/>
      <c r="BU116" s="84"/>
      <c r="BV116" s="84"/>
      <c r="BW116" s="84"/>
      <c r="BX116" s="84"/>
      <c r="BY116" s="84"/>
      <c r="BZ116" s="84"/>
      <c r="CA116" s="84"/>
      <c r="CB116" s="84"/>
      <c r="CC116" s="84"/>
      <c r="CD116" s="84"/>
      <c r="CE116" s="84"/>
      <c r="CF116" s="84"/>
      <c r="CG116" s="84"/>
    </row>
    <row r="117" spans="52:85">
      <c r="AZ117" t="s">
        <v>771</v>
      </c>
      <c r="BA117" s="84"/>
      <c r="BB117" s="84"/>
      <c r="BC117" s="84"/>
      <c r="BD117" s="84"/>
      <c r="BE117" s="84"/>
      <c r="BF117" s="84"/>
      <c r="BG117" s="84"/>
      <c r="BH117" s="84"/>
      <c r="BI117" s="84"/>
      <c r="BJ117" s="84"/>
      <c r="BK117" s="84"/>
      <c r="BL117" s="231" t="s">
        <v>543</v>
      </c>
      <c r="BM117" s="84"/>
      <c r="BN117" s="84"/>
      <c r="BO117" s="84"/>
      <c r="BP117" s="84"/>
      <c r="BQ117" s="84"/>
      <c r="BR117" s="84"/>
      <c r="BS117" s="84"/>
      <c r="BT117" s="84"/>
      <c r="BU117" s="84"/>
      <c r="BV117" s="84"/>
      <c r="BW117" s="84"/>
      <c r="BX117" s="84"/>
      <c r="BY117" s="84"/>
      <c r="BZ117" s="84"/>
      <c r="CA117" s="84"/>
      <c r="CB117" s="84"/>
      <c r="CC117" s="84"/>
      <c r="CD117" s="84"/>
      <c r="CE117" s="84"/>
      <c r="CF117" s="84"/>
      <c r="CG117" s="84"/>
    </row>
    <row r="118" spans="52:85">
      <c r="AZ118" t="s">
        <v>772</v>
      </c>
      <c r="BA118" s="84"/>
      <c r="BB118" s="84"/>
      <c r="BC118" s="84"/>
      <c r="BD118" s="84"/>
      <c r="BE118" s="84"/>
      <c r="BF118" s="84"/>
      <c r="BG118" s="84"/>
      <c r="BH118" s="84"/>
      <c r="BI118" s="84"/>
      <c r="BJ118" s="84"/>
      <c r="BK118" s="84"/>
      <c r="BL118" s="231" t="s">
        <v>544</v>
      </c>
      <c r="BM118" s="84"/>
      <c r="BN118" s="84"/>
      <c r="BO118" s="84"/>
      <c r="BP118" s="84"/>
      <c r="BQ118" s="84"/>
      <c r="BR118" s="84"/>
      <c r="BS118" s="84"/>
      <c r="BT118" s="84"/>
      <c r="BU118" s="84"/>
      <c r="BV118" s="84"/>
      <c r="BW118" s="84"/>
      <c r="BX118" s="84"/>
      <c r="BY118" s="84"/>
      <c r="BZ118" s="84"/>
      <c r="CA118" s="84"/>
      <c r="CB118" s="84"/>
      <c r="CC118" s="84"/>
      <c r="CD118" s="84"/>
      <c r="CE118" s="84"/>
      <c r="CF118" s="84"/>
      <c r="CG118" s="84"/>
    </row>
    <row r="119" spans="52:85">
      <c r="AZ119" t="s">
        <v>773</v>
      </c>
      <c r="BA119" s="84"/>
      <c r="BB119" s="84"/>
      <c r="BC119" s="84"/>
      <c r="BD119" s="84"/>
      <c r="BE119" s="84"/>
      <c r="BF119" s="84"/>
      <c r="BG119" s="84"/>
      <c r="BH119" s="84"/>
      <c r="BI119" s="84"/>
      <c r="BJ119" s="84"/>
      <c r="BK119" s="84"/>
      <c r="BL119" s="231" t="s">
        <v>545</v>
      </c>
      <c r="BM119" s="84"/>
      <c r="BN119" s="84"/>
      <c r="BO119" s="84"/>
      <c r="BP119" s="84"/>
      <c r="BQ119" s="84"/>
      <c r="BR119" s="84"/>
      <c r="BS119" s="84"/>
      <c r="BT119" s="84"/>
      <c r="BU119" s="84"/>
      <c r="BV119" s="84"/>
      <c r="BW119" s="84"/>
      <c r="BX119" s="84"/>
      <c r="BY119" s="84"/>
      <c r="BZ119" s="84"/>
      <c r="CA119" s="84"/>
      <c r="CB119" s="84"/>
      <c r="CC119" s="84"/>
      <c r="CD119" s="84"/>
      <c r="CE119" s="84"/>
      <c r="CF119" s="84"/>
      <c r="CG119" s="84"/>
    </row>
    <row r="120" spans="52:85">
      <c r="AZ120" t="s">
        <v>774</v>
      </c>
      <c r="BA120" s="84"/>
      <c r="BB120" s="84"/>
      <c r="BC120" s="84"/>
      <c r="BD120" s="84"/>
      <c r="BE120" s="84"/>
      <c r="BF120" s="84"/>
      <c r="BG120" s="84"/>
      <c r="BH120" s="84"/>
      <c r="BI120" s="84"/>
      <c r="BJ120" s="84"/>
      <c r="BK120" s="84"/>
      <c r="BL120" s="231" t="s">
        <v>644</v>
      </c>
      <c r="BM120" s="84"/>
      <c r="BN120" s="84"/>
      <c r="BO120" s="84"/>
      <c r="BP120" s="84"/>
      <c r="BQ120" s="84"/>
      <c r="BR120" s="84"/>
      <c r="BS120" s="84"/>
      <c r="BT120" s="84"/>
      <c r="BU120" s="84"/>
      <c r="BV120" s="84"/>
      <c r="BW120" s="84"/>
      <c r="BX120" s="84"/>
      <c r="BY120" s="84"/>
      <c r="BZ120" s="84"/>
      <c r="CA120" s="84"/>
      <c r="CB120" s="84"/>
      <c r="CC120" s="84"/>
      <c r="CD120" s="84"/>
      <c r="CE120" s="84"/>
      <c r="CF120" s="84"/>
      <c r="CG120" s="84"/>
    </row>
    <row r="121" spans="52:85">
      <c r="AZ121" t="s">
        <v>775</v>
      </c>
      <c r="BA121" s="84"/>
      <c r="BB121" s="84"/>
      <c r="BC121" s="84"/>
      <c r="BD121" s="84"/>
      <c r="BE121" s="84"/>
      <c r="BF121" s="84"/>
      <c r="BG121" s="84"/>
      <c r="BH121" s="84"/>
      <c r="BI121" s="84"/>
      <c r="BJ121" s="84"/>
      <c r="BK121" s="84"/>
      <c r="BL121" s="231" t="s">
        <v>546</v>
      </c>
      <c r="BM121" s="84"/>
      <c r="BN121" s="84"/>
      <c r="BO121" s="84"/>
      <c r="BP121" s="84"/>
      <c r="BQ121" s="84"/>
      <c r="BR121" s="84"/>
      <c r="BS121" s="84"/>
      <c r="BT121" s="84"/>
      <c r="BU121" s="84"/>
      <c r="BV121" s="84"/>
      <c r="BW121" s="84"/>
      <c r="BX121" s="84"/>
      <c r="BY121" s="84"/>
      <c r="BZ121" s="84"/>
      <c r="CA121" s="84"/>
      <c r="CB121" s="84"/>
      <c r="CC121" s="84"/>
      <c r="CD121" s="84"/>
      <c r="CE121" s="84"/>
      <c r="CF121" s="84"/>
      <c r="CG121" s="84"/>
    </row>
    <row r="122" spans="52:85" ht="15">
      <c r="AZ122" s="246" t="s">
        <v>776</v>
      </c>
      <c r="BA122" s="84"/>
      <c r="BB122" s="84"/>
      <c r="BC122" s="84"/>
      <c r="BD122" s="84"/>
      <c r="BE122" s="84"/>
      <c r="BF122" s="84"/>
      <c r="BG122" s="84"/>
      <c r="BH122" s="84"/>
      <c r="BI122" s="84"/>
      <c r="BJ122" s="84"/>
      <c r="BK122" s="84"/>
      <c r="BL122" s="231" t="s">
        <v>93</v>
      </c>
      <c r="BM122" s="84"/>
      <c r="BN122" s="84"/>
      <c r="BO122" s="84"/>
      <c r="BP122" s="84"/>
      <c r="BQ122" s="84"/>
      <c r="BR122" s="84"/>
      <c r="BS122" s="84"/>
      <c r="BT122" s="84"/>
      <c r="BU122" s="84"/>
      <c r="BV122" s="84"/>
      <c r="BW122" s="84"/>
      <c r="BX122" s="84"/>
      <c r="BY122" s="84"/>
      <c r="BZ122" s="84"/>
      <c r="CA122" s="84"/>
      <c r="CB122" s="84"/>
      <c r="CC122" s="84"/>
      <c r="CD122" s="84"/>
      <c r="CE122" s="84"/>
      <c r="CF122" s="84"/>
      <c r="CG122" s="84"/>
    </row>
    <row r="123" spans="52:85">
      <c r="AZ123" t="s">
        <v>800</v>
      </c>
      <c r="BA123" s="84"/>
      <c r="BB123" s="84"/>
      <c r="BC123" s="84"/>
      <c r="BD123" s="84"/>
      <c r="BE123" s="84"/>
      <c r="BF123" s="84"/>
      <c r="BG123" s="84"/>
      <c r="BH123" s="84"/>
      <c r="BI123" s="84"/>
      <c r="BJ123" s="84"/>
      <c r="BK123" s="84"/>
      <c r="BL123" s="231" t="s">
        <v>547</v>
      </c>
      <c r="BM123" s="84"/>
      <c r="BN123" s="84"/>
      <c r="BO123" s="84"/>
      <c r="BP123" s="84"/>
      <c r="BQ123" s="84"/>
      <c r="BR123" s="84"/>
      <c r="BS123" s="84"/>
      <c r="BT123" s="84"/>
      <c r="BU123" s="84"/>
      <c r="BV123" s="84"/>
      <c r="BW123" s="84"/>
      <c r="BX123" s="84"/>
      <c r="BY123" s="84"/>
      <c r="BZ123" s="84"/>
      <c r="CA123" s="84"/>
      <c r="CB123" s="84"/>
      <c r="CC123" s="84"/>
      <c r="CD123" s="84"/>
      <c r="CE123" s="84"/>
      <c r="CF123" s="84"/>
      <c r="CG123" s="84"/>
    </row>
    <row r="124" spans="52:85">
      <c r="AZ124" t="s">
        <v>801</v>
      </c>
      <c r="BA124" s="84"/>
      <c r="BB124" s="84"/>
      <c r="BC124" s="84"/>
      <c r="BD124" s="84"/>
      <c r="BE124" s="84"/>
      <c r="BF124" s="84"/>
      <c r="BG124" s="84"/>
      <c r="BH124" s="84"/>
      <c r="BI124" s="84"/>
      <c r="BJ124" s="84"/>
      <c r="BK124" s="84"/>
      <c r="BL124" s="231" t="s">
        <v>548</v>
      </c>
      <c r="BM124" s="84"/>
      <c r="BN124" s="84"/>
      <c r="BO124" s="84"/>
      <c r="BP124" s="84"/>
      <c r="BQ124" s="84"/>
      <c r="BR124" s="84"/>
      <c r="BS124" s="84"/>
      <c r="BT124" s="84"/>
      <c r="BU124" s="84"/>
      <c r="BV124" s="84"/>
      <c r="BW124" s="84"/>
      <c r="BX124" s="84"/>
      <c r="BY124" s="84"/>
      <c r="BZ124" s="84"/>
      <c r="CA124" s="84"/>
      <c r="CB124" s="84"/>
      <c r="CC124" s="84"/>
      <c r="CD124" s="84"/>
      <c r="CE124" s="84"/>
      <c r="CF124" s="84"/>
      <c r="CG124" s="84"/>
    </row>
    <row r="125" spans="52:85">
      <c r="AZ125" t="s">
        <v>802</v>
      </c>
      <c r="BA125" s="84"/>
      <c r="BB125" s="84"/>
      <c r="BC125" s="84"/>
      <c r="BD125" s="84"/>
      <c r="BE125" s="84"/>
      <c r="BF125" s="84"/>
      <c r="BG125" s="84"/>
      <c r="BH125" s="84"/>
      <c r="BI125" s="84"/>
      <c r="BJ125" s="84"/>
      <c r="BK125" s="84"/>
      <c r="BL125" s="231" t="s">
        <v>549</v>
      </c>
      <c r="BM125" s="84"/>
      <c r="BN125" s="84"/>
      <c r="BO125" s="84"/>
      <c r="BP125" s="84"/>
      <c r="BQ125" s="84"/>
      <c r="BR125" s="84"/>
      <c r="BS125" s="84"/>
      <c r="BT125" s="84"/>
      <c r="BU125" s="84"/>
      <c r="BV125" s="84"/>
      <c r="BW125" s="84"/>
      <c r="BX125" s="84"/>
      <c r="BY125" s="84"/>
      <c r="BZ125" s="84"/>
      <c r="CA125" s="84"/>
      <c r="CB125" s="84"/>
      <c r="CC125" s="84"/>
      <c r="CD125" s="84"/>
      <c r="CE125" s="84"/>
      <c r="CF125" s="84"/>
      <c r="CG125" s="84"/>
    </row>
    <row r="126" spans="52:85" ht="15">
      <c r="AZ126" s="246" t="s">
        <v>777</v>
      </c>
      <c r="BA126" s="84"/>
      <c r="BB126" s="84"/>
      <c r="BC126" s="84"/>
      <c r="BD126" s="84"/>
      <c r="BE126" s="84"/>
      <c r="BF126" s="84"/>
      <c r="BG126" s="84"/>
      <c r="BH126" s="84"/>
      <c r="BI126" s="84"/>
      <c r="BJ126" s="84"/>
      <c r="BK126" s="84"/>
      <c r="BL126" s="231" t="s">
        <v>550</v>
      </c>
      <c r="BM126" s="84"/>
      <c r="BN126" s="84"/>
      <c r="BO126" s="84"/>
      <c r="BP126" s="84"/>
      <c r="BQ126" s="84"/>
      <c r="BR126" s="84"/>
      <c r="BS126" s="84"/>
      <c r="BT126" s="84"/>
      <c r="BU126" s="84"/>
      <c r="BV126" s="84"/>
      <c r="BW126" s="84"/>
      <c r="BX126" s="84"/>
      <c r="BY126" s="84"/>
      <c r="BZ126" s="84"/>
      <c r="CA126" s="84"/>
      <c r="CB126" s="84"/>
      <c r="CC126" s="84"/>
      <c r="CD126" s="84"/>
      <c r="CE126" s="84"/>
      <c r="CF126" s="84"/>
      <c r="CG126" s="84"/>
    </row>
    <row r="127" spans="52:85">
      <c r="AZ127" t="s">
        <v>778</v>
      </c>
      <c r="BA127" s="84"/>
      <c r="BB127" s="84"/>
      <c r="BC127" s="84"/>
      <c r="BD127" s="84"/>
      <c r="BE127" s="84"/>
      <c r="BF127" s="84"/>
      <c r="BG127" s="84"/>
      <c r="BH127" s="84"/>
      <c r="BI127" s="84"/>
      <c r="BJ127" s="84"/>
      <c r="BK127" s="84"/>
      <c r="BL127" s="231" t="s">
        <v>551</v>
      </c>
      <c r="BM127" s="84"/>
      <c r="BN127" s="84"/>
      <c r="BO127" s="84"/>
      <c r="BP127" s="84"/>
      <c r="BQ127" s="84"/>
      <c r="BR127" s="84"/>
      <c r="BS127" s="84"/>
      <c r="BT127" s="84"/>
      <c r="BU127" s="84"/>
      <c r="BV127" s="84"/>
      <c r="BW127" s="84"/>
      <c r="BX127" s="84"/>
      <c r="BY127" s="84"/>
      <c r="BZ127" s="84"/>
      <c r="CA127" s="84"/>
      <c r="CB127" s="84"/>
      <c r="CC127" s="84"/>
      <c r="CD127" s="84"/>
      <c r="CE127" s="84"/>
      <c r="CF127" s="84"/>
      <c r="CG127" s="84"/>
    </row>
    <row r="128" spans="52:85" ht="15">
      <c r="AZ128" s="246" t="s">
        <v>779</v>
      </c>
      <c r="BA128" s="84"/>
      <c r="BB128" s="84"/>
      <c r="BC128" s="84"/>
      <c r="BD128" s="84"/>
      <c r="BE128" s="84"/>
      <c r="BF128" s="84"/>
      <c r="BG128" s="84"/>
      <c r="BH128" s="84"/>
      <c r="BI128" s="84"/>
      <c r="BJ128" s="84"/>
      <c r="BK128" s="84"/>
      <c r="BL128" s="231" t="s">
        <v>552</v>
      </c>
      <c r="BM128" s="84"/>
      <c r="BN128" s="84"/>
      <c r="BO128" s="84"/>
      <c r="BP128" s="84"/>
      <c r="BQ128" s="84"/>
      <c r="BR128" s="84"/>
      <c r="BS128" s="84"/>
      <c r="BT128" s="84"/>
      <c r="BU128" s="84"/>
      <c r="BV128" s="84"/>
      <c r="BW128" s="84"/>
      <c r="BX128" s="84"/>
      <c r="BY128" s="84"/>
      <c r="BZ128" s="84"/>
      <c r="CA128" s="84"/>
      <c r="CB128" s="84"/>
      <c r="CC128" s="84"/>
      <c r="CD128" s="84"/>
      <c r="CE128" s="84"/>
      <c r="CF128" s="84"/>
      <c r="CG128" s="84"/>
    </row>
    <row r="129" spans="52:85">
      <c r="AZ129" t="s">
        <v>780</v>
      </c>
      <c r="BA129" s="84"/>
      <c r="BB129" s="84"/>
      <c r="BC129" s="84"/>
      <c r="BD129" s="84"/>
      <c r="BE129" s="84"/>
      <c r="BF129" s="84"/>
      <c r="BG129" s="84"/>
      <c r="BH129" s="84"/>
      <c r="BI129" s="84"/>
      <c r="BJ129" s="84"/>
      <c r="BK129" s="84"/>
      <c r="BL129" s="231" t="s">
        <v>645</v>
      </c>
      <c r="BM129" s="84"/>
      <c r="BN129" s="84"/>
      <c r="BO129" s="84"/>
      <c r="BP129" s="84"/>
      <c r="BQ129" s="84"/>
      <c r="BR129" s="84"/>
      <c r="BS129" s="84"/>
      <c r="BT129" s="84"/>
      <c r="BU129" s="84"/>
      <c r="BV129" s="84"/>
      <c r="BW129" s="84"/>
      <c r="BX129" s="84"/>
      <c r="BY129" s="84"/>
      <c r="BZ129" s="84"/>
      <c r="CA129" s="84"/>
      <c r="CB129" s="84"/>
      <c r="CC129" s="84"/>
      <c r="CD129" s="84"/>
      <c r="CE129" s="84"/>
      <c r="CF129" s="84"/>
      <c r="CG129" s="84"/>
    </row>
    <row r="130" spans="52:85">
      <c r="AZ130" t="s">
        <v>781</v>
      </c>
      <c r="BA130" s="84"/>
      <c r="BB130" s="84"/>
      <c r="BC130" s="84"/>
      <c r="BD130" s="84"/>
      <c r="BE130" s="84"/>
      <c r="BF130" s="84"/>
      <c r="BG130" s="84"/>
      <c r="BH130" s="84"/>
      <c r="BI130" s="84"/>
      <c r="BJ130" s="84"/>
      <c r="BK130" s="84"/>
      <c r="BL130" s="231" t="s">
        <v>83</v>
      </c>
      <c r="BM130" s="84"/>
      <c r="BN130" s="84"/>
      <c r="BO130" s="84"/>
      <c r="BP130" s="84"/>
      <c r="BQ130" s="84"/>
      <c r="BR130" s="84"/>
      <c r="BS130" s="84"/>
      <c r="BT130" s="84"/>
      <c r="BU130" s="84"/>
      <c r="BV130" s="84"/>
      <c r="BW130" s="84"/>
      <c r="BX130" s="84"/>
      <c r="BY130" s="84"/>
      <c r="BZ130" s="84"/>
      <c r="CA130" s="84"/>
      <c r="CB130" s="84"/>
      <c r="CC130" s="84"/>
      <c r="CD130" s="84"/>
      <c r="CE130" s="84"/>
      <c r="CF130" s="84"/>
      <c r="CG130" s="84"/>
    </row>
    <row r="131" spans="52:85">
      <c r="AZ131" t="s">
        <v>782</v>
      </c>
      <c r="BA131" s="84"/>
      <c r="BB131" s="84"/>
      <c r="BC131" s="84"/>
      <c r="BD131" s="84"/>
      <c r="BE131" s="84"/>
      <c r="BF131" s="84"/>
      <c r="BG131" s="84"/>
      <c r="BH131" s="84"/>
      <c r="BI131" s="84"/>
      <c r="BJ131" s="84"/>
      <c r="BK131" s="84"/>
      <c r="BL131" s="231" t="s">
        <v>553</v>
      </c>
      <c r="BM131" s="84"/>
      <c r="BN131" s="84"/>
      <c r="BO131" s="84"/>
      <c r="BP131" s="84"/>
      <c r="BQ131" s="84"/>
      <c r="BR131" s="84"/>
      <c r="BS131" s="84"/>
      <c r="BT131" s="84"/>
      <c r="BU131" s="84"/>
      <c r="BV131" s="84"/>
      <c r="BW131" s="84"/>
      <c r="BX131" s="84"/>
      <c r="BY131" s="84"/>
      <c r="BZ131" s="84"/>
      <c r="CA131" s="84"/>
      <c r="CB131" s="84"/>
      <c r="CC131" s="84"/>
      <c r="CD131" s="84"/>
      <c r="CE131" s="84"/>
      <c r="CF131" s="84"/>
      <c r="CG131" s="84"/>
    </row>
    <row r="132" spans="52:85">
      <c r="AZ132" t="s">
        <v>783</v>
      </c>
      <c r="BA132" s="84"/>
      <c r="BB132" s="84"/>
      <c r="BC132" s="84"/>
      <c r="BD132" s="84"/>
      <c r="BE132" s="84"/>
      <c r="BF132" s="84"/>
      <c r="BG132" s="84"/>
      <c r="BH132" s="84"/>
      <c r="BI132" s="84"/>
      <c r="BJ132" s="84"/>
      <c r="BK132" s="84"/>
      <c r="BL132" s="231" t="s">
        <v>554</v>
      </c>
      <c r="BM132" s="84"/>
      <c r="BN132" s="84"/>
      <c r="BO132" s="84"/>
      <c r="BP132" s="84"/>
      <c r="BQ132" s="84"/>
      <c r="BR132" s="84"/>
      <c r="BS132" s="84"/>
      <c r="BT132" s="84"/>
      <c r="BU132" s="84"/>
      <c r="BV132" s="84"/>
      <c r="BW132" s="84"/>
      <c r="BX132" s="84"/>
      <c r="BY132" s="84"/>
      <c r="BZ132" s="84"/>
      <c r="CA132" s="84"/>
      <c r="CB132" s="84"/>
      <c r="CC132" s="84"/>
      <c r="CD132" s="84"/>
      <c r="CE132" s="84"/>
      <c r="CF132" s="84"/>
      <c r="CG132" s="84"/>
    </row>
    <row r="133" spans="52:85" ht="15">
      <c r="AZ133" s="246" t="s">
        <v>784</v>
      </c>
      <c r="BA133" s="84"/>
      <c r="BB133" s="84"/>
      <c r="BC133" s="84"/>
      <c r="BD133" s="84"/>
      <c r="BE133" s="84"/>
      <c r="BF133" s="84"/>
      <c r="BG133" s="84"/>
      <c r="BH133" s="84"/>
      <c r="BI133" s="84"/>
      <c r="BJ133" s="84"/>
      <c r="BK133" s="84"/>
      <c r="BL133" s="231" t="s">
        <v>555</v>
      </c>
      <c r="BM133" s="84"/>
      <c r="BN133" s="84"/>
      <c r="BO133" s="84"/>
      <c r="BP133" s="84"/>
      <c r="BQ133" s="84"/>
      <c r="BR133" s="84"/>
      <c r="BS133" s="84"/>
      <c r="BT133" s="84"/>
      <c r="BU133" s="84"/>
      <c r="BV133" s="84"/>
      <c r="BW133" s="84"/>
      <c r="BX133" s="84"/>
      <c r="BY133" s="84"/>
      <c r="BZ133" s="84"/>
      <c r="CA133" s="84"/>
      <c r="CB133" s="84"/>
      <c r="CC133" s="84"/>
      <c r="CD133" s="84"/>
      <c r="CE133" s="84"/>
      <c r="CF133" s="84"/>
      <c r="CG133" s="84"/>
    </row>
    <row r="134" spans="52:85">
      <c r="AZ134" t="s">
        <v>785</v>
      </c>
      <c r="BA134" s="84"/>
      <c r="BB134" s="84"/>
      <c r="BC134" s="84"/>
      <c r="BD134" s="84"/>
      <c r="BE134" s="84"/>
      <c r="BF134" s="84"/>
      <c r="BG134" s="84"/>
      <c r="BH134" s="84"/>
      <c r="BI134" s="84"/>
      <c r="BJ134" s="84"/>
      <c r="BK134" s="84"/>
      <c r="BL134" s="231" t="s">
        <v>556</v>
      </c>
      <c r="BM134" s="84"/>
      <c r="BN134" s="84"/>
      <c r="BO134" s="84"/>
      <c r="BP134" s="84"/>
      <c r="BQ134" s="84"/>
      <c r="BR134" s="84"/>
      <c r="BS134" s="84"/>
      <c r="BT134" s="84"/>
      <c r="BU134" s="84"/>
      <c r="BV134" s="84"/>
      <c r="BW134" s="84"/>
      <c r="BX134" s="84"/>
      <c r="BY134" s="84"/>
      <c r="BZ134" s="84"/>
      <c r="CA134" s="84"/>
      <c r="CB134" s="84"/>
      <c r="CC134" s="84"/>
      <c r="CD134" s="84"/>
      <c r="CE134" s="84"/>
      <c r="CF134" s="84"/>
      <c r="CG134" s="84"/>
    </row>
    <row r="135" spans="52:85">
      <c r="AZ135" t="s">
        <v>786</v>
      </c>
      <c r="BA135" s="84"/>
      <c r="BB135" s="84"/>
      <c r="BC135" s="84"/>
      <c r="BD135" s="84"/>
      <c r="BE135" s="84"/>
      <c r="BF135" s="84"/>
      <c r="BG135" s="84"/>
      <c r="BH135" s="84"/>
      <c r="BI135" s="84"/>
      <c r="BJ135" s="84"/>
      <c r="BK135" s="84"/>
      <c r="BL135" s="231" t="s">
        <v>557</v>
      </c>
      <c r="BM135" s="84"/>
      <c r="BN135" s="84"/>
      <c r="BO135" s="84"/>
      <c r="BP135" s="84"/>
      <c r="BQ135" s="84"/>
      <c r="BR135" s="84"/>
      <c r="BS135" s="84"/>
      <c r="BT135" s="84"/>
      <c r="BU135" s="84"/>
      <c r="BV135" s="84"/>
      <c r="BW135" s="84"/>
      <c r="BX135" s="84"/>
      <c r="BY135" s="84"/>
      <c r="BZ135" s="84"/>
      <c r="CA135" s="84"/>
      <c r="CB135" s="84"/>
      <c r="CC135" s="84"/>
      <c r="CD135" s="84"/>
      <c r="CE135" s="84"/>
      <c r="CF135" s="84"/>
      <c r="CG135" s="84"/>
    </row>
    <row r="136" spans="52:85">
      <c r="AZ136" t="s">
        <v>787</v>
      </c>
      <c r="BA136" s="84"/>
      <c r="BB136" s="84"/>
      <c r="BC136" s="84"/>
      <c r="BD136" s="84"/>
      <c r="BE136" s="84"/>
      <c r="BF136" s="84"/>
      <c r="BG136" s="84"/>
      <c r="BH136" s="84"/>
      <c r="BI136" s="84"/>
      <c r="BJ136" s="84"/>
      <c r="BK136" s="84"/>
      <c r="BL136" s="231" t="s">
        <v>558</v>
      </c>
      <c r="BM136" s="84"/>
      <c r="BN136" s="84"/>
      <c r="BO136" s="84"/>
      <c r="BP136" s="84"/>
      <c r="BQ136" s="84"/>
      <c r="BR136" s="84"/>
      <c r="BS136" s="84"/>
      <c r="BT136" s="84"/>
      <c r="BU136" s="84"/>
      <c r="BV136" s="84"/>
      <c r="BW136" s="84"/>
      <c r="BX136" s="84"/>
      <c r="BY136" s="84"/>
      <c r="BZ136" s="84"/>
      <c r="CA136" s="84"/>
      <c r="CB136" s="84"/>
      <c r="CC136" s="84"/>
      <c r="CD136" s="84"/>
      <c r="CE136" s="84"/>
      <c r="CF136" s="84"/>
      <c r="CG136" s="84"/>
    </row>
    <row r="137" spans="52:85">
      <c r="AZ137" t="s">
        <v>788</v>
      </c>
      <c r="BA137" s="84"/>
      <c r="BB137" s="84"/>
      <c r="BC137" s="84"/>
      <c r="BD137" s="84"/>
      <c r="BE137" s="84"/>
      <c r="BF137" s="84"/>
      <c r="BG137" s="84"/>
      <c r="BH137" s="84"/>
      <c r="BI137" s="84"/>
      <c r="BJ137" s="84"/>
      <c r="BK137" s="84"/>
      <c r="BL137" s="231" t="s">
        <v>559</v>
      </c>
      <c r="BM137" s="84"/>
      <c r="BN137" s="84"/>
      <c r="BO137" s="84"/>
      <c r="BP137" s="84"/>
      <c r="BQ137" s="84"/>
      <c r="BR137" s="84"/>
      <c r="BS137" s="84"/>
      <c r="BT137" s="84"/>
      <c r="BU137" s="84"/>
      <c r="BV137" s="84"/>
      <c r="BW137" s="84"/>
      <c r="BX137" s="84"/>
      <c r="BY137" s="84"/>
      <c r="BZ137" s="84"/>
      <c r="CA137" s="84"/>
      <c r="CB137" s="84"/>
      <c r="CC137" s="84"/>
      <c r="CD137" s="84"/>
      <c r="CE137" s="84"/>
      <c r="CF137" s="84"/>
      <c r="CG137" s="84"/>
    </row>
    <row r="138" spans="52:85">
      <c r="AZ138" t="s">
        <v>789</v>
      </c>
      <c r="BA138" s="84"/>
      <c r="BB138" s="84"/>
      <c r="BC138" s="84"/>
      <c r="BD138" s="84"/>
      <c r="BE138" s="84"/>
      <c r="BF138" s="84"/>
      <c r="BG138" s="84"/>
      <c r="BH138" s="84"/>
      <c r="BI138" s="84"/>
      <c r="BJ138" s="84"/>
      <c r="BK138" s="84"/>
      <c r="BL138" s="231" t="s">
        <v>84</v>
      </c>
      <c r="BM138" s="84"/>
      <c r="BN138" s="84"/>
      <c r="BO138" s="84"/>
      <c r="BP138" s="84"/>
      <c r="BQ138" s="84"/>
      <c r="BR138" s="84"/>
      <c r="BS138" s="84"/>
      <c r="BT138" s="84"/>
      <c r="BU138" s="84"/>
      <c r="BV138" s="84"/>
      <c r="BW138" s="84"/>
      <c r="BX138" s="84"/>
      <c r="BY138" s="84"/>
      <c r="BZ138" s="84"/>
      <c r="CA138" s="84"/>
      <c r="CB138" s="84"/>
      <c r="CC138" s="84"/>
      <c r="CD138" s="84"/>
      <c r="CE138" s="84"/>
      <c r="CF138" s="84"/>
      <c r="CG138" s="84"/>
    </row>
    <row r="139" spans="52:85">
      <c r="AZ139" t="s">
        <v>790</v>
      </c>
      <c r="BA139" s="84"/>
      <c r="BB139" s="84"/>
      <c r="BC139" s="84"/>
      <c r="BD139" s="84"/>
      <c r="BE139" s="84"/>
      <c r="BF139" s="84"/>
      <c r="BG139" s="84"/>
      <c r="BH139" s="84"/>
      <c r="BI139" s="84"/>
      <c r="BJ139" s="84"/>
      <c r="BK139" s="84"/>
      <c r="BL139" s="231" t="s">
        <v>560</v>
      </c>
      <c r="BM139" s="84"/>
      <c r="BN139" s="84"/>
      <c r="BO139" s="84"/>
      <c r="BP139" s="84"/>
      <c r="BQ139" s="84"/>
      <c r="BR139" s="84"/>
      <c r="BS139" s="84"/>
      <c r="BT139" s="84"/>
      <c r="BU139" s="84"/>
      <c r="BV139" s="84"/>
      <c r="BW139" s="84"/>
      <c r="BX139" s="84"/>
      <c r="BY139" s="84"/>
      <c r="BZ139" s="84"/>
      <c r="CA139" s="84"/>
      <c r="CB139" s="84"/>
      <c r="CC139" s="84"/>
      <c r="CD139" s="84"/>
      <c r="CE139" s="84"/>
      <c r="CF139" s="84"/>
      <c r="CG139" s="84"/>
    </row>
    <row r="140" spans="52:85" ht="15">
      <c r="AZ140" s="246" t="s">
        <v>791</v>
      </c>
      <c r="BA140" s="84"/>
      <c r="BB140" s="84"/>
      <c r="BC140" s="84"/>
      <c r="BD140" s="84"/>
      <c r="BE140" s="84"/>
      <c r="BF140" s="84"/>
      <c r="BG140" s="84"/>
      <c r="BH140" s="84"/>
      <c r="BI140" s="84"/>
      <c r="BJ140" s="84"/>
      <c r="BK140" s="84"/>
      <c r="BL140" s="231" t="s">
        <v>561</v>
      </c>
      <c r="BM140" s="84"/>
      <c r="BN140" s="84"/>
      <c r="BO140" s="84"/>
      <c r="BP140" s="84"/>
      <c r="BQ140" s="84"/>
      <c r="BR140" s="84"/>
      <c r="BS140" s="84"/>
      <c r="BT140" s="84"/>
      <c r="BU140" s="84"/>
      <c r="BV140" s="84"/>
      <c r="BW140" s="84"/>
      <c r="BX140" s="84"/>
      <c r="BY140" s="84"/>
      <c r="BZ140" s="84"/>
      <c r="CA140" s="84"/>
      <c r="CB140" s="84"/>
      <c r="CC140" s="84"/>
      <c r="CD140" s="84"/>
      <c r="CE140" s="84"/>
      <c r="CF140" s="84"/>
      <c r="CG140" s="84"/>
    </row>
    <row r="141" spans="52:85">
      <c r="AZ141" t="s">
        <v>792</v>
      </c>
      <c r="BA141" s="84"/>
      <c r="BB141" s="84"/>
      <c r="BC141" s="84"/>
      <c r="BD141" s="84"/>
      <c r="BE141" s="84"/>
      <c r="BF141" s="84"/>
      <c r="BG141" s="84"/>
      <c r="BH141" s="84"/>
      <c r="BI141" s="84"/>
      <c r="BJ141" s="84"/>
      <c r="BK141" s="84"/>
      <c r="BL141" s="231" t="s">
        <v>562</v>
      </c>
      <c r="BM141" s="84"/>
      <c r="BN141" s="84"/>
      <c r="BO141" s="84"/>
      <c r="BP141" s="84"/>
      <c r="BQ141" s="84"/>
      <c r="BR141" s="84"/>
      <c r="BS141" s="84"/>
      <c r="BT141" s="84"/>
      <c r="BU141" s="84"/>
      <c r="BV141" s="84"/>
      <c r="BW141" s="84"/>
      <c r="BX141" s="84"/>
      <c r="BY141" s="84"/>
      <c r="BZ141" s="84"/>
      <c r="CA141" s="84"/>
      <c r="CB141" s="84"/>
      <c r="CC141" s="84"/>
      <c r="CD141" s="84"/>
      <c r="CE141" s="84"/>
      <c r="CF141" s="84"/>
      <c r="CG141" s="84"/>
    </row>
    <row r="142" spans="52:85" ht="15">
      <c r="AZ142" s="246" t="s">
        <v>793</v>
      </c>
      <c r="BA142" s="84"/>
      <c r="BB142" s="84"/>
      <c r="BC142" s="84"/>
      <c r="BD142" s="84"/>
      <c r="BE142" s="84"/>
      <c r="BF142" s="84"/>
      <c r="BG142" s="84"/>
      <c r="BH142" s="84"/>
      <c r="BI142" s="84"/>
      <c r="BJ142" s="84"/>
      <c r="BK142" s="84"/>
      <c r="BL142" s="231" t="s">
        <v>563</v>
      </c>
      <c r="BM142" s="84"/>
      <c r="BN142" s="84"/>
      <c r="BO142" s="84"/>
      <c r="BP142" s="84"/>
      <c r="BQ142" s="84"/>
      <c r="BR142" s="84"/>
      <c r="BS142" s="84"/>
      <c r="BT142" s="84"/>
      <c r="BU142" s="84"/>
      <c r="BV142" s="84"/>
      <c r="BW142" s="84"/>
      <c r="BX142" s="84"/>
      <c r="BY142" s="84"/>
      <c r="BZ142" s="84"/>
      <c r="CA142" s="84"/>
      <c r="CB142" s="84"/>
      <c r="CC142" s="84"/>
      <c r="CD142" s="84"/>
      <c r="CE142" s="84"/>
      <c r="CF142" s="84"/>
      <c r="CG142" s="84"/>
    </row>
    <row r="143" spans="52:85">
      <c r="AZ143" t="s">
        <v>794</v>
      </c>
      <c r="BA143" s="84"/>
      <c r="BB143" s="84"/>
      <c r="BC143" s="84"/>
      <c r="BD143" s="84"/>
      <c r="BE143" s="84"/>
      <c r="BF143" s="84"/>
      <c r="BG143" s="84"/>
      <c r="BH143" s="84"/>
      <c r="BI143" s="84"/>
      <c r="BJ143" s="84"/>
      <c r="BK143" s="84"/>
      <c r="BL143" s="231" t="s">
        <v>564</v>
      </c>
      <c r="BM143" s="84"/>
      <c r="BN143" s="84"/>
      <c r="BO143" s="84"/>
      <c r="BP143" s="84"/>
      <c r="BQ143" s="84"/>
      <c r="BR143" s="84"/>
      <c r="BS143" s="84"/>
      <c r="BT143" s="84"/>
      <c r="BU143" s="84"/>
      <c r="BV143" s="84"/>
      <c r="BW143" s="84"/>
      <c r="BX143" s="84"/>
      <c r="BY143" s="84"/>
      <c r="BZ143" s="84"/>
      <c r="CA143" s="84"/>
      <c r="CB143" s="84"/>
      <c r="CC143" s="84"/>
      <c r="CD143" s="84"/>
      <c r="CE143" s="84"/>
      <c r="CF143" s="84"/>
      <c r="CG143" s="84"/>
    </row>
    <row r="144" spans="52:85">
      <c r="AZ144" s="84"/>
      <c r="BA144" s="84"/>
      <c r="BB144" s="84"/>
      <c r="BC144" s="84"/>
      <c r="BD144" s="84"/>
      <c r="BE144" s="84"/>
      <c r="BF144" s="84"/>
      <c r="BG144" s="84"/>
      <c r="BH144" s="84"/>
      <c r="BI144" s="84"/>
      <c r="BJ144" s="84"/>
      <c r="BK144" s="84"/>
      <c r="BL144" s="231" t="s">
        <v>565</v>
      </c>
      <c r="BM144" s="84"/>
      <c r="BN144" s="84"/>
      <c r="BO144" s="84"/>
      <c r="BP144" s="84"/>
      <c r="BQ144" s="84"/>
      <c r="BR144" s="84"/>
      <c r="BS144" s="84"/>
      <c r="BT144" s="84"/>
      <c r="BU144" s="84"/>
      <c r="BV144" s="84"/>
      <c r="BW144" s="84"/>
      <c r="BX144" s="84"/>
      <c r="BY144" s="84"/>
      <c r="BZ144" s="84"/>
      <c r="CA144" s="84"/>
      <c r="CB144" s="84"/>
      <c r="CC144" s="84"/>
      <c r="CD144" s="84"/>
      <c r="CE144" s="84"/>
      <c r="CF144" s="84"/>
      <c r="CG144" s="84"/>
    </row>
    <row r="145" spans="52:85">
      <c r="AZ145" s="84"/>
      <c r="BA145" s="84"/>
      <c r="BB145" s="84"/>
      <c r="BC145" s="84"/>
      <c r="BD145" s="84"/>
      <c r="BE145" s="84"/>
      <c r="BF145" s="84"/>
      <c r="BG145" s="84"/>
      <c r="BH145" s="84"/>
      <c r="BI145" s="84"/>
      <c r="BJ145" s="84"/>
      <c r="BK145" s="84"/>
      <c r="BL145" s="231" t="s">
        <v>566</v>
      </c>
      <c r="BM145" s="84"/>
      <c r="BN145" s="84"/>
      <c r="BO145" s="84"/>
      <c r="BP145" s="84"/>
      <c r="BQ145" s="84"/>
      <c r="BR145" s="84"/>
      <c r="BS145" s="84"/>
      <c r="BT145" s="84"/>
      <c r="BU145" s="84"/>
      <c r="BV145" s="84"/>
      <c r="BW145" s="84"/>
      <c r="BX145" s="84"/>
      <c r="BY145" s="84"/>
      <c r="BZ145" s="84"/>
      <c r="CA145" s="84"/>
      <c r="CB145" s="84"/>
      <c r="CC145" s="84"/>
      <c r="CD145" s="84"/>
      <c r="CE145" s="84"/>
      <c r="CF145" s="84"/>
      <c r="CG145" s="84"/>
    </row>
    <row r="146" spans="52:85">
      <c r="AZ146" s="84"/>
      <c r="BA146" s="84"/>
      <c r="BB146" s="84"/>
      <c r="BC146" s="84"/>
      <c r="BD146" s="84"/>
      <c r="BE146" s="84"/>
      <c r="BF146" s="84"/>
      <c r="BG146" s="84"/>
      <c r="BH146" s="84"/>
      <c r="BI146" s="84"/>
      <c r="BJ146" s="84"/>
      <c r="BK146" s="84"/>
      <c r="BL146" s="231" t="s">
        <v>567</v>
      </c>
      <c r="BM146" s="84"/>
      <c r="BN146" s="84"/>
      <c r="BO146" s="84"/>
      <c r="BP146" s="84"/>
      <c r="BQ146" s="84"/>
      <c r="BR146" s="84"/>
      <c r="BS146" s="84"/>
      <c r="BT146" s="84"/>
      <c r="BU146" s="84"/>
      <c r="BV146" s="84"/>
      <c r="BW146" s="84"/>
      <c r="BX146" s="84"/>
      <c r="BY146" s="84"/>
      <c r="BZ146" s="84"/>
      <c r="CA146" s="84"/>
      <c r="CB146" s="84"/>
      <c r="CC146" s="84"/>
      <c r="CD146" s="84"/>
      <c r="CE146" s="84"/>
      <c r="CF146" s="84"/>
      <c r="CG146" s="84"/>
    </row>
    <row r="147" spans="52:85">
      <c r="AZ147" s="84"/>
      <c r="BA147" s="84"/>
      <c r="BB147" s="84"/>
      <c r="BC147" s="84"/>
      <c r="BD147" s="84"/>
      <c r="BE147" s="84"/>
      <c r="BF147" s="84"/>
      <c r="BG147" s="84"/>
      <c r="BH147" s="84"/>
      <c r="BI147" s="84"/>
      <c r="BJ147" s="84"/>
      <c r="BK147" s="84"/>
      <c r="BL147" s="231" t="s">
        <v>568</v>
      </c>
      <c r="BM147" s="84"/>
      <c r="BN147" s="84"/>
      <c r="BO147" s="84"/>
      <c r="BP147" s="84"/>
      <c r="BQ147" s="84"/>
      <c r="BR147" s="84"/>
      <c r="BS147" s="84"/>
      <c r="BT147" s="84"/>
      <c r="BU147" s="84"/>
      <c r="BV147" s="84"/>
      <c r="BW147" s="84"/>
      <c r="BX147" s="84"/>
      <c r="BY147" s="84"/>
      <c r="BZ147" s="84"/>
      <c r="CA147" s="84"/>
      <c r="CB147" s="84"/>
      <c r="CC147" s="84"/>
      <c r="CD147" s="84"/>
      <c r="CE147" s="84"/>
      <c r="CF147" s="84"/>
      <c r="CG147" s="84"/>
    </row>
    <row r="148" spans="52:85">
      <c r="AZ148" s="84"/>
      <c r="BA148" s="84"/>
      <c r="BB148" s="84"/>
      <c r="BC148" s="84"/>
      <c r="BD148" s="84"/>
      <c r="BE148" s="84"/>
      <c r="BF148" s="84"/>
      <c r="BG148" s="84"/>
      <c r="BH148" s="84"/>
      <c r="BI148" s="84"/>
      <c r="BJ148" s="84"/>
      <c r="BK148" s="84"/>
      <c r="BL148" s="231" t="s">
        <v>569</v>
      </c>
      <c r="BM148" s="84"/>
      <c r="BN148" s="84"/>
      <c r="BO148" s="84"/>
      <c r="BP148" s="84"/>
      <c r="BQ148" s="84"/>
      <c r="BR148" s="84"/>
      <c r="BS148" s="84"/>
      <c r="BT148" s="84"/>
      <c r="BU148" s="84"/>
      <c r="BV148" s="84"/>
      <c r="BW148" s="84"/>
      <c r="BX148" s="84"/>
      <c r="BY148" s="84"/>
      <c r="BZ148" s="84"/>
      <c r="CA148" s="84"/>
      <c r="CB148" s="84"/>
      <c r="CC148" s="84"/>
      <c r="CD148" s="84"/>
      <c r="CE148" s="84"/>
      <c r="CF148" s="84"/>
      <c r="CG148" s="84"/>
    </row>
    <row r="149" spans="52:85">
      <c r="AZ149" s="84"/>
      <c r="BA149" s="84"/>
      <c r="BB149" s="84"/>
      <c r="BC149" s="84"/>
      <c r="BD149" s="84"/>
      <c r="BE149" s="84"/>
      <c r="BF149" s="84"/>
      <c r="BG149" s="84"/>
      <c r="BH149" s="84"/>
      <c r="BI149" s="84"/>
      <c r="BJ149" s="84"/>
      <c r="BK149" s="84"/>
      <c r="BL149" s="231" t="s">
        <v>570</v>
      </c>
      <c r="BM149" s="84"/>
      <c r="BN149" s="84"/>
      <c r="BO149" s="84"/>
      <c r="BP149" s="84"/>
      <c r="BQ149" s="84"/>
      <c r="BR149" s="84"/>
      <c r="BS149" s="84"/>
      <c r="BT149" s="84"/>
      <c r="BU149" s="84"/>
      <c r="BV149" s="84"/>
      <c r="BW149" s="84"/>
      <c r="BX149" s="84"/>
      <c r="BY149" s="84"/>
      <c r="BZ149" s="84"/>
      <c r="CA149" s="84"/>
      <c r="CB149" s="84"/>
      <c r="CC149" s="84"/>
      <c r="CD149" s="84"/>
      <c r="CE149" s="84"/>
      <c r="CF149" s="84"/>
      <c r="CG149" s="84"/>
    </row>
    <row r="150" spans="52:85">
      <c r="AZ150" s="84"/>
      <c r="BA150" s="84"/>
      <c r="BB150" s="84"/>
      <c r="BC150" s="84"/>
      <c r="BD150" s="84"/>
      <c r="BE150" s="84"/>
      <c r="BF150" s="84"/>
      <c r="BG150" s="84"/>
      <c r="BH150" s="84"/>
      <c r="BI150" s="84"/>
      <c r="BJ150" s="84"/>
      <c r="BK150" s="84"/>
      <c r="BL150" s="231" t="s">
        <v>571</v>
      </c>
      <c r="BM150" s="84"/>
      <c r="BN150" s="84"/>
      <c r="BO150" s="84"/>
      <c r="BP150" s="84"/>
      <c r="BQ150" s="84"/>
      <c r="BR150" s="84"/>
      <c r="BS150" s="84"/>
      <c r="BT150" s="84"/>
      <c r="BU150" s="84"/>
      <c r="BV150" s="84"/>
      <c r="BW150" s="84"/>
      <c r="BX150" s="84"/>
      <c r="BY150" s="84"/>
      <c r="BZ150" s="84"/>
      <c r="CA150" s="84"/>
      <c r="CB150" s="84"/>
      <c r="CC150" s="84"/>
      <c r="CD150" s="84"/>
      <c r="CE150" s="84"/>
      <c r="CF150" s="84"/>
      <c r="CG150" s="84"/>
    </row>
    <row r="151" spans="52:85">
      <c r="AZ151" s="84"/>
      <c r="BA151" s="84"/>
      <c r="BB151" s="84"/>
      <c r="BC151" s="84"/>
      <c r="BD151" s="84"/>
      <c r="BE151" s="84"/>
      <c r="BF151" s="84"/>
      <c r="BG151" s="84"/>
      <c r="BH151" s="84"/>
      <c r="BI151" s="84"/>
      <c r="BJ151" s="84"/>
      <c r="BK151" s="84"/>
      <c r="BL151" s="231" t="s">
        <v>572</v>
      </c>
      <c r="BM151" s="84"/>
      <c r="BN151" s="84"/>
      <c r="BO151" s="84"/>
      <c r="BP151" s="84"/>
      <c r="BQ151" s="84"/>
      <c r="BR151" s="84"/>
      <c r="BS151" s="84"/>
      <c r="BT151" s="84"/>
      <c r="BU151" s="84"/>
      <c r="BV151" s="84"/>
      <c r="BW151" s="84"/>
      <c r="BX151" s="84"/>
      <c r="BY151" s="84"/>
      <c r="BZ151" s="84"/>
      <c r="CA151" s="84"/>
      <c r="CB151" s="84"/>
      <c r="CC151" s="84"/>
      <c r="CD151" s="84"/>
      <c r="CE151" s="84"/>
      <c r="CF151" s="84"/>
      <c r="CG151" s="84"/>
    </row>
    <row r="152" spans="52:85">
      <c r="AZ152" s="84"/>
      <c r="BA152" s="84"/>
      <c r="BB152" s="84"/>
      <c r="BC152" s="84"/>
      <c r="BD152" s="84"/>
      <c r="BE152" s="84"/>
      <c r="BF152" s="84"/>
      <c r="BG152" s="84"/>
      <c r="BH152" s="84"/>
      <c r="BI152" s="84"/>
      <c r="BJ152" s="84"/>
      <c r="BK152" s="84"/>
      <c r="BL152" s="231" t="s">
        <v>573</v>
      </c>
      <c r="BM152" s="84"/>
      <c r="BN152" s="84"/>
      <c r="BO152" s="84"/>
      <c r="BP152" s="84"/>
      <c r="BQ152" s="84"/>
      <c r="BR152" s="84"/>
      <c r="BS152" s="84"/>
      <c r="BT152" s="84"/>
      <c r="BU152" s="84"/>
      <c r="BV152" s="84"/>
      <c r="BW152" s="84"/>
      <c r="BX152" s="84"/>
      <c r="BY152" s="84"/>
      <c r="BZ152" s="84"/>
      <c r="CA152" s="84"/>
      <c r="CB152" s="84"/>
      <c r="CC152" s="84"/>
      <c r="CD152" s="84"/>
      <c r="CE152" s="84"/>
      <c r="CF152" s="84"/>
      <c r="CG152" s="84"/>
    </row>
    <row r="153" spans="52:85">
      <c r="AZ153" s="84"/>
      <c r="BA153" s="84"/>
      <c r="BB153" s="84"/>
      <c r="BC153" s="84"/>
      <c r="BD153" s="84"/>
      <c r="BE153" s="84"/>
      <c r="BF153" s="84"/>
      <c r="BG153" s="84"/>
      <c r="BH153" s="84"/>
      <c r="BI153" s="84"/>
      <c r="BJ153" s="84"/>
      <c r="BK153" s="84"/>
      <c r="BL153" s="231" t="s">
        <v>574</v>
      </c>
      <c r="BM153" s="84"/>
      <c r="BN153" s="84"/>
      <c r="BO153" s="84"/>
      <c r="BP153" s="84"/>
      <c r="BQ153" s="84"/>
      <c r="BR153" s="84"/>
      <c r="BS153" s="84"/>
      <c r="BT153" s="84"/>
      <c r="BU153" s="84"/>
      <c r="BV153" s="84"/>
      <c r="BW153" s="84"/>
      <c r="BX153" s="84"/>
      <c r="BY153" s="84"/>
      <c r="BZ153" s="84"/>
      <c r="CA153" s="84"/>
      <c r="CB153" s="84"/>
      <c r="CC153" s="84"/>
      <c r="CD153" s="84"/>
      <c r="CE153" s="84"/>
      <c r="CF153" s="84"/>
      <c r="CG153" s="84"/>
    </row>
    <row r="154" spans="52:85">
      <c r="AZ154" s="84"/>
      <c r="BA154" s="84"/>
      <c r="BB154" s="84"/>
      <c r="BC154" s="84"/>
      <c r="BD154" s="84"/>
      <c r="BE154" s="84"/>
      <c r="BF154" s="84"/>
      <c r="BG154" s="84"/>
      <c r="BH154" s="84"/>
      <c r="BI154" s="84"/>
      <c r="BJ154" s="84"/>
      <c r="BK154" s="84"/>
      <c r="BL154" s="231" t="s">
        <v>575</v>
      </c>
      <c r="BM154" s="84"/>
      <c r="BN154" s="84"/>
      <c r="BO154" s="84"/>
      <c r="BP154" s="84"/>
      <c r="BQ154" s="84"/>
      <c r="BR154" s="84"/>
      <c r="BS154" s="84"/>
      <c r="BT154" s="84"/>
      <c r="BU154" s="84"/>
      <c r="BV154" s="84"/>
      <c r="BW154" s="84"/>
      <c r="BX154" s="84"/>
      <c r="BY154" s="84"/>
      <c r="BZ154" s="84"/>
      <c r="CA154" s="84"/>
      <c r="CB154" s="84"/>
      <c r="CC154" s="84"/>
      <c r="CD154" s="84"/>
      <c r="CE154" s="84"/>
      <c r="CF154" s="84"/>
      <c r="CG154" s="84"/>
    </row>
    <row r="155" spans="52:85">
      <c r="AZ155" s="84"/>
      <c r="BA155" s="84"/>
      <c r="BB155" s="84"/>
      <c r="BC155" s="84"/>
      <c r="BD155" s="84"/>
      <c r="BE155" s="84"/>
      <c r="BF155" s="84"/>
      <c r="BG155" s="84"/>
      <c r="BH155" s="84"/>
      <c r="BI155" s="84"/>
      <c r="BJ155" s="84"/>
      <c r="BK155" s="84"/>
      <c r="BL155" s="231" t="s">
        <v>576</v>
      </c>
      <c r="BM155" s="84"/>
      <c r="BN155" s="84"/>
      <c r="BO155" s="84"/>
      <c r="BP155" s="84"/>
      <c r="BQ155" s="84"/>
      <c r="BR155" s="84"/>
      <c r="BS155" s="84"/>
      <c r="BT155" s="84"/>
      <c r="BU155" s="84"/>
      <c r="BV155" s="84"/>
      <c r="BW155" s="84"/>
      <c r="BX155" s="84"/>
      <c r="BY155" s="84"/>
      <c r="BZ155" s="84"/>
      <c r="CA155" s="84"/>
      <c r="CB155" s="84"/>
      <c r="CC155" s="84"/>
      <c r="CD155" s="84"/>
      <c r="CE155" s="84"/>
      <c r="CF155" s="84"/>
      <c r="CG155" s="84"/>
    </row>
    <row r="156" spans="52:85">
      <c r="AZ156" s="84"/>
      <c r="BA156" s="84"/>
      <c r="BB156" s="84"/>
      <c r="BC156" s="84"/>
      <c r="BD156" s="84"/>
      <c r="BE156" s="84"/>
      <c r="BF156" s="84"/>
      <c r="BG156" s="84"/>
      <c r="BH156" s="84"/>
      <c r="BI156" s="84"/>
      <c r="BJ156" s="84"/>
      <c r="BK156" s="84"/>
      <c r="BL156" s="231" t="s">
        <v>646</v>
      </c>
      <c r="BM156" s="84"/>
      <c r="BN156" s="84"/>
      <c r="BO156" s="84"/>
      <c r="BP156" s="84"/>
      <c r="BQ156" s="84"/>
      <c r="BR156" s="84"/>
      <c r="BS156" s="84"/>
      <c r="BT156" s="84"/>
      <c r="BU156" s="84"/>
      <c r="BV156" s="84"/>
      <c r="BW156" s="84"/>
      <c r="BX156" s="84"/>
      <c r="BY156" s="84"/>
      <c r="BZ156" s="84"/>
      <c r="CA156" s="84"/>
      <c r="CB156" s="84"/>
      <c r="CC156" s="84"/>
      <c r="CD156" s="84"/>
      <c r="CE156" s="84"/>
      <c r="CF156" s="84"/>
      <c r="CG156" s="84"/>
    </row>
    <row r="157" spans="52:85">
      <c r="AZ157" s="84"/>
      <c r="BA157" s="84"/>
      <c r="BB157" s="84"/>
      <c r="BC157" s="84"/>
      <c r="BD157" s="84"/>
      <c r="BE157" s="84"/>
      <c r="BF157" s="84"/>
      <c r="BG157" s="84"/>
      <c r="BH157" s="84"/>
      <c r="BI157" s="84"/>
      <c r="BJ157" s="84"/>
      <c r="BK157" s="84"/>
      <c r="BL157" s="231" t="s">
        <v>577</v>
      </c>
      <c r="BM157" s="84"/>
      <c r="BN157" s="84"/>
      <c r="BO157" s="84"/>
      <c r="BP157" s="84"/>
      <c r="BQ157" s="84"/>
      <c r="BR157" s="84"/>
      <c r="BS157" s="84"/>
      <c r="BT157" s="84"/>
      <c r="BU157" s="84"/>
      <c r="BV157" s="84"/>
      <c r="BW157" s="84"/>
      <c r="BX157" s="84"/>
      <c r="BY157" s="84"/>
      <c r="BZ157" s="84"/>
      <c r="CA157" s="84"/>
      <c r="CB157" s="84"/>
      <c r="CC157" s="84"/>
      <c r="CD157" s="84"/>
      <c r="CE157" s="84"/>
      <c r="CF157" s="84"/>
      <c r="CG157" s="84"/>
    </row>
    <row r="158" spans="52:85">
      <c r="AZ158" s="84"/>
      <c r="BA158" s="84"/>
      <c r="BB158" s="84"/>
      <c r="BC158" s="84"/>
      <c r="BD158" s="84"/>
      <c r="BE158" s="84"/>
      <c r="BF158" s="84"/>
      <c r="BG158" s="84"/>
      <c r="BH158" s="84"/>
      <c r="BI158" s="84"/>
      <c r="BJ158" s="84"/>
      <c r="BK158" s="84"/>
      <c r="BL158" s="232" t="s">
        <v>578</v>
      </c>
      <c r="BM158" s="84"/>
      <c r="BN158" s="84"/>
      <c r="BO158" s="84"/>
      <c r="BP158" s="84"/>
      <c r="BQ158" s="84"/>
      <c r="BR158" s="84"/>
      <c r="BS158" s="84"/>
      <c r="BT158" s="84"/>
      <c r="BU158" s="84"/>
      <c r="BV158" s="84"/>
      <c r="BW158" s="84"/>
      <c r="BX158" s="84"/>
      <c r="BY158" s="84"/>
      <c r="BZ158" s="84"/>
      <c r="CA158" s="84"/>
      <c r="CB158" s="84"/>
      <c r="CC158" s="84"/>
      <c r="CD158" s="84"/>
      <c r="CE158" s="84"/>
      <c r="CF158" s="84"/>
      <c r="CG158" s="84"/>
    </row>
    <row r="159" spans="52:85">
      <c r="AZ159" s="84"/>
      <c r="BA159" s="84"/>
      <c r="BB159" s="84"/>
      <c r="BC159" s="84"/>
      <c r="BD159" s="84"/>
      <c r="BE159" s="84"/>
      <c r="BF159" s="84"/>
      <c r="BG159" s="84"/>
      <c r="BH159" s="84"/>
      <c r="BI159" s="84"/>
      <c r="BJ159" s="84"/>
      <c r="BK159" s="84"/>
      <c r="BL159" s="231" t="s">
        <v>579</v>
      </c>
      <c r="BM159" s="84"/>
      <c r="BN159" s="84"/>
      <c r="BO159" s="84"/>
      <c r="BP159" s="84"/>
      <c r="BQ159" s="84"/>
      <c r="BR159" s="84"/>
      <c r="BS159" s="84"/>
      <c r="BT159" s="84"/>
      <c r="BU159" s="84"/>
      <c r="BV159" s="84"/>
      <c r="BW159" s="84"/>
      <c r="BX159" s="84"/>
      <c r="BY159" s="84"/>
      <c r="BZ159" s="84"/>
      <c r="CA159" s="84"/>
      <c r="CB159" s="84"/>
      <c r="CC159" s="84"/>
      <c r="CD159" s="84"/>
      <c r="CE159" s="84"/>
      <c r="CF159" s="84"/>
      <c r="CG159" s="84"/>
    </row>
    <row r="160" spans="52:85">
      <c r="AZ160" s="84"/>
      <c r="BA160" s="84"/>
      <c r="BB160" s="84"/>
      <c r="BC160" s="84"/>
      <c r="BD160" s="84"/>
      <c r="BE160" s="84"/>
      <c r="BF160" s="84"/>
      <c r="BG160" s="84"/>
      <c r="BH160" s="84"/>
      <c r="BI160" s="84"/>
      <c r="BJ160" s="84"/>
      <c r="BK160" s="84"/>
      <c r="BL160" s="231" t="s">
        <v>580</v>
      </c>
      <c r="BM160" s="84"/>
      <c r="BN160" s="84"/>
      <c r="BO160" s="84"/>
      <c r="BP160" s="84"/>
      <c r="BQ160" s="84"/>
      <c r="BR160" s="84"/>
      <c r="BS160" s="84"/>
      <c r="BT160" s="84"/>
      <c r="BU160" s="84"/>
      <c r="BV160" s="84"/>
      <c r="BW160" s="84"/>
      <c r="BX160" s="84"/>
      <c r="BY160" s="84"/>
      <c r="BZ160" s="84"/>
      <c r="CA160" s="84"/>
      <c r="CB160" s="84"/>
      <c r="CC160" s="84"/>
      <c r="CD160" s="84"/>
      <c r="CE160" s="84"/>
      <c r="CF160" s="84"/>
      <c r="CG160" s="84"/>
    </row>
    <row r="161" spans="52:85">
      <c r="AZ161" s="84"/>
      <c r="BA161" s="84"/>
      <c r="BB161" s="84"/>
      <c r="BC161" s="84"/>
      <c r="BD161" s="84"/>
      <c r="BE161" s="84"/>
      <c r="BF161" s="84"/>
      <c r="BG161" s="84"/>
      <c r="BH161" s="84"/>
      <c r="BI161" s="84"/>
      <c r="BJ161" s="84"/>
      <c r="BK161" s="84"/>
      <c r="BL161" s="231" t="s">
        <v>581</v>
      </c>
      <c r="BM161" s="84"/>
      <c r="BN161" s="84"/>
      <c r="BO161" s="84"/>
      <c r="BP161" s="84"/>
      <c r="BQ161" s="84"/>
      <c r="BR161" s="84"/>
      <c r="BS161" s="84"/>
      <c r="BT161" s="84"/>
      <c r="BU161" s="84"/>
      <c r="BV161" s="84"/>
      <c r="BW161" s="84"/>
      <c r="BX161" s="84"/>
      <c r="BY161" s="84"/>
      <c r="BZ161" s="84"/>
      <c r="CA161" s="84"/>
      <c r="CB161" s="84"/>
      <c r="CC161" s="84"/>
      <c r="CD161" s="84"/>
      <c r="CE161" s="84"/>
      <c r="CF161" s="84"/>
      <c r="CG161" s="84"/>
    </row>
    <row r="162" spans="52:85">
      <c r="AZ162" s="84"/>
      <c r="BA162" s="84"/>
      <c r="BB162" s="84"/>
      <c r="BC162" s="84"/>
      <c r="BD162" s="84"/>
      <c r="BE162" s="84"/>
      <c r="BF162" s="84"/>
      <c r="BG162" s="84"/>
      <c r="BH162" s="84"/>
      <c r="BI162" s="84"/>
      <c r="BJ162" s="84"/>
      <c r="BK162" s="84"/>
      <c r="BL162" s="231" t="s">
        <v>582</v>
      </c>
      <c r="BM162" s="84"/>
      <c r="BN162" s="84"/>
      <c r="BO162" s="84"/>
      <c r="BP162" s="84"/>
      <c r="BQ162" s="84"/>
      <c r="BR162" s="84"/>
      <c r="BS162" s="84"/>
      <c r="BT162" s="84"/>
      <c r="BU162" s="84"/>
      <c r="BV162" s="84"/>
      <c r="BW162" s="84"/>
      <c r="BX162" s="84"/>
      <c r="BY162" s="84"/>
      <c r="BZ162" s="84"/>
      <c r="CA162" s="84"/>
      <c r="CB162" s="84"/>
      <c r="CC162" s="84"/>
      <c r="CD162" s="84"/>
      <c r="CE162" s="84"/>
      <c r="CF162" s="84"/>
      <c r="CG162" s="84"/>
    </row>
    <row r="163" spans="52:85">
      <c r="AZ163" s="84"/>
      <c r="BA163" s="84"/>
      <c r="BB163" s="84"/>
      <c r="BC163" s="84"/>
      <c r="BD163" s="84"/>
      <c r="BE163" s="84"/>
      <c r="BF163" s="84"/>
      <c r="BG163" s="84"/>
      <c r="BH163" s="84"/>
      <c r="BI163" s="84"/>
      <c r="BJ163" s="84"/>
      <c r="BK163" s="84"/>
      <c r="BL163" s="231" t="s">
        <v>583</v>
      </c>
      <c r="BM163" s="84"/>
      <c r="BN163" s="84"/>
      <c r="BO163" s="84"/>
      <c r="BP163" s="84"/>
      <c r="BQ163" s="84"/>
      <c r="BR163" s="84"/>
      <c r="BS163" s="84"/>
      <c r="BT163" s="84"/>
      <c r="BU163" s="84"/>
      <c r="BV163" s="84"/>
      <c r="BW163" s="84"/>
      <c r="BX163" s="84"/>
      <c r="BY163" s="84"/>
      <c r="BZ163" s="84"/>
      <c r="CA163" s="84"/>
      <c r="CB163" s="84"/>
      <c r="CC163" s="84"/>
      <c r="CD163" s="84"/>
      <c r="CE163" s="84"/>
      <c r="CF163" s="84"/>
      <c r="CG163" s="84"/>
    </row>
    <row r="164" spans="52:85">
      <c r="AZ164" s="84"/>
      <c r="BA164" s="84"/>
      <c r="BB164" s="84"/>
      <c r="BC164" s="84"/>
      <c r="BD164" s="84"/>
      <c r="BE164" s="84"/>
      <c r="BF164" s="84"/>
      <c r="BG164" s="84"/>
      <c r="BH164" s="84"/>
      <c r="BI164" s="84"/>
      <c r="BJ164" s="84"/>
      <c r="BK164" s="84"/>
      <c r="BL164" s="231" t="s">
        <v>584</v>
      </c>
      <c r="BM164" s="84"/>
      <c r="BN164" s="84"/>
      <c r="BO164" s="84"/>
      <c r="BP164" s="84"/>
      <c r="BQ164" s="84"/>
      <c r="BR164" s="84"/>
      <c r="BS164" s="84"/>
      <c r="BT164" s="84"/>
      <c r="BU164" s="84"/>
      <c r="BV164" s="84"/>
      <c r="BW164" s="84"/>
      <c r="BX164" s="84"/>
      <c r="BY164" s="84"/>
      <c r="BZ164" s="84"/>
      <c r="CA164" s="84"/>
      <c r="CB164" s="84"/>
      <c r="CC164" s="84"/>
      <c r="CD164" s="84"/>
      <c r="CE164" s="84"/>
      <c r="CF164" s="84"/>
      <c r="CG164" s="84"/>
    </row>
    <row r="165" spans="52:85">
      <c r="AZ165" s="84"/>
      <c r="BA165" s="84"/>
      <c r="BB165" s="84"/>
      <c r="BC165" s="84"/>
      <c r="BD165" s="84"/>
      <c r="BE165" s="84"/>
      <c r="BF165" s="84"/>
      <c r="BG165" s="84"/>
      <c r="BH165" s="84"/>
      <c r="BI165" s="84"/>
      <c r="BJ165" s="84"/>
      <c r="BK165" s="84"/>
      <c r="BL165" s="231" t="s">
        <v>585</v>
      </c>
      <c r="BM165" s="84"/>
      <c r="BN165" s="84"/>
      <c r="BO165" s="84"/>
      <c r="BP165" s="84"/>
      <c r="BQ165" s="84"/>
      <c r="BR165" s="84"/>
      <c r="BS165" s="84"/>
      <c r="BT165" s="84"/>
      <c r="BU165" s="84"/>
      <c r="BV165" s="84"/>
      <c r="BW165" s="84"/>
      <c r="BX165" s="84"/>
      <c r="BY165" s="84"/>
      <c r="BZ165" s="84"/>
      <c r="CA165" s="84"/>
      <c r="CB165" s="84"/>
      <c r="CC165" s="84"/>
      <c r="CD165" s="84"/>
      <c r="CE165" s="84"/>
      <c r="CF165" s="84"/>
      <c r="CG165" s="84"/>
    </row>
    <row r="166" spans="52:85">
      <c r="AZ166" s="84"/>
      <c r="BA166" s="84"/>
      <c r="BB166" s="84"/>
      <c r="BC166" s="84"/>
      <c r="BD166" s="84"/>
      <c r="BE166" s="84"/>
      <c r="BF166" s="84"/>
      <c r="BG166" s="84"/>
      <c r="BH166" s="84"/>
      <c r="BI166" s="84"/>
      <c r="BJ166" s="84"/>
      <c r="BK166" s="84"/>
      <c r="BL166" s="231" t="s">
        <v>586</v>
      </c>
      <c r="BM166" s="84"/>
      <c r="BN166" s="84"/>
      <c r="BO166" s="84"/>
      <c r="BP166" s="84"/>
      <c r="BQ166" s="84"/>
      <c r="BR166" s="84"/>
      <c r="BS166" s="84"/>
      <c r="BT166" s="84"/>
      <c r="BU166" s="84"/>
      <c r="BV166" s="84"/>
      <c r="BW166" s="84"/>
      <c r="BX166" s="84"/>
      <c r="BY166" s="84"/>
      <c r="BZ166" s="84"/>
      <c r="CA166" s="84"/>
      <c r="CB166" s="84"/>
      <c r="CC166" s="84"/>
      <c r="CD166" s="84"/>
      <c r="CE166" s="84"/>
      <c r="CF166" s="84"/>
      <c r="CG166" s="84"/>
    </row>
    <row r="167" spans="52:85">
      <c r="AZ167" s="84"/>
      <c r="BA167" s="84"/>
      <c r="BB167" s="84"/>
      <c r="BC167" s="84"/>
      <c r="BD167" s="84"/>
      <c r="BE167" s="84"/>
      <c r="BF167" s="84"/>
      <c r="BG167" s="84"/>
      <c r="BH167" s="84"/>
      <c r="BI167" s="84"/>
      <c r="BJ167" s="84"/>
      <c r="BK167" s="84"/>
      <c r="BL167" s="231" t="s">
        <v>587</v>
      </c>
      <c r="BM167" s="84"/>
      <c r="BN167" s="84"/>
      <c r="BO167" s="84"/>
      <c r="BP167" s="84"/>
      <c r="BQ167" s="84"/>
      <c r="BR167" s="84"/>
      <c r="BS167" s="84"/>
      <c r="BT167" s="84"/>
      <c r="BU167" s="84"/>
      <c r="BV167" s="84"/>
      <c r="BW167" s="84"/>
      <c r="BX167" s="84"/>
      <c r="BY167" s="84"/>
      <c r="BZ167" s="84"/>
      <c r="CA167" s="84"/>
      <c r="CB167" s="84"/>
      <c r="CC167" s="84"/>
      <c r="CD167" s="84"/>
      <c r="CE167" s="84"/>
      <c r="CF167" s="84"/>
      <c r="CG167" s="84"/>
    </row>
    <row r="168" spans="52:85">
      <c r="AZ168" s="84"/>
      <c r="BA168" s="84"/>
      <c r="BB168" s="84"/>
      <c r="BC168" s="84"/>
      <c r="BD168" s="84"/>
      <c r="BE168" s="84"/>
      <c r="BF168" s="84"/>
      <c r="BG168" s="84"/>
      <c r="BH168" s="84"/>
      <c r="BI168" s="84"/>
      <c r="BJ168" s="84"/>
      <c r="BK168" s="84"/>
      <c r="BL168" s="231" t="s">
        <v>588</v>
      </c>
      <c r="BM168" s="84"/>
      <c r="BN168" s="84"/>
      <c r="BO168" s="84"/>
      <c r="BP168" s="84"/>
      <c r="BQ168" s="84"/>
      <c r="BR168" s="84"/>
      <c r="BS168" s="84"/>
      <c r="BT168" s="84"/>
      <c r="BU168" s="84"/>
      <c r="BV168" s="84"/>
      <c r="BW168" s="84"/>
      <c r="BX168" s="84"/>
      <c r="BY168" s="84"/>
      <c r="BZ168" s="84"/>
      <c r="CA168" s="84"/>
      <c r="CB168" s="84"/>
      <c r="CC168" s="84"/>
      <c r="CD168" s="84"/>
      <c r="CE168" s="84"/>
      <c r="CF168" s="84"/>
      <c r="CG168" s="84"/>
    </row>
    <row r="169" spans="52:85">
      <c r="AZ169" s="84"/>
      <c r="BA169" s="84"/>
      <c r="BB169" s="84"/>
      <c r="BC169" s="84"/>
      <c r="BD169" s="84"/>
      <c r="BE169" s="84"/>
      <c r="BF169" s="84"/>
      <c r="BG169" s="84"/>
      <c r="BH169" s="84"/>
      <c r="BI169" s="84"/>
      <c r="BJ169" s="84"/>
      <c r="BK169" s="84"/>
      <c r="BL169" s="231" t="s">
        <v>589</v>
      </c>
      <c r="BM169" s="84"/>
      <c r="BN169" s="84"/>
      <c r="BO169" s="84"/>
      <c r="BP169" s="84"/>
      <c r="BQ169" s="84"/>
      <c r="BR169" s="84"/>
      <c r="BS169" s="84"/>
      <c r="BT169" s="84"/>
      <c r="BU169" s="84"/>
      <c r="BV169" s="84"/>
      <c r="BW169" s="84"/>
      <c r="BX169" s="84"/>
      <c r="BY169" s="84"/>
      <c r="BZ169" s="84"/>
      <c r="CA169" s="84"/>
      <c r="CB169" s="84"/>
      <c r="CC169" s="84"/>
      <c r="CD169" s="84"/>
      <c r="CE169" s="84"/>
      <c r="CF169" s="84"/>
      <c r="CG169" s="84"/>
    </row>
    <row r="170" spans="52:85">
      <c r="AZ170" s="84"/>
      <c r="BA170" s="84"/>
      <c r="BB170" s="84"/>
      <c r="BC170" s="84"/>
      <c r="BD170" s="84"/>
      <c r="BE170" s="84"/>
      <c r="BF170" s="84"/>
      <c r="BG170" s="84"/>
      <c r="BH170" s="84"/>
      <c r="BI170" s="84"/>
      <c r="BJ170" s="84"/>
      <c r="BK170" s="84"/>
      <c r="BL170" s="231" t="s">
        <v>590</v>
      </c>
      <c r="BM170" s="84"/>
      <c r="BN170" s="84"/>
      <c r="BO170" s="84"/>
      <c r="BP170" s="84"/>
      <c r="BQ170" s="84"/>
      <c r="BR170" s="84"/>
      <c r="BS170" s="84"/>
      <c r="BT170" s="84"/>
      <c r="BU170" s="84"/>
      <c r="BV170" s="84"/>
      <c r="BW170" s="84"/>
      <c r="BX170" s="84"/>
      <c r="BY170" s="84"/>
      <c r="BZ170" s="84"/>
      <c r="CA170" s="84"/>
      <c r="CB170" s="84"/>
      <c r="CC170" s="84"/>
      <c r="CD170" s="84"/>
      <c r="CE170" s="84"/>
      <c r="CF170" s="84"/>
      <c r="CG170" s="84"/>
    </row>
    <row r="171" spans="52:85">
      <c r="AZ171" s="84"/>
      <c r="BA171" s="84"/>
      <c r="BB171" s="84"/>
      <c r="BC171" s="84"/>
      <c r="BD171" s="84"/>
      <c r="BE171" s="84"/>
      <c r="BF171" s="84"/>
      <c r="BG171" s="84"/>
      <c r="BH171" s="84"/>
      <c r="BI171" s="84"/>
      <c r="BJ171" s="84"/>
      <c r="BK171" s="84"/>
      <c r="BL171" s="231" t="s">
        <v>591</v>
      </c>
      <c r="BM171" s="84"/>
      <c r="BN171" s="84"/>
      <c r="BO171" s="84"/>
      <c r="BP171" s="84"/>
      <c r="BQ171" s="84"/>
      <c r="BR171" s="84"/>
      <c r="BS171" s="84"/>
      <c r="BT171" s="84"/>
      <c r="BU171" s="84"/>
      <c r="BV171" s="84"/>
      <c r="BW171" s="84"/>
      <c r="BX171" s="84"/>
      <c r="BY171" s="84"/>
      <c r="BZ171" s="84"/>
      <c r="CA171" s="84"/>
      <c r="CB171" s="84"/>
      <c r="CC171" s="84"/>
      <c r="CD171" s="84"/>
      <c r="CE171" s="84"/>
      <c r="CF171" s="84"/>
      <c r="CG171" s="84"/>
    </row>
    <row r="172" spans="52:85">
      <c r="AZ172" s="84"/>
      <c r="BA172" s="84"/>
      <c r="BB172" s="84"/>
      <c r="BC172" s="84"/>
      <c r="BD172" s="84"/>
      <c r="BE172" s="84"/>
      <c r="BF172" s="84"/>
      <c r="BG172" s="84"/>
      <c r="BH172" s="84"/>
      <c r="BI172" s="84"/>
      <c r="BJ172" s="84"/>
      <c r="BK172" s="84"/>
      <c r="BL172" s="231" t="s">
        <v>647</v>
      </c>
      <c r="BM172" s="84"/>
      <c r="BN172" s="84"/>
      <c r="BO172" s="84"/>
      <c r="BP172" s="84"/>
      <c r="BQ172" s="84"/>
      <c r="BR172" s="84"/>
      <c r="BS172" s="84"/>
      <c r="BT172" s="84"/>
      <c r="BU172" s="84"/>
      <c r="BV172" s="84"/>
      <c r="BW172" s="84"/>
      <c r="BX172" s="84"/>
      <c r="BY172" s="84"/>
      <c r="BZ172" s="84"/>
      <c r="CA172" s="84"/>
      <c r="CB172" s="84"/>
      <c r="CC172" s="84"/>
      <c r="CD172" s="84"/>
      <c r="CE172" s="84"/>
      <c r="CF172" s="84"/>
      <c r="CG172" s="84"/>
    </row>
    <row r="173" spans="52:85">
      <c r="AZ173" s="84"/>
      <c r="BA173" s="84"/>
      <c r="BB173" s="84"/>
      <c r="BC173" s="84"/>
      <c r="BD173" s="84"/>
      <c r="BE173" s="84"/>
      <c r="BF173" s="84"/>
      <c r="BG173" s="84"/>
      <c r="BH173" s="84"/>
      <c r="BI173" s="84"/>
      <c r="BJ173" s="84"/>
      <c r="BK173" s="84"/>
      <c r="BL173" s="231" t="s">
        <v>592</v>
      </c>
      <c r="BM173" s="84"/>
      <c r="BN173" s="84"/>
      <c r="BO173" s="84"/>
      <c r="BP173" s="84"/>
      <c r="BQ173" s="84"/>
      <c r="BR173" s="84"/>
      <c r="BS173" s="84"/>
      <c r="BT173" s="84"/>
      <c r="BU173" s="84"/>
      <c r="BV173" s="84"/>
      <c r="BW173" s="84"/>
      <c r="BX173" s="84"/>
      <c r="BY173" s="84"/>
      <c r="BZ173" s="84"/>
      <c r="CA173" s="84"/>
      <c r="CB173" s="84"/>
      <c r="CC173" s="84"/>
      <c r="CD173" s="84"/>
      <c r="CE173" s="84"/>
      <c r="CF173" s="84"/>
      <c r="CG173" s="84"/>
    </row>
    <row r="174" spans="52:85">
      <c r="AZ174" s="84"/>
      <c r="BA174" s="84"/>
      <c r="BB174" s="84"/>
      <c r="BC174" s="84"/>
      <c r="BD174" s="84"/>
      <c r="BE174" s="84"/>
      <c r="BF174" s="84"/>
      <c r="BG174" s="84"/>
      <c r="BH174" s="84"/>
      <c r="BI174" s="84"/>
      <c r="BJ174" s="84"/>
      <c r="BK174" s="84"/>
      <c r="BL174" s="231" t="s">
        <v>593</v>
      </c>
      <c r="BM174" s="84"/>
      <c r="BN174" s="84"/>
      <c r="BO174" s="84"/>
      <c r="BP174" s="84"/>
      <c r="BQ174" s="84"/>
      <c r="BR174" s="84"/>
      <c r="BS174" s="84"/>
      <c r="BT174" s="84"/>
      <c r="BU174" s="84"/>
      <c r="BV174" s="84"/>
      <c r="BW174" s="84"/>
      <c r="BX174" s="84"/>
      <c r="BY174" s="84"/>
      <c r="BZ174" s="84"/>
      <c r="CA174" s="84"/>
      <c r="CB174" s="84"/>
      <c r="CC174" s="84"/>
      <c r="CD174" s="84"/>
      <c r="CE174" s="84"/>
      <c r="CF174" s="84"/>
      <c r="CG174" s="84"/>
    </row>
    <row r="175" spans="52:85">
      <c r="AZ175" s="84"/>
      <c r="BA175" s="84"/>
      <c r="BB175" s="84"/>
      <c r="BC175" s="84"/>
      <c r="BD175" s="84"/>
      <c r="BE175" s="84"/>
      <c r="BF175" s="84"/>
      <c r="BG175" s="84"/>
      <c r="BH175" s="84"/>
      <c r="BI175" s="84"/>
      <c r="BJ175" s="84"/>
      <c r="BK175" s="84"/>
      <c r="BL175" s="231" t="s">
        <v>594</v>
      </c>
      <c r="BM175" s="84"/>
      <c r="BN175" s="84"/>
      <c r="BO175" s="84"/>
      <c r="BP175" s="84"/>
      <c r="BQ175" s="84"/>
      <c r="BR175" s="84"/>
      <c r="BS175" s="84"/>
      <c r="BT175" s="84"/>
      <c r="BU175" s="84"/>
      <c r="BV175" s="84"/>
      <c r="BW175" s="84"/>
      <c r="BX175" s="84"/>
      <c r="BY175" s="84"/>
      <c r="BZ175" s="84"/>
      <c r="CA175" s="84"/>
      <c r="CB175" s="84"/>
      <c r="CC175" s="84"/>
      <c r="CD175" s="84"/>
      <c r="CE175" s="84"/>
      <c r="CF175" s="84"/>
      <c r="CG175" s="84"/>
    </row>
    <row r="176" spans="52:85">
      <c r="AZ176" s="84"/>
      <c r="BA176" s="84"/>
      <c r="BB176" s="84"/>
      <c r="BC176" s="84"/>
      <c r="BD176" s="84"/>
      <c r="BE176" s="84"/>
      <c r="BF176" s="84"/>
      <c r="BG176" s="84"/>
      <c r="BH176" s="84"/>
      <c r="BI176" s="84"/>
      <c r="BJ176" s="84"/>
      <c r="BK176" s="84"/>
      <c r="BL176" s="231" t="s">
        <v>595</v>
      </c>
      <c r="BM176" s="84"/>
      <c r="BN176" s="84"/>
      <c r="BO176" s="84"/>
      <c r="BP176" s="84"/>
      <c r="BQ176" s="84"/>
      <c r="BR176" s="84"/>
      <c r="BS176" s="84"/>
      <c r="BT176" s="84"/>
      <c r="BU176" s="84"/>
      <c r="BV176" s="84"/>
      <c r="BW176" s="84"/>
      <c r="BX176" s="84"/>
      <c r="BY176" s="84"/>
      <c r="BZ176" s="84"/>
      <c r="CA176" s="84"/>
      <c r="CB176" s="84"/>
      <c r="CC176" s="84"/>
      <c r="CD176" s="84"/>
      <c r="CE176" s="84"/>
      <c r="CF176" s="84"/>
      <c r="CG176" s="84"/>
    </row>
    <row r="177" spans="52:85">
      <c r="AZ177" s="84"/>
      <c r="BA177" s="84"/>
      <c r="BB177" s="84"/>
      <c r="BC177" s="84"/>
      <c r="BD177" s="84"/>
      <c r="BE177" s="84"/>
      <c r="BF177" s="84"/>
      <c r="BG177" s="84"/>
      <c r="BH177" s="84"/>
      <c r="BI177" s="84"/>
      <c r="BJ177" s="84"/>
      <c r="BK177" s="84"/>
      <c r="BL177" s="231" t="s">
        <v>596</v>
      </c>
      <c r="BM177" s="84"/>
      <c r="BN177" s="84"/>
      <c r="BO177" s="84"/>
      <c r="BP177" s="84"/>
      <c r="BQ177" s="84"/>
      <c r="BR177" s="84"/>
      <c r="BS177" s="84"/>
      <c r="BT177" s="84"/>
      <c r="BU177" s="84"/>
      <c r="BV177" s="84"/>
      <c r="BW177" s="84"/>
      <c r="BX177" s="84"/>
      <c r="BY177" s="84"/>
      <c r="BZ177" s="84"/>
      <c r="CA177" s="84"/>
      <c r="CB177" s="84"/>
      <c r="CC177" s="84"/>
      <c r="CD177" s="84"/>
      <c r="CE177" s="84"/>
      <c r="CF177" s="84"/>
      <c r="CG177" s="84"/>
    </row>
    <row r="178" spans="52:85">
      <c r="AZ178" s="84"/>
      <c r="BA178" s="84"/>
      <c r="BB178" s="84"/>
      <c r="BC178" s="84"/>
      <c r="BD178" s="84"/>
      <c r="BE178" s="84"/>
      <c r="BF178" s="84"/>
      <c r="BG178" s="84"/>
      <c r="BH178" s="84"/>
      <c r="BI178" s="84"/>
      <c r="BJ178" s="84"/>
      <c r="BK178" s="84"/>
      <c r="BL178" s="231" t="s">
        <v>648</v>
      </c>
      <c r="BM178" s="84"/>
      <c r="BN178" s="84"/>
      <c r="BO178" s="84"/>
      <c r="BP178" s="84"/>
      <c r="BQ178" s="84"/>
      <c r="BR178" s="84"/>
      <c r="BS178" s="84"/>
      <c r="BT178" s="84"/>
      <c r="BU178" s="84"/>
      <c r="BV178" s="84"/>
      <c r="BW178" s="84"/>
      <c r="BX178" s="84"/>
      <c r="BY178" s="84"/>
      <c r="BZ178" s="84"/>
      <c r="CA178" s="84"/>
      <c r="CB178" s="84"/>
      <c r="CC178" s="84"/>
      <c r="CD178" s="84"/>
      <c r="CE178" s="84"/>
      <c r="CF178" s="84"/>
      <c r="CG178" s="84"/>
    </row>
    <row r="179" spans="52:85">
      <c r="AZ179" s="84"/>
      <c r="BA179" s="84"/>
      <c r="BB179" s="84"/>
      <c r="BC179" s="84"/>
      <c r="BD179" s="84"/>
      <c r="BE179" s="84"/>
      <c r="BF179" s="84"/>
      <c r="BG179" s="84"/>
      <c r="BH179" s="84"/>
      <c r="BI179" s="84"/>
      <c r="BJ179" s="84"/>
      <c r="BK179" s="84"/>
      <c r="BL179" s="231" t="s">
        <v>597</v>
      </c>
      <c r="BM179" s="84"/>
      <c r="BN179" s="84"/>
      <c r="BO179" s="84"/>
      <c r="BP179" s="84"/>
      <c r="BQ179" s="84"/>
      <c r="BR179" s="84"/>
      <c r="BS179" s="84"/>
      <c r="BT179" s="84"/>
      <c r="BU179" s="84"/>
      <c r="BV179" s="84"/>
      <c r="BW179" s="84"/>
      <c r="BX179" s="84"/>
      <c r="BY179" s="84"/>
      <c r="BZ179" s="84"/>
      <c r="CA179" s="84"/>
      <c r="CB179" s="84"/>
      <c r="CC179" s="84"/>
      <c r="CD179" s="84"/>
      <c r="CE179" s="84"/>
      <c r="CF179" s="84"/>
      <c r="CG179" s="84"/>
    </row>
    <row r="180" spans="52:85">
      <c r="AZ180" s="84"/>
      <c r="BA180" s="84"/>
      <c r="BB180" s="84"/>
      <c r="BC180" s="84"/>
      <c r="BD180" s="84"/>
      <c r="BE180" s="84"/>
      <c r="BF180" s="84"/>
      <c r="BG180" s="84"/>
      <c r="BH180" s="84"/>
      <c r="BI180" s="84"/>
      <c r="BJ180" s="84"/>
      <c r="BK180" s="84"/>
      <c r="BL180" s="231" t="s">
        <v>598</v>
      </c>
      <c r="BM180" s="84"/>
      <c r="BN180" s="84"/>
      <c r="BO180" s="84"/>
      <c r="BP180" s="84"/>
      <c r="BQ180" s="84"/>
      <c r="BR180" s="84"/>
      <c r="BS180" s="84"/>
      <c r="BT180" s="84"/>
      <c r="BU180" s="84"/>
      <c r="BV180" s="84"/>
      <c r="BW180" s="84"/>
      <c r="BX180" s="84"/>
      <c r="BY180" s="84"/>
      <c r="BZ180" s="84"/>
      <c r="CA180" s="84"/>
      <c r="CB180" s="84"/>
      <c r="CC180" s="84"/>
      <c r="CD180" s="84"/>
      <c r="CE180" s="84"/>
      <c r="CF180" s="84"/>
      <c r="CG180" s="84"/>
    </row>
    <row r="181" spans="52:85">
      <c r="AZ181" s="84"/>
      <c r="BA181" s="84"/>
      <c r="BB181" s="84"/>
      <c r="BC181" s="84"/>
      <c r="BD181" s="84"/>
      <c r="BE181" s="84"/>
      <c r="BF181" s="84"/>
      <c r="BG181" s="84"/>
      <c r="BH181" s="84"/>
      <c r="BI181" s="84"/>
      <c r="BJ181" s="84"/>
      <c r="BK181" s="84"/>
      <c r="BL181" s="232" t="s">
        <v>599</v>
      </c>
      <c r="BM181" s="84"/>
      <c r="BN181" s="84"/>
      <c r="BO181" s="84"/>
      <c r="BP181" s="84"/>
      <c r="BQ181" s="84"/>
      <c r="BR181" s="84"/>
      <c r="BS181" s="84"/>
      <c r="BT181" s="84"/>
      <c r="BU181" s="84"/>
      <c r="BV181" s="84"/>
      <c r="BW181" s="84"/>
      <c r="BX181" s="84"/>
      <c r="BY181" s="84"/>
      <c r="BZ181" s="84"/>
      <c r="CA181" s="84"/>
      <c r="CB181" s="84"/>
      <c r="CC181" s="84"/>
      <c r="CD181" s="84"/>
      <c r="CE181" s="84"/>
      <c r="CF181" s="84"/>
      <c r="CG181" s="84"/>
    </row>
    <row r="182" spans="52:85">
      <c r="AZ182" s="84"/>
      <c r="BA182" s="84"/>
      <c r="BB182" s="84"/>
      <c r="BC182" s="84"/>
      <c r="BD182" s="84"/>
      <c r="BE182" s="84"/>
      <c r="BF182" s="84"/>
      <c r="BG182" s="84"/>
      <c r="BH182" s="84"/>
      <c r="BI182" s="84"/>
      <c r="BJ182" s="84"/>
      <c r="BK182" s="84"/>
      <c r="BL182" s="231" t="s">
        <v>81</v>
      </c>
      <c r="BM182" s="84"/>
      <c r="BN182" s="84"/>
      <c r="BO182" s="84"/>
      <c r="BP182" s="84"/>
      <c r="BQ182" s="84"/>
      <c r="BR182" s="84"/>
      <c r="BS182" s="84"/>
      <c r="BT182" s="84"/>
      <c r="BU182" s="84"/>
      <c r="BV182" s="84"/>
      <c r="BW182" s="84"/>
      <c r="BX182" s="84"/>
      <c r="BY182" s="84"/>
      <c r="BZ182" s="84"/>
      <c r="CA182" s="84"/>
      <c r="CB182" s="84"/>
      <c r="CC182" s="84"/>
      <c r="CD182" s="84"/>
      <c r="CE182" s="84"/>
      <c r="CF182" s="84"/>
      <c r="CG182" s="84"/>
    </row>
    <row r="183" spans="52:85">
      <c r="AZ183" s="84"/>
      <c r="BA183" s="84"/>
      <c r="BB183" s="84"/>
      <c r="BC183" s="84"/>
      <c r="BD183" s="84"/>
      <c r="BE183" s="84"/>
      <c r="BF183" s="84"/>
      <c r="BG183" s="84"/>
      <c r="BH183" s="84"/>
      <c r="BI183" s="84"/>
      <c r="BJ183" s="84"/>
      <c r="BK183" s="84"/>
      <c r="BL183" s="232" t="s">
        <v>600</v>
      </c>
      <c r="BM183" s="84"/>
      <c r="BN183" s="84"/>
      <c r="BO183" s="84"/>
      <c r="BP183" s="84"/>
      <c r="BQ183" s="84"/>
      <c r="BR183" s="84"/>
      <c r="BS183" s="84"/>
      <c r="BT183" s="84"/>
      <c r="BU183" s="84"/>
      <c r="BV183" s="84"/>
      <c r="BW183" s="84"/>
      <c r="BX183" s="84"/>
      <c r="BY183" s="84"/>
      <c r="BZ183" s="84"/>
      <c r="CA183" s="84"/>
      <c r="CB183" s="84"/>
      <c r="CC183" s="84"/>
      <c r="CD183" s="84"/>
      <c r="CE183" s="84"/>
      <c r="CF183" s="84"/>
      <c r="CG183" s="84"/>
    </row>
    <row r="184" spans="52:85">
      <c r="AZ184" s="84"/>
      <c r="BA184" s="84"/>
      <c r="BB184" s="84"/>
      <c r="BC184" s="84"/>
      <c r="BD184" s="84"/>
      <c r="BE184" s="84"/>
      <c r="BF184" s="84"/>
      <c r="BG184" s="84"/>
      <c r="BH184" s="84"/>
      <c r="BI184" s="84"/>
      <c r="BJ184" s="84"/>
      <c r="BK184" s="84"/>
      <c r="BL184" s="231" t="s">
        <v>601</v>
      </c>
      <c r="BM184" s="84"/>
      <c r="BN184" s="84"/>
      <c r="BO184" s="84"/>
      <c r="BP184" s="84"/>
      <c r="BQ184" s="84"/>
      <c r="BR184" s="84"/>
      <c r="BS184" s="84"/>
      <c r="BT184" s="84"/>
      <c r="BU184" s="84"/>
      <c r="BV184" s="84"/>
      <c r="BW184" s="84"/>
      <c r="BX184" s="84"/>
      <c r="BY184" s="84"/>
      <c r="BZ184" s="84"/>
      <c r="CA184" s="84"/>
      <c r="CB184" s="84"/>
      <c r="CC184" s="84"/>
      <c r="CD184" s="84"/>
      <c r="CE184" s="84"/>
      <c r="CF184" s="84"/>
      <c r="CG184" s="84"/>
    </row>
    <row r="185" spans="52:85">
      <c r="AZ185" s="84"/>
      <c r="BA185" s="84"/>
      <c r="BB185" s="84"/>
      <c r="BC185" s="84"/>
      <c r="BD185" s="84"/>
      <c r="BE185" s="84"/>
      <c r="BF185" s="84"/>
      <c r="BG185" s="84"/>
      <c r="BH185" s="84"/>
      <c r="BI185" s="84"/>
      <c r="BJ185" s="84"/>
      <c r="BK185" s="84"/>
      <c r="BL185" s="231" t="s">
        <v>602</v>
      </c>
      <c r="BM185" s="84"/>
      <c r="BN185" s="84"/>
      <c r="BO185" s="84"/>
      <c r="BP185" s="84"/>
      <c r="BQ185" s="84"/>
      <c r="BR185" s="84"/>
      <c r="BS185" s="84"/>
      <c r="BT185" s="84"/>
      <c r="BU185" s="84"/>
      <c r="BV185" s="84"/>
      <c r="BW185" s="84"/>
      <c r="BX185" s="84"/>
      <c r="BY185" s="84"/>
      <c r="BZ185" s="84"/>
      <c r="CA185" s="84"/>
      <c r="CB185" s="84"/>
      <c r="CC185" s="84"/>
      <c r="CD185" s="84"/>
      <c r="CE185" s="84"/>
      <c r="CF185" s="84"/>
      <c r="CG185" s="84"/>
    </row>
    <row r="186" spans="52:85">
      <c r="AZ186" s="84"/>
      <c r="BA186" s="84"/>
      <c r="BB186" s="84"/>
      <c r="BC186" s="84"/>
      <c r="BD186" s="84"/>
      <c r="BE186" s="84"/>
      <c r="BF186" s="84"/>
      <c r="BG186" s="84"/>
      <c r="BH186" s="84"/>
      <c r="BI186" s="84"/>
      <c r="BJ186" s="84"/>
      <c r="BK186" s="84"/>
      <c r="BL186" s="231" t="s">
        <v>603</v>
      </c>
      <c r="BM186" s="84"/>
      <c r="BN186" s="84"/>
      <c r="BO186" s="84"/>
      <c r="BP186" s="84"/>
      <c r="BQ186" s="84"/>
      <c r="BR186" s="84"/>
      <c r="BS186" s="84"/>
      <c r="BT186" s="84"/>
      <c r="BU186" s="84"/>
      <c r="BV186" s="84"/>
      <c r="BW186" s="84"/>
      <c r="BX186" s="84"/>
      <c r="BY186" s="84"/>
      <c r="BZ186" s="84"/>
      <c r="CA186" s="84"/>
      <c r="CB186" s="84"/>
      <c r="CC186" s="84"/>
      <c r="CD186" s="84"/>
      <c r="CE186" s="84"/>
      <c r="CF186" s="84"/>
      <c r="CG186" s="84"/>
    </row>
    <row r="187" spans="52:85">
      <c r="AZ187" s="84"/>
      <c r="BA187" s="84"/>
      <c r="BB187" s="84"/>
      <c r="BC187" s="84"/>
      <c r="BD187" s="84"/>
      <c r="BE187" s="84"/>
      <c r="BF187" s="84"/>
      <c r="BG187" s="84"/>
      <c r="BH187" s="84"/>
      <c r="BI187" s="84"/>
      <c r="BJ187" s="84"/>
      <c r="BK187" s="84"/>
      <c r="BL187" s="231" t="s">
        <v>604</v>
      </c>
      <c r="BM187" s="84"/>
      <c r="BN187" s="84"/>
      <c r="BO187" s="84"/>
      <c r="BP187" s="84"/>
      <c r="BQ187" s="84"/>
      <c r="BR187" s="84"/>
      <c r="BS187" s="84"/>
      <c r="BT187" s="84"/>
      <c r="BU187" s="84"/>
      <c r="BV187" s="84"/>
      <c r="BW187" s="84"/>
      <c r="BX187" s="84"/>
      <c r="BY187" s="84"/>
      <c r="BZ187" s="84"/>
      <c r="CA187" s="84"/>
      <c r="CB187" s="84"/>
      <c r="CC187" s="84"/>
      <c r="CD187" s="84"/>
      <c r="CE187" s="84"/>
      <c r="CF187" s="84"/>
      <c r="CG187" s="84"/>
    </row>
    <row r="188" spans="52:85">
      <c r="AZ188" s="84"/>
      <c r="BA188" s="84"/>
      <c r="BB188" s="84"/>
      <c r="BC188" s="84"/>
      <c r="BD188" s="84"/>
      <c r="BE188" s="84"/>
      <c r="BF188" s="84"/>
      <c r="BG188" s="84"/>
      <c r="BH188" s="84"/>
      <c r="BI188" s="84"/>
      <c r="BJ188" s="84"/>
      <c r="BK188" s="84"/>
      <c r="BL188" s="231" t="s">
        <v>605</v>
      </c>
      <c r="BM188" s="84"/>
      <c r="BN188" s="84"/>
      <c r="BO188" s="84"/>
      <c r="BP188" s="84"/>
      <c r="BQ188" s="84"/>
      <c r="BR188" s="84"/>
      <c r="BS188" s="84"/>
      <c r="BT188" s="84"/>
      <c r="BU188" s="84"/>
      <c r="BV188" s="84"/>
      <c r="BW188" s="84"/>
      <c r="BX188" s="84"/>
      <c r="BY188" s="84"/>
      <c r="BZ188" s="84"/>
      <c r="CA188" s="84"/>
      <c r="CB188" s="84"/>
      <c r="CC188" s="84"/>
      <c r="CD188" s="84"/>
      <c r="CE188" s="84"/>
      <c r="CF188" s="84"/>
      <c r="CG188" s="84"/>
    </row>
    <row r="189" spans="52:85">
      <c r="AZ189" s="84"/>
      <c r="BA189" s="84"/>
      <c r="BB189" s="84"/>
      <c r="BC189" s="84"/>
      <c r="BD189" s="84"/>
      <c r="BE189" s="84"/>
      <c r="BF189" s="84"/>
      <c r="BG189" s="84"/>
      <c r="BH189" s="84"/>
      <c r="BI189" s="84"/>
      <c r="BJ189" s="84"/>
      <c r="BK189" s="84"/>
      <c r="BL189" s="231" t="s">
        <v>606</v>
      </c>
      <c r="BM189" s="84"/>
      <c r="BN189" s="84"/>
      <c r="BO189" s="84"/>
      <c r="BP189" s="84"/>
      <c r="BQ189" s="84"/>
      <c r="BR189" s="84"/>
      <c r="BS189" s="84"/>
      <c r="BT189" s="84"/>
      <c r="BU189" s="84"/>
      <c r="BV189" s="84"/>
      <c r="BW189" s="84"/>
      <c r="BX189" s="84"/>
      <c r="BY189" s="84"/>
      <c r="BZ189" s="84"/>
      <c r="CA189" s="84"/>
      <c r="CB189" s="84"/>
      <c r="CC189" s="84"/>
      <c r="CD189" s="84"/>
      <c r="CE189" s="84"/>
      <c r="CF189" s="84"/>
      <c r="CG189" s="84"/>
    </row>
    <row r="190" spans="52:85">
      <c r="AZ190" s="84"/>
      <c r="BA190" s="84"/>
      <c r="BB190" s="84"/>
      <c r="BC190" s="84"/>
      <c r="BD190" s="84"/>
      <c r="BE190" s="84"/>
      <c r="BF190" s="84"/>
      <c r="BG190" s="84"/>
      <c r="BH190" s="84"/>
      <c r="BI190" s="84"/>
      <c r="BJ190" s="84"/>
      <c r="BK190" s="84"/>
      <c r="BL190" s="231" t="s">
        <v>607</v>
      </c>
      <c r="BM190" s="84"/>
      <c r="BN190" s="84"/>
      <c r="BO190" s="84"/>
      <c r="BP190" s="84"/>
      <c r="BQ190" s="84"/>
      <c r="BR190" s="84"/>
      <c r="BS190" s="84"/>
      <c r="BT190" s="84"/>
      <c r="BU190" s="84"/>
      <c r="BV190" s="84"/>
      <c r="BW190" s="84"/>
      <c r="BX190" s="84"/>
      <c r="BY190" s="84"/>
      <c r="BZ190" s="84"/>
      <c r="CA190" s="84"/>
      <c r="CB190" s="84"/>
      <c r="CC190" s="84"/>
      <c r="CD190" s="84"/>
      <c r="CE190" s="84"/>
      <c r="CF190" s="84"/>
      <c r="CG190" s="84"/>
    </row>
    <row r="191" spans="52:85">
      <c r="AZ191" s="84"/>
      <c r="BA191" s="84"/>
      <c r="BB191" s="84"/>
      <c r="BC191" s="84"/>
      <c r="BD191" s="84"/>
      <c r="BE191" s="84"/>
      <c r="BF191" s="84"/>
      <c r="BG191" s="84"/>
      <c r="BH191" s="84"/>
      <c r="BI191" s="84"/>
      <c r="BJ191" s="84"/>
      <c r="BK191" s="84"/>
      <c r="BL191" s="232" t="s">
        <v>608</v>
      </c>
      <c r="BM191" s="84"/>
      <c r="BN191" s="84"/>
      <c r="BO191" s="84"/>
      <c r="BP191" s="84"/>
      <c r="BQ191" s="84"/>
      <c r="BR191" s="84"/>
      <c r="BS191" s="84"/>
      <c r="BT191" s="84"/>
      <c r="BU191" s="84"/>
      <c r="BV191" s="84"/>
      <c r="BW191" s="84"/>
      <c r="BX191" s="84"/>
      <c r="BY191" s="84"/>
      <c r="BZ191" s="84"/>
      <c r="CA191" s="84"/>
      <c r="CB191" s="84"/>
      <c r="CC191" s="84"/>
      <c r="CD191" s="84"/>
      <c r="CE191" s="84"/>
      <c r="CF191" s="84"/>
      <c r="CG191" s="84"/>
    </row>
    <row r="192" spans="52:85">
      <c r="AZ192" s="84"/>
      <c r="BA192" s="84"/>
      <c r="BB192" s="84"/>
      <c r="BC192" s="84"/>
      <c r="BD192" s="84"/>
      <c r="BE192" s="84"/>
      <c r="BF192" s="84"/>
      <c r="BG192" s="84"/>
      <c r="BH192" s="84"/>
      <c r="BI192" s="84"/>
      <c r="BJ192" s="84"/>
      <c r="BK192" s="84"/>
      <c r="BL192" s="231" t="s">
        <v>609</v>
      </c>
      <c r="BM192" s="84"/>
      <c r="BN192" s="84"/>
      <c r="BO192" s="84"/>
      <c r="BP192" s="84"/>
      <c r="BQ192" s="84"/>
      <c r="BR192" s="84"/>
      <c r="BS192" s="84"/>
      <c r="BT192" s="84"/>
      <c r="BU192" s="84"/>
      <c r="BV192" s="84"/>
      <c r="BW192" s="84"/>
      <c r="BX192" s="84"/>
      <c r="BY192" s="84"/>
      <c r="BZ192" s="84"/>
      <c r="CA192" s="84"/>
      <c r="CB192" s="84"/>
      <c r="CC192" s="84"/>
      <c r="CD192" s="84"/>
      <c r="CE192" s="84"/>
      <c r="CF192" s="84"/>
      <c r="CG192" s="84"/>
    </row>
    <row r="193" spans="52:85">
      <c r="AZ193" s="84"/>
      <c r="BA193" s="84"/>
      <c r="BB193" s="84"/>
      <c r="BC193" s="84"/>
      <c r="BD193" s="84"/>
      <c r="BE193" s="84"/>
      <c r="BF193" s="84"/>
      <c r="BG193" s="84"/>
      <c r="BH193" s="84"/>
      <c r="BI193" s="84"/>
      <c r="BJ193" s="84"/>
      <c r="BK193" s="84"/>
      <c r="BL193" s="231" t="s">
        <v>610</v>
      </c>
      <c r="BM193" s="84"/>
      <c r="BN193" s="84"/>
      <c r="BO193" s="84"/>
      <c r="BP193" s="84"/>
      <c r="BQ193" s="84"/>
      <c r="BR193" s="84"/>
      <c r="BS193" s="84"/>
      <c r="BT193" s="84"/>
      <c r="BU193" s="84"/>
      <c r="BV193" s="84"/>
      <c r="BW193" s="84"/>
      <c r="BX193" s="84"/>
      <c r="BY193" s="84"/>
      <c r="BZ193" s="84"/>
      <c r="CA193" s="84"/>
      <c r="CB193" s="84"/>
      <c r="CC193" s="84"/>
      <c r="CD193" s="84"/>
      <c r="CE193" s="84"/>
      <c r="CF193" s="84"/>
      <c r="CG193" s="84"/>
    </row>
    <row r="194" spans="52:85">
      <c r="AZ194" s="84"/>
      <c r="BA194" s="84"/>
      <c r="BB194" s="84"/>
      <c r="BC194" s="84"/>
      <c r="BD194" s="84"/>
      <c r="BE194" s="84"/>
      <c r="BF194" s="84"/>
      <c r="BG194" s="84"/>
      <c r="BH194" s="84"/>
      <c r="BI194" s="84"/>
      <c r="BJ194" s="84"/>
      <c r="BK194" s="84"/>
      <c r="BL194" s="231" t="s">
        <v>611</v>
      </c>
      <c r="BM194" s="84"/>
      <c r="BN194" s="84"/>
      <c r="BO194" s="84"/>
      <c r="BP194" s="84"/>
      <c r="BQ194" s="84"/>
      <c r="BR194" s="84"/>
      <c r="BS194" s="84"/>
      <c r="BT194" s="84"/>
      <c r="BU194" s="84"/>
      <c r="BV194" s="84"/>
      <c r="BW194" s="84"/>
      <c r="BX194" s="84"/>
      <c r="BY194" s="84"/>
      <c r="BZ194" s="84"/>
      <c r="CA194" s="84"/>
      <c r="CB194" s="84"/>
      <c r="CC194" s="84"/>
      <c r="CD194" s="84"/>
      <c r="CE194" s="84"/>
      <c r="CF194" s="84"/>
      <c r="CG194" s="84"/>
    </row>
    <row r="195" spans="52:85">
      <c r="AZ195" s="84"/>
      <c r="BA195" s="84"/>
      <c r="BB195" s="84"/>
      <c r="BC195" s="84"/>
      <c r="BD195" s="84"/>
      <c r="BE195" s="84"/>
      <c r="BF195" s="84"/>
      <c r="BG195" s="84"/>
      <c r="BH195" s="84"/>
      <c r="BI195" s="84"/>
      <c r="BJ195" s="84"/>
      <c r="BK195" s="84"/>
      <c r="BL195" s="231" t="s">
        <v>612</v>
      </c>
      <c r="BM195" s="84"/>
      <c r="BN195" s="84"/>
      <c r="BO195" s="84"/>
      <c r="BP195" s="84"/>
      <c r="BQ195" s="84"/>
      <c r="BR195" s="84"/>
      <c r="BS195" s="84"/>
      <c r="BT195" s="84"/>
      <c r="BU195" s="84"/>
      <c r="BV195" s="84"/>
      <c r="BW195" s="84"/>
      <c r="BX195" s="84"/>
      <c r="BY195" s="84"/>
      <c r="BZ195" s="84"/>
      <c r="CA195" s="84"/>
      <c r="CB195" s="84"/>
      <c r="CC195" s="84"/>
      <c r="CD195" s="84"/>
      <c r="CE195" s="84"/>
      <c r="CF195" s="84"/>
      <c r="CG195" s="84"/>
    </row>
    <row r="196" spans="52:85">
      <c r="AZ196" s="84"/>
      <c r="BA196" s="84"/>
      <c r="BB196" s="84"/>
      <c r="BC196" s="84"/>
      <c r="BD196" s="84"/>
      <c r="BE196" s="84"/>
      <c r="BF196" s="84"/>
      <c r="BG196" s="84"/>
      <c r="BH196" s="84"/>
      <c r="BI196" s="84"/>
      <c r="BJ196" s="84"/>
      <c r="BK196" s="84"/>
      <c r="BL196" s="231" t="s">
        <v>613</v>
      </c>
      <c r="BM196" s="84"/>
      <c r="BN196" s="84"/>
      <c r="BO196" s="84"/>
      <c r="BP196" s="84"/>
      <c r="BQ196" s="84"/>
      <c r="BR196" s="84"/>
      <c r="BS196" s="84"/>
      <c r="BT196" s="84"/>
      <c r="BU196" s="84"/>
      <c r="BV196" s="84"/>
      <c r="BW196" s="84"/>
      <c r="BX196" s="84"/>
      <c r="BY196" s="84"/>
      <c r="BZ196" s="84"/>
      <c r="CA196" s="84"/>
      <c r="CB196" s="84"/>
      <c r="CC196" s="84"/>
      <c r="CD196" s="84"/>
      <c r="CE196" s="84"/>
      <c r="CF196" s="84"/>
      <c r="CG196" s="84"/>
    </row>
    <row r="197" spans="52:85">
      <c r="AZ197" s="84"/>
      <c r="BA197" s="84"/>
      <c r="BB197" s="84"/>
      <c r="BC197" s="84"/>
      <c r="BD197" s="84"/>
      <c r="BE197" s="84"/>
      <c r="BF197" s="84"/>
      <c r="BG197" s="84"/>
      <c r="BH197" s="84"/>
      <c r="BI197" s="84"/>
      <c r="BJ197" s="84"/>
      <c r="BK197" s="84"/>
      <c r="BL197" s="231" t="s">
        <v>614</v>
      </c>
      <c r="BM197" s="84"/>
      <c r="BN197" s="84"/>
      <c r="BO197" s="84"/>
      <c r="BP197" s="84"/>
      <c r="BQ197" s="84"/>
      <c r="BR197" s="84"/>
      <c r="BS197" s="84"/>
      <c r="BT197" s="84"/>
      <c r="BU197" s="84"/>
      <c r="BV197" s="84"/>
      <c r="BW197" s="84"/>
      <c r="BX197" s="84"/>
      <c r="BY197" s="84"/>
      <c r="BZ197" s="84"/>
      <c r="CA197" s="84"/>
      <c r="CB197" s="84"/>
      <c r="CC197" s="84"/>
      <c r="CD197" s="84"/>
      <c r="CE197" s="84"/>
      <c r="CF197" s="84"/>
      <c r="CG197" s="84"/>
    </row>
    <row r="198" spans="52:85">
      <c r="AZ198" s="84"/>
      <c r="BA198" s="84"/>
      <c r="BB198" s="84"/>
      <c r="BC198" s="84"/>
      <c r="BD198" s="84"/>
      <c r="BE198" s="84"/>
      <c r="BF198" s="84"/>
      <c r="BG198" s="84"/>
      <c r="BH198" s="84"/>
      <c r="BI198" s="84"/>
      <c r="BJ198" s="84"/>
      <c r="BK198" s="84"/>
      <c r="BL198" s="231" t="s">
        <v>615</v>
      </c>
      <c r="BM198" s="84"/>
      <c r="BN198" s="84"/>
      <c r="BO198" s="84"/>
      <c r="BP198" s="84"/>
      <c r="BQ198" s="84"/>
      <c r="BR198" s="84"/>
      <c r="BS198" s="84"/>
      <c r="BT198" s="84"/>
      <c r="BU198" s="84"/>
      <c r="BV198" s="84"/>
      <c r="BW198" s="84"/>
      <c r="BX198" s="84"/>
      <c r="BY198" s="84"/>
      <c r="BZ198" s="84"/>
      <c r="CA198" s="84"/>
      <c r="CB198" s="84"/>
      <c r="CC198" s="84"/>
      <c r="CD198" s="84"/>
      <c r="CE198" s="84"/>
      <c r="CF198" s="84"/>
      <c r="CG198" s="84"/>
    </row>
    <row r="199" spans="52:85">
      <c r="AZ199" s="84"/>
      <c r="BA199" s="84"/>
      <c r="BB199" s="84"/>
      <c r="BC199" s="84"/>
      <c r="BD199" s="84"/>
      <c r="BE199" s="84"/>
      <c r="BF199" s="84"/>
      <c r="BG199" s="84"/>
      <c r="BH199" s="84"/>
      <c r="BI199" s="84"/>
      <c r="BJ199" s="84"/>
      <c r="BK199" s="84"/>
      <c r="BL199" s="231" t="s">
        <v>616</v>
      </c>
      <c r="BM199" s="84"/>
      <c r="BN199" s="84"/>
      <c r="BO199" s="84"/>
      <c r="BP199" s="84"/>
      <c r="BQ199" s="84"/>
      <c r="BR199" s="84"/>
      <c r="BS199" s="84"/>
      <c r="BT199" s="84"/>
      <c r="BU199" s="84"/>
      <c r="BV199" s="84"/>
      <c r="BW199" s="84"/>
      <c r="BX199" s="84"/>
      <c r="BY199" s="84"/>
      <c r="BZ199" s="84"/>
      <c r="CA199" s="84"/>
      <c r="CB199" s="84"/>
      <c r="CC199" s="84"/>
      <c r="CD199" s="84"/>
      <c r="CE199" s="84"/>
      <c r="CF199" s="84"/>
      <c r="CG199" s="84"/>
    </row>
    <row r="200" spans="52:85">
      <c r="AZ200" s="84"/>
      <c r="BA200" s="84"/>
      <c r="BB200" s="84"/>
      <c r="BC200" s="84"/>
      <c r="BD200" s="84"/>
      <c r="BE200" s="84"/>
      <c r="BF200" s="84"/>
      <c r="BG200" s="84"/>
      <c r="BH200" s="84"/>
      <c r="BI200" s="84"/>
      <c r="BJ200" s="84"/>
      <c r="BK200" s="84"/>
      <c r="BL200" s="231" t="s">
        <v>617</v>
      </c>
      <c r="BM200" s="84"/>
      <c r="BN200" s="84"/>
      <c r="BO200" s="84"/>
      <c r="BP200" s="84"/>
      <c r="BQ200" s="84"/>
      <c r="BR200" s="84"/>
      <c r="BS200" s="84"/>
      <c r="BT200" s="84"/>
      <c r="BU200" s="84"/>
      <c r="BV200" s="84"/>
      <c r="BW200" s="84"/>
      <c r="BX200" s="84"/>
      <c r="BY200" s="84"/>
      <c r="BZ200" s="84"/>
      <c r="CA200" s="84"/>
      <c r="CB200" s="84"/>
      <c r="CC200" s="84"/>
      <c r="CD200" s="84"/>
      <c r="CE200" s="84"/>
      <c r="CF200" s="84"/>
      <c r="CG200" s="84"/>
    </row>
    <row r="201" spans="52:85">
      <c r="AZ201" s="84"/>
      <c r="BA201" s="84"/>
      <c r="BB201" s="84"/>
      <c r="BC201" s="84"/>
      <c r="BD201" s="84"/>
      <c r="BE201" s="84"/>
      <c r="BF201" s="84"/>
      <c r="BG201" s="84"/>
      <c r="BH201" s="84"/>
      <c r="BI201" s="84"/>
      <c r="BJ201" s="84"/>
      <c r="BK201" s="84"/>
      <c r="BL201" s="231" t="s">
        <v>618</v>
      </c>
      <c r="BM201" s="84"/>
      <c r="BN201" s="84"/>
      <c r="BO201" s="84"/>
      <c r="BP201" s="84"/>
      <c r="BQ201" s="84"/>
      <c r="BR201" s="84"/>
      <c r="BS201" s="84"/>
      <c r="BT201" s="84"/>
      <c r="BU201" s="84"/>
      <c r="BV201" s="84"/>
      <c r="BW201" s="84"/>
      <c r="BX201" s="84"/>
      <c r="BY201" s="84"/>
      <c r="BZ201" s="84"/>
      <c r="CA201" s="84"/>
      <c r="CB201" s="84"/>
      <c r="CC201" s="84"/>
      <c r="CD201" s="84"/>
      <c r="CE201" s="84"/>
      <c r="CF201" s="84"/>
      <c r="CG201" s="84"/>
    </row>
    <row r="202" spans="52:85">
      <c r="AZ202" s="84"/>
      <c r="BA202" s="84"/>
      <c r="BB202" s="84"/>
      <c r="BC202" s="84"/>
      <c r="BD202" s="84"/>
      <c r="BE202" s="84"/>
      <c r="BF202" s="84"/>
      <c r="BG202" s="84"/>
      <c r="BH202" s="84"/>
      <c r="BI202" s="84"/>
      <c r="BJ202" s="84"/>
      <c r="BK202" s="84"/>
      <c r="BL202" s="231" t="s">
        <v>619</v>
      </c>
      <c r="BM202" s="84"/>
      <c r="BN202" s="84"/>
      <c r="BO202" s="84"/>
      <c r="BP202" s="84"/>
      <c r="BQ202" s="84"/>
      <c r="BR202" s="84"/>
      <c r="BS202" s="84"/>
      <c r="BT202" s="84"/>
      <c r="BU202" s="84"/>
      <c r="BV202" s="84"/>
      <c r="BW202" s="84"/>
      <c r="BX202" s="84"/>
      <c r="BY202" s="84"/>
      <c r="BZ202" s="84"/>
      <c r="CA202" s="84"/>
      <c r="CB202" s="84"/>
      <c r="CC202" s="84"/>
      <c r="CD202" s="84"/>
      <c r="CE202" s="84"/>
      <c r="CF202" s="84"/>
      <c r="CG202" s="84"/>
    </row>
    <row r="203" spans="52:85">
      <c r="AZ203" s="84"/>
      <c r="BA203" s="84"/>
      <c r="BB203" s="84"/>
      <c r="BC203" s="84"/>
      <c r="BD203" s="84"/>
      <c r="BE203" s="84"/>
      <c r="BF203" s="84"/>
      <c r="BG203" s="84"/>
      <c r="BH203" s="84"/>
      <c r="BI203" s="84"/>
      <c r="BJ203" s="84"/>
      <c r="BK203" s="84"/>
      <c r="BL203" s="231" t="s">
        <v>620</v>
      </c>
      <c r="BM203" s="84"/>
      <c r="BN203" s="84"/>
      <c r="BO203" s="84"/>
      <c r="BP203" s="84"/>
      <c r="BQ203" s="84"/>
      <c r="BR203" s="84"/>
      <c r="BS203" s="84"/>
      <c r="BT203" s="84"/>
      <c r="BU203" s="84"/>
      <c r="BV203" s="84"/>
      <c r="BW203" s="84"/>
      <c r="BX203" s="84"/>
      <c r="BY203" s="84"/>
      <c r="BZ203" s="84"/>
      <c r="CA203" s="84"/>
      <c r="CB203" s="84"/>
      <c r="CC203" s="84"/>
      <c r="CD203" s="84"/>
      <c r="CE203" s="84"/>
      <c r="CF203" s="84"/>
      <c r="CG203" s="84"/>
    </row>
    <row r="204" spans="52:85">
      <c r="AZ204" s="84"/>
      <c r="BA204" s="84"/>
      <c r="BB204" s="84"/>
      <c r="BC204" s="84"/>
      <c r="BD204" s="84"/>
      <c r="BE204" s="84"/>
      <c r="BF204" s="84"/>
      <c r="BG204" s="84"/>
      <c r="BH204" s="84"/>
      <c r="BI204" s="84"/>
      <c r="BJ204" s="84"/>
      <c r="BK204" s="84"/>
      <c r="BL204" s="231" t="s">
        <v>621</v>
      </c>
      <c r="BM204" s="84"/>
      <c r="BN204" s="84"/>
      <c r="BO204" s="84"/>
      <c r="BP204" s="84"/>
      <c r="BQ204" s="84"/>
      <c r="BR204" s="84"/>
      <c r="BS204" s="84"/>
      <c r="BT204" s="84"/>
      <c r="BU204" s="84"/>
      <c r="BV204" s="84"/>
      <c r="BW204" s="84"/>
      <c r="BX204" s="84"/>
      <c r="BY204" s="84"/>
      <c r="BZ204" s="84"/>
      <c r="CA204" s="84"/>
      <c r="CB204" s="84"/>
      <c r="CC204" s="84"/>
      <c r="CD204" s="84"/>
      <c r="CE204" s="84"/>
      <c r="CF204" s="84"/>
      <c r="CG204" s="84"/>
    </row>
    <row r="205" spans="52:85">
      <c r="AZ205" s="84"/>
      <c r="BA205" s="84"/>
      <c r="BB205" s="84"/>
      <c r="BC205" s="84"/>
      <c r="BD205" s="84"/>
      <c r="BE205" s="84"/>
      <c r="BF205" s="84"/>
      <c r="BG205" s="84"/>
      <c r="BH205" s="84"/>
      <c r="BI205" s="84"/>
      <c r="BJ205" s="84"/>
      <c r="BK205" s="84"/>
      <c r="BL205" s="231" t="s">
        <v>649</v>
      </c>
      <c r="BM205" s="84"/>
      <c r="BN205" s="84"/>
      <c r="BO205" s="84"/>
      <c r="BP205" s="84"/>
      <c r="BQ205" s="84"/>
      <c r="BR205" s="84"/>
      <c r="BS205" s="84"/>
      <c r="BT205" s="84"/>
      <c r="BU205" s="84"/>
      <c r="BV205" s="84"/>
      <c r="BW205" s="84"/>
      <c r="BX205" s="84"/>
      <c r="BY205" s="84"/>
      <c r="BZ205" s="84"/>
      <c r="CA205" s="84"/>
      <c r="CB205" s="84"/>
      <c r="CC205" s="84"/>
      <c r="CD205" s="84"/>
      <c r="CE205" s="84"/>
      <c r="CF205" s="84"/>
      <c r="CG205" s="84"/>
    </row>
    <row r="206" spans="52:85">
      <c r="AZ206" s="84"/>
      <c r="BA206" s="84"/>
      <c r="BB206" s="84"/>
      <c r="BC206" s="84"/>
      <c r="BD206" s="84"/>
      <c r="BE206" s="84"/>
      <c r="BF206" s="84"/>
      <c r="BG206" s="84"/>
      <c r="BH206" s="84"/>
      <c r="BI206" s="84"/>
      <c r="BJ206" s="84"/>
      <c r="BK206" s="84"/>
      <c r="BL206" s="231" t="s">
        <v>622</v>
      </c>
      <c r="BM206" s="84"/>
      <c r="BN206" s="84"/>
      <c r="BO206" s="84"/>
      <c r="BP206" s="84"/>
      <c r="BQ206" s="84"/>
      <c r="BR206" s="84"/>
      <c r="BS206" s="84"/>
      <c r="BT206" s="84"/>
      <c r="BU206" s="84"/>
      <c r="BV206" s="84"/>
      <c r="BW206" s="84"/>
      <c r="BX206" s="84"/>
      <c r="BY206" s="84"/>
      <c r="BZ206" s="84"/>
      <c r="CA206" s="84"/>
      <c r="CB206" s="84"/>
      <c r="CC206" s="84"/>
      <c r="CD206" s="84"/>
      <c r="CE206" s="84"/>
      <c r="CF206" s="84"/>
      <c r="CG206" s="84"/>
    </row>
    <row r="207" spans="52:85">
      <c r="AZ207" s="84"/>
      <c r="BA207" s="84"/>
      <c r="BB207" s="84"/>
      <c r="BC207" s="84"/>
      <c r="BD207" s="84"/>
      <c r="BE207" s="84"/>
      <c r="BF207" s="84"/>
      <c r="BG207" s="84"/>
      <c r="BH207" s="84"/>
      <c r="BI207" s="84"/>
      <c r="BJ207" s="84"/>
      <c r="BK207" s="84"/>
      <c r="BL207" s="231" t="s">
        <v>623</v>
      </c>
      <c r="BM207" s="84"/>
      <c r="BN207" s="84"/>
      <c r="BO207" s="84"/>
      <c r="BP207" s="84"/>
      <c r="BQ207" s="84"/>
      <c r="BR207" s="84"/>
      <c r="BS207" s="84"/>
      <c r="BT207" s="84"/>
      <c r="BU207" s="84"/>
      <c r="BV207" s="84"/>
      <c r="BW207" s="84"/>
      <c r="BX207" s="84"/>
      <c r="BY207" s="84"/>
      <c r="BZ207" s="84"/>
      <c r="CA207" s="84"/>
      <c r="CB207" s="84"/>
      <c r="CC207" s="84"/>
      <c r="CD207" s="84"/>
      <c r="CE207" s="84"/>
      <c r="CF207" s="84"/>
      <c r="CG207" s="84"/>
    </row>
    <row r="208" spans="52:85">
      <c r="AZ208" s="84"/>
      <c r="BA208" s="84"/>
      <c r="BB208" s="84"/>
      <c r="BC208" s="84"/>
      <c r="BD208" s="84"/>
      <c r="BE208" s="84"/>
      <c r="BF208" s="84"/>
      <c r="BG208" s="84"/>
      <c r="BH208" s="84"/>
      <c r="BI208" s="84"/>
      <c r="BJ208" s="84"/>
      <c r="BK208" s="84"/>
      <c r="BL208" s="231" t="s">
        <v>624</v>
      </c>
      <c r="BM208" s="84"/>
      <c r="BN208" s="84"/>
      <c r="BO208" s="84"/>
      <c r="BP208" s="84"/>
      <c r="BQ208" s="84"/>
      <c r="BR208" s="84"/>
      <c r="BS208" s="84"/>
      <c r="BT208" s="84"/>
      <c r="BU208" s="84"/>
      <c r="BV208" s="84"/>
      <c r="BW208" s="84"/>
      <c r="BX208" s="84"/>
      <c r="BY208" s="84"/>
      <c r="BZ208" s="84"/>
      <c r="CA208" s="84"/>
      <c r="CB208" s="84"/>
      <c r="CC208" s="84"/>
      <c r="CD208" s="84"/>
      <c r="CE208" s="84"/>
      <c r="CF208" s="84"/>
      <c r="CG208" s="84"/>
    </row>
    <row r="209" spans="52:85">
      <c r="AZ209" s="84"/>
      <c r="BA209" s="84"/>
      <c r="BB209" s="84"/>
      <c r="BC209" s="84"/>
      <c r="BD209" s="84"/>
      <c r="BE209" s="84"/>
      <c r="BF209" s="84"/>
      <c r="BG209" s="84"/>
      <c r="BH209" s="84"/>
      <c r="BI209" s="84"/>
      <c r="BJ209" s="84"/>
      <c r="BK209" s="84"/>
      <c r="BL209" s="231" t="s">
        <v>650</v>
      </c>
      <c r="BM209" s="84"/>
      <c r="BN209" s="84"/>
      <c r="BO209" s="84"/>
      <c r="BP209" s="84"/>
      <c r="BQ209" s="84"/>
      <c r="BR209" s="84"/>
      <c r="BS209" s="84"/>
      <c r="BT209" s="84"/>
      <c r="BU209" s="84"/>
      <c r="BV209" s="84"/>
      <c r="BW209" s="84"/>
      <c r="BX209" s="84"/>
      <c r="BY209" s="84"/>
      <c r="BZ209" s="84"/>
      <c r="CA209" s="84"/>
      <c r="CB209" s="84"/>
      <c r="CC209" s="84"/>
      <c r="CD209" s="84"/>
      <c r="CE209" s="84"/>
      <c r="CF209" s="84"/>
      <c r="CG209" s="84"/>
    </row>
    <row r="210" spans="52:85">
      <c r="AZ210" s="84"/>
      <c r="BA210" s="84"/>
      <c r="BB210" s="84"/>
      <c r="BC210" s="84"/>
      <c r="BD210" s="84"/>
      <c r="BE210" s="84"/>
      <c r="BF210" s="84"/>
      <c r="BG210" s="84"/>
      <c r="BH210" s="84"/>
      <c r="BI210" s="84"/>
      <c r="BJ210" s="84"/>
      <c r="BK210" s="84"/>
      <c r="BL210" s="232" t="s">
        <v>625</v>
      </c>
      <c r="BM210" s="84"/>
      <c r="BN210" s="84"/>
      <c r="BO210" s="84"/>
      <c r="BP210" s="84"/>
      <c r="BQ210" s="84"/>
      <c r="BR210" s="84"/>
      <c r="BS210" s="84"/>
      <c r="BT210" s="84"/>
      <c r="BU210" s="84"/>
      <c r="BV210" s="84"/>
      <c r="BW210" s="84"/>
      <c r="BX210" s="84"/>
      <c r="BY210" s="84"/>
      <c r="BZ210" s="84"/>
      <c r="CA210" s="84"/>
      <c r="CB210" s="84"/>
      <c r="CC210" s="84"/>
      <c r="CD210" s="84"/>
      <c r="CE210" s="84"/>
      <c r="CF210" s="84"/>
      <c r="CG210" s="84"/>
    </row>
    <row r="211" spans="52:85">
      <c r="AZ211" s="84"/>
      <c r="BA211" s="84"/>
      <c r="BB211" s="84"/>
      <c r="BC211" s="84"/>
      <c r="BD211" s="84"/>
      <c r="BE211" s="84"/>
      <c r="BF211" s="84"/>
      <c r="BG211" s="84"/>
      <c r="BH211" s="84"/>
      <c r="BI211" s="84"/>
      <c r="BJ211" s="84"/>
      <c r="BK211" s="84"/>
      <c r="BL211" s="231" t="s">
        <v>626</v>
      </c>
      <c r="BM211" s="84"/>
      <c r="BN211" s="84"/>
      <c r="BO211" s="84"/>
      <c r="BP211" s="84"/>
      <c r="BQ211" s="84"/>
      <c r="BR211" s="84"/>
      <c r="BS211" s="84"/>
      <c r="BT211" s="84"/>
      <c r="BU211" s="84"/>
      <c r="BV211" s="84"/>
      <c r="BW211" s="84"/>
      <c r="BX211" s="84"/>
      <c r="BY211" s="84"/>
      <c r="BZ211" s="84"/>
      <c r="CA211" s="84"/>
      <c r="CB211" s="84"/>
      <c r="CC211" s="84"/>
      <c r="CD211" s="84"/>
      <c r="CE211" s="84"/>
      <c r="CF211" s="84"/>
      <c r="CG211" s="84"/>
    </row>
    <row r="212" spans="52:85">
      <c r="AZ212" s="84"/>
      <c r="BA212" s="84"/>
      <c r="BB212" s="84"/>
      <c r="BC212" s="84"/>
      <c r="BD212" s="84"/>
      <c r="BE212" s="84"/>
      <c r="BF212" s="84"/>
      <c r="BG212" s="84"/>
      <c r="BH212" s="84"/>
      <c r="BI212" s="84"/>
      <c r="BJ212" s="84"/>
      <c r="BK212" s="84"/>
      <c r="BL212" s="231" t="s">
        <v>627</v>
      </c>
      <c r="BM212" s="84"/>
      <c r="BN212" s="84"/>
      <c r="BO212" s="84"/>
      <c r="BP212" s="84"/>
      <c r="BQ212" s="84"/>
      <c r="BR212" s="84"/>
      <c r="BS212" s="84"/>
      <c r="BT212" s="84"/>
      <c r="BU212" s="84"/>
      <c r="BV212" s="84"/>
      <c r="BW212" s="84"/>
      <c r="BX212" s="84"/>
      <c r="BY212" s="84"/>
      <c r="BZ212" s="84"/>
      <c r="CA212" s="84"/>
      <c r="CB212" s="84"/>
      <c r="CC212" s="84"/>
      <c r="CD212" s="84"/>
      <c r="CE212" s="84"/>
      <c r="CF212" s="84"/>
      <c r="CG212" s="84"/>
    </row>
    <row r="213" spans="52:85">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row>
    <row r="214" spans="52:85">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row>
    <row r="215" spans="52:85">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row>
    <row r="216" spans="52:85">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row>
    <row r="217" spans="52:85">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row>
    <row r="218" spans="52:85">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row>
    <row r="219" spans="52:85">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row>
  </sheetData>
  <dataValidations count="3">
    <dataValidation type="list" allowBlank="1" showInputMessage="1" showErrorMessage="1" sqref="A4:A32">
      <formula1>$BA$2:$BA$49</formula1>
    </dataValidation>
    <dataValidation type="list" allowBlank="1" showInputMessage="1" showErrorMessage="1" sqref="E4:E32">
      <formula1>$BC$67:$BC$70</formula1>
    </dataValidation>
    <dataValidation type="list" allowBlank="1" showInputMessage="1" showErrorMessage="1" sqref="B4:B26">
      <formula1>$BY$46:$BY$62</formula1>
    </dataValidation>
  </dataValidations>
  <pageMargins left="0.70866141732283472" right="0.70866141732283472" top="0.78740157480314965" bottom="0.78740157480314965" header="0.51181102362204722" footer="0.51181102362204722"/>
  <pageSetup paperSize="9" scale="76" firstPageNumber="0" orientation="landscape" horizontalDpi="300" verticalDpi="300"/>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Custom_lists!$B$2:$B$29</xm:f>
          </x14:formula1>
          <xm:sqref>A4:A7</xm:sqref>
        </x14:dataValidation>
        <x14:dataValidation type="list" allowBlank="1" showInputMessage="1" showErrorMessage="1">
          <x14:formula1>
            <xm:f>Custom_lists!$Z$27:$Z$43</xm:f>
          </x14:formula1>
          <xm:sqref>B4:B7</xm:sqref>
        </x14:dataValidation>
        <x14:dataValidation type="list" allowBlank="1" showInputMessage="1" showErrorMessage="1">
          <x14:formula1>
            <xm:f>Custom_lists!$D$48:$D$50</xm:f>
          </x14:formula1>
          <xm:sqref>E4:E7</xm:sqref>
        </x14:dataValidation>
      </x14:dataValidations>
    </ex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dimension ref="A1:CH200"/>
  <sheetViews>
    <sheetView zoomScaleSheetLayoutView="100" workbookViewId="0">
      <selection activeCell="H16" sqref="H16"/>
    </sheetView>
  </sheetViews>
  <sheetFormatPr defaultColWidth="11.42578125" defaultRowHeight="12.75"/>
  <cols>
    <col min="1" max="1" width="10.42578125" style="22" customWidth="1"/>
    <col min="2" max="2" width="30" style="37" bestFit="1" customWidth="1"/>
    <col min="3" max="3" width="12.7109375" style="1" customWidth="1"/>
    <col min="4" max="4" width="43.85546875" style="1" customWidth="1"/>
    <col min="5" max="5" width="60.7109375" style="1" bestFit="1" customWidth="1"/>
    <col min="6" max="6" width="12.85546875" style="1" customWidth="1"/>
    <col min="7" max="7" width="38" style="1" bestFit="1" customWidth="1"/>
    <col min="8" max="8" width="20" style="1" customWidth="1"/>
    <col min="9" max="9" width="16.28515625" style="38" customWidth="1"/>
    <col min="10" max="52" width="11.42578125" customWidth="1"/>
  </cols>
  <sheetData>
    <row r="1" spans="1:86" ht="16.5" customHeight="1" thickBot="1">
      <c r="A1" s="39" t="s">
        <v>176</v>
      </c>
      <c r="B1" s="39"/>
      <c r="C1" s="141"/>
      <c r="D1" s="39"/>
      <c r="E1" s="39"/>
      <c r="F1" s="39"/>
      <c r="H1" s="204" t="s">
        <v>50</v>
      </c>
      <c r="I1" s="932" t="s">
        <v>837</v>
      </c>
      <c r="BA1" s="228" t="s">
        <v>401</v>
      </c>
      <c r="BB1" s="399" t="s">
        <v>814</v>
      </c>
      <c r="BC1" s="84"/>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15.75" customHeight="1" thickBot="1">
      <c r="A2" s="67"/>
      <c r="B2" s="40"/>
      <c r="C2" s="39"/>
      <c r="D2" s="39"/>
      <c r="E2" s="39"/>
      <c r="F2" s="39"/>
      <c r="H2" s="446" t="s">
        <v>240</v>
      </c>
      <c r="I2" s="933">
        <v>2016</v>
      </c>
      <c r="BA2" s="230" t="s">
        <v>325</v>
      </c>
      <c r="BB2" s="230" t="s">
        <v>326</v>
      </c>
      <c r="BC2" s="84"/>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ht="26.25" thickBot="1">
      <c r="A3" s="3" t="s">
        <v>1</v>
      </c>
      <c r="B3" s="445" t="s">
        <v>9</v>
      </c>
      <c r="C3" s="400" t="s">
        <v>177</v>
      </c>
      <c r="D3" s="438" t="s">
        <v>178</v>
      </c>
      <c r="E3" s="438" t="s">
        <v>179</v>
      </c>
      <c r="F3" s="438" t="s">
        <v>180</v>
      </c>
      <c r="G3" s="438" t="s">
        <v>181</v>
      </c>
      <c r="H3" s="929" t="s">
        <v>182</v>
      </c>
      <c r="I3" s="440" t="s">
        <v>293</v>
      </c>
      <c r="BA3" s="230" t="s">
        <v>327</v>
      </c>
      <c r="BB3" s="230" t="s">
        <v>328</v>
      </c>
      <c r="BC3" s="84"/>
      <c r="BD3" s="84" t="s">
        <v>207</v>
      </c>
      <c r="BE3" s="229"/>
      <c r="BF3" s="229"/>
      <c r="BG3" s="84"/>
      <c r="BH3" s="84" t="s">
        <v>449</v>
      </c>
      <c r="BI3" s="84"/>
      <c r="BJ3" s="84"/>
      <c r="BK3" s="84"/>
      <c r="BL3" s="84"/>
      <c r="BM3" s="231"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s="84" customFormat="1">
      <c r="A4" s="487" t="s">
        <v>344</v>
      </c>
      <c r="B4" s="488" t="s">
        <v>24</v>
      </c>
      <c r="C4" s="489">
        <v>1</v>
      </c>
      <c r="D4" s="490" t="s">
        <v>255</v>
      </c>
      <c r="E4" s="490" t="s">
        <v>259</v>
      </c>
      <c r="F4" s="491" t="s">
        <v>65</v>
      </c>
      <c r="G4" s="926" t="s">
        <v>1368</v>
      </c>
      <c r="H4" s="930" t="s">
        <v>1203</v>
      </c>
      <c r="I4" s="449"/>
      <c r="BA4" s="230" t="s">
        <v>329</v>
      </c>
      <c r="BB4" s="230" t="s">
        <v>330</v>
      </c>
      <c r="BD4" s="84" t="s">
        <v>419</v>
      </c>
      <c r="BE4" s="229"/>
      <c r="BF4" s="229"/>
      <c r="BH4" s="84" t="s">
        <v>454</v>
      </c>
      <c r="BM4" s="231" t="s">
        <v>462</v>
      </c>
      <c r="BO4" s="84" t="s">
        <v>112</v>
      </c>
      <c r="BU4" s="78" t="s">
        <v>693</v>
      </c>
      <c r="BV4" s="78"/>
      <c r="BW4" s="78"/>
      <c r="BX4" s="78"/>
      <c r="BY4" s="78"/>
      <c r="BZ4" s="78" t="s">
        <v>56</v>
      </c>
      <c r="CA4" s="78"/>
      <c r="CB4" s="78"/>
      <c r="CC4" s="84" t="s">
        <v>257</v>
      </c>
    </row>
    <row r="5" spans="1:86" s="84" customFormat="1">
      <c r="A5" s="487" t="s">
        <v>344</v>
      </c>
      <c r="B5" s="488" t="s">
        <v>24</v>
      </c>
      <c r="C5" s="492">
        <v>2</v>
      </c>
      <c r="D5" s="490" t="s">
        <v>256</v>
      </c>
      <c r="E5" s="490" t="s">
        <v>259</v>
      </c>
      <c r="F5" s="491" t="s">
        <v>65</v>
      </c>
      <c r="G5" s="926" t="s">
        <v>1368</v>
      </c>
      <c r="H5" s="930" t="s">
        <v>1203</v>
      </c>
      <c r="I5" s="449"/>
      <c r="BA5" s="230" t="s">
        <v>333</v>
      </c>
      <c r="BB5" s="230" t="s">
        <v>334</v>
      </c>
      <c r="BD5" s="84" t="s">
        <v>211</v>
      </c>
      <c r="BE5" s="229"/>
      <c r="BF5" s="229"/>
      <c r="BH5" s="84" t="s">
        <v>446</v>
      </c>
      <c r="BM5" s="232" t="s">
        <v>463</v>
      </c>
      <c r="BU5" s="78" t="s">
        <v>667</v>
      </c>
      <c r="BV5" s="78"/>
      <c r="BW5" s="78"/>
      <c r="BX5" s="78"/>
      <c r="BY5" s="78"/>
      <c r="BZ5" s="78" t="s">
        <v>718</v>
      </c>
      <c r="CA5" s="78"/>
      <c r="CB5" s="78"/>
      <c r="CC5" s="84" t="s">
        <v>258</v>
      </c>
    </row>
    <row r="6" spans="1:86" s="78" customFormat="1">
      <c r="A6" s="487" t="s">
        <v>344</v>
      </c>
      <c r="B6" s="493" t="s">
        <v>24</v>
      </c>
      <c r="C6" s="492">
        <v>3</v>
      </c>
      <c r="D6" s="494" t="s">
        <v>257</v>
      </c>
      <c r="E6" s="494" t="s">
        <v>259</v>
      </c>
      <c r="F6" s="491" t="s">
        <v>65</v>
      </c>
      <c r="G6" s="926" t="s">
        <v>1368</v>
      </c>
      <c r="H6" s="930" t="s">
        <v>1203</v>
      </c>
      <c r="I6" s="451"/>
      <c r="BA6" s="408" t="s">
        <v>335</v>
      </c>
      <c r="BB6" s="408" t="s">
        <v>336</v>
      </c>
      <c r="BD6" s="78" t="s">
        <v>414</v>
      </c>
      <c r="BE6" s="344"/>
      <c r="BF6" s="344"/>
      <c r="BH6" s="78" t="s">
        <v>450</v>
      </c>
      <c r="BM6" s="346" t="s">
        <v>638</v>
      </c>
      <c r="BU6" s="78" t="s">
        <v>668</v>
      </c>
      <c r="BZ6" s="78" t="s">
        <v>716</v>
      </c>
      <c r="CC6" s="78" t="s">
        <v>730</v>
      </c>
    </row>
    <row r="7" spans="1:86" s="84" customFormat="1">
      <c r="A7" s="487" t="s">
        <v>344</v>
      </c>
      <c r="B7" s="488" t="s">
        <v>24</v>
      </c>
      <c r="C7" s="492">
        <v>4</v>
      </c>
      <c r="D7" s="490" t="s">
        <v>258</v>
      </c>
      <c r="E7" s="490" t="s">
        <v>260</v>
      </c>
      <c r="F7" s="491" t="s">
        <v>65</v>
      </c>
      <c r="G7" s="926" t="s">
        <v>1368</v>
      </c>
      <c r="H7" s="930" t="s">
        <v>1203</v>
      </c>
      <c r="I7" s="449"/>
      <c r="BA7" s="230" t="s">
        <v>342</v>
      </c>
      <c r="BB7" s="230" t="s">
        <v>324</v>
      </c>
      <c r="BD7" s="84" t="s">
        <v>415</v>
      </c>
      <c r="BE7" s="229"/>
      <c r="BF7" s="229"/>
      <c r="BH7" s="84" t="s">
        <v>451</v>
      </c>
      <c r="BM7" s="231" t="s">
        <v>464</v>
      </c>
      <c r="BO7" s="84" t="s">
        <v>652</v>
      </c>
      <c r="BU7" s="78" t="s">
        <v>694</v>
      </c>
      <c r="BV7" s="78"/>
      <c r="BW7" s="78"/>
      <c r="BX7" s="78"/>
      <c r="BY7" s="78"/>
      <c r="BZ7" s="78" t="s">
        <v>165</v>
      </c>
      <c r="CA7" s="78"/>
      <c r="CB7" s="78"/>
      <c r="CC7" s="84" t="s">
        <v>731</v>
      </c>
    </row>
    <row r="8" spans="1:86" s="84" customFormat="1">
      <c r="A8" s="487" t="s">
        <v>344</v>
      </c>
      <c r="B8" s="488" t="s">
        <v>24</v>
      </c>
      <c r="C8" s="492">
        <v>5</v>
      </c>
      <c r="D8" s="490" t="s">
        <v>730</v>
      </c>
      <c r="E8" s="490" t="s">
        <v>183</v>
      </c>
      <c r="F8" s="491" t="s">
        <v>65</v>
      </c>
      <c r="G8" s="926" t="s">
        <v>1369</v>
      </c>
      <c r="H8" s="931" t="s">
        <v>1202</v>
      </c>
      <c r="I8" s="449"/>
      <c r="BA8" s="230" t="s">
        <v>337</v>
      </c>
      <c r="BB8" s="230" t="s">
        <v>320</v>
      </c>
      <c r="BD8" s="84" t="s">
        <v>416</v>
      </c>
      <c r="BE8" s="229"/>
      <c r="BF8" s="229"/>
      <c r="BH8" s="84" t="s">
        <v>452</v>
      </c>
      <c r="BM8" s="231" t="s">
        <v>465</v>
      </c>
      <c r="BO8" s="84" t="s">
        <v>107</v>
      </c>
      <c r="BU8" s="78" t="s">
        <v>669</v>
      </c>
      <c r="BV8" s="78"/>
      <c r="BW8" s="78"/>
      <c r="BX8" s="78"/>
      <c r="BY8" s="78"/>
      <c r="BZ8" s="78" t="s">
        <v>706</v>
      </c>
      <c r="CA8" s="78"/>
      <c r="CB8" s="78"/>
      <c r="CC8" s="84" t="s">
        <v>732</v>
      </c>
    </row>
    <row r="9" spans="1:86" s="84" customFormat="1">
      <c r="A9" s="487" t="s">
        <v>344</v>
      </c>
      <c r="B9" s="488" t="s">
        <v>24</v>
      </c>
      <c r="C9" s="492">
        <v>6</v>
      </c>
      <c r="D9" s="495" t="s">
        <v>731</v>
      </c>
      <c r="E9" s="495" t="s">
        <v>183</v>
      </c>
      <c r="F9" s="491" t="s">
        <v>65</v>
      </c>
      <c r="G9" s="926" t="s">
        <v>1369</v>
      </c>
      <c r="H9" s="931" t="s">
        <v>1202</v>
      </c>
      <c r="I9" s="449"/>
      <c r="BA9" s="230" t="s">
        <v>367</v>
      </c>
      <c r="BB9" s="230" t="s">
        <v>39</v>
      </c>
      <c r="BD9" s="84" t="s">
        <v>417</v>
      </c>
      <c r="BE9" s="229"/>
      <c r="BF9" s="229"/>
      <c r="BH9" s="84" t="s">
        <v>453</v>
      </c>
      <c r="BM9" s="231" t="s">
        <v>639</v>
      </c>
      <c r="BO9" s="84" t="s">
        <v>655</v>
      </c>
      <c r="BU9" s="78" t="s">
        <v>128</v>
      </c>
      <c r="BV9" s="78"/>
      <c r="BW9" s="78"/>
      <c r="BX9" s="78"/>
      <c r="BY9" s="78"/>
      <c r="BZ9" s="78" t="s">
        <v>707</v>
      </c>
      <c r="CA9" s="78"/>
      <c r="CB9" s="78"/>
      <c r="CC9" s="84" t="s">
        <v>184</v>
      </c>
    </row>
    <row r="10" spans="1:86" s="84" customFormat="1">
      <c r="A10" s="487" t="s">
        <v>344</v>
      </c>
      <c r="B10" s="488" t="s">
        <v>24</v>
      </c>
      <c r="C10" s="492">
        <v>7</v>
      </c>
      <c r="D10" s="495" t="s">
        <v>732</v>
      </c>
      <c r="E10" s="495" t="s">
        <v>183</v>
      </c>
      <c r="F10" s="491" t="s">
        <v>65</v>
      </c>
      <c r="G10" s="926" t="s">
        <v>1369</v>
      </c>
      <c r="H10" s="927" t="s">
        <v>1202</v>
      </c>
      <c r="I10" s="449"/>
      <c r="BA10" s="230" t="s">
        <v>338</v>
      </c>
      <c r="BB10" s="230" t="s">
        <v>339</v>
      </c>
      <c r="BE10" s="229"/>
      <c r="BF10" s="229"/>
      <c r="BM10" s="231" t="s">
        <v>640</v>
      </c>
      <c r="BO10" s="84" t="s">
        <v>107</v>
      </c>
      <c r="BU10" s="78" t="s">
        <v>670</v>
      </c>
      <c r="BV10" s="78"/>
      <c r="BW10" s="78"/>
      <c r="BX10" s="78"/>
      <c r="BY10" s="78"/>
      <c r="BZ10" s="78" t="s">
        <v>708</v>
      </c>
      <c r="CA10" s="78"/>
      <c r="CB10" s="78"/>
      <c r="CC10" s="84" t="s">
        <v>188</v>
      </c>
    </row>
    <row r="11" spans="1:86" s="84" customFormat="1">
      <c r="A11" s="487" t="s">
        <v>344</v>
      </c>
      <c r="B11" s="488" t="s">
        <v>24</v>
      </c>
      <c r="C11" s="496">
        <v>8</v>
      </c>
      <c r="D11" s="495" t="s">
        <v>184</v>
      </c>
      <c r="E11" s="495" t="s">
        <v>185</v>
      </c>
      <c r="F11" s="491" t="s">
        <v>65</v>
      </c>
      <c r="G11" s="928" t="s">
        <v>1370</v>
      </c>
      <c r="H11" s="510" t="s">
        <v>1203</v>
      </c>
      <c r="I11" s="449"/>
      <c r="BA11" s="230" t="s">
        <v>340</v>
      </c>
      <c r="BB11" s="230" t="s">
        <v>113</v>
      </c>
      <c r="BE11" s="229"/>
      <c r="BF11" s="229"/>
      <c r="BM11" s="231" t="s">
        <v>466</v>
      </c>
      <c r="BO11" s="84" t="s">
        <v>109</v>
      </c>
      <c r="BU11" s="78" t="s">
        <v>671</v>
      </c>
      <c r="BV11" s="78"/>
      <c r="BW11" s="78"/>
      <c r="BX11" s="78"/>
      <c r="BY11" s="78"/>
      <c r="BZ11" s="78" t="s">
        <v>175</v>
      </c>
      <c r="CA11" s="78"/>
      <c r="CB11" s="78"/>
    </row>
    <row r="12" spans="1:86" s="84" customFormat="1">
      <c r="A12" s="487" t="s">
        <v>344</v>
      </c>
      <c r="B12" s="488" t="s">
        <v>24</v>
      </c>
      <c r="C12" s="496">
        <v>8</v>
      </c>
      <c r="D12" s="495" t="s">
        <v>184</v>
      </c>
      <c r="E12" s="495" t="s">
        <v>186</v>
      </c>
      <c r="F12" s="491" t="s">
        <v>65</v>
      </c>
      <c r="G12" s="928" t="s">
        <v>1370</v>
      </c>
      <c r="H12" s="510" t="s">
        <v>1203</v>
      </c>
      <c r="I12" s="449"/>
      <c r="BA12" s="230" t="s">
        <v>341</v>
      </c>
      <c r="BB12" s="230" t="s">
        <v>48</v>
      </c>
      <c r="BD12" s="227" t="s">
        <v>421</v>
      </c>
      <c r="BE12" s="229"/>
      <c r="BF12" s="229"/>
      <c r="BH12" s="227" t="s">
        <v>73</v>
      </c>
      <c r="BK12" s="227" t="s">
        <v>806</v>
      </c>
      <c r="BM12" s="231" t="s">
        <v>467</v>
      </c>
      <c r="BO12" s="84" t="s">
        <v>110</v>
      </c>
      <c r="BU12" s="78" t="s">
        <v>695</v>
      </c>
      <c r="BV12" s="78"/>
      <c r="BW12" s="78"/>
      <c r="BX12" s="78"/>
      <c r="BY12" s="78"/>
      <c r="BZ12" s="78" t="s">
        <v>709</v>
      </c>
      <c r="CA12" s="78"/>
      <c r="CB12" s="78"/>
    </row>
    <row r="13" spans="1:86" s="78" customFormat="1">
      <c r="A13" s="487" t="s">
        <v>344</v>
      </c>
      <c r="B13" s="493" t="s">
        <v>24</v>
      </c>
      <c r="C13" s="496">
        <v>8</v>
      </c>
      <c r="D13" s="497" t="s">
        <v>184</v>
      </c>
      <c r="E13" s="497" t="s">
        <v>187</v>
      </c>
      <c r="F13" s="491" t="s">
        <v>65</v>
      </c>
      <c r="G13" s="928" t="s">
        <v>1370</v>
      </c>
      <c r="H13" s="510" t="s">
        <v>1203</v>
      </c>
      <c r="I13" s="451"/>
      <c r="BA13" s="408" t="s">
        <v>369</v>
      </c>
      <c r="BB13" s="408" t="s">
        <v>321</v>
      </c>
      <c r="BD13" s="78" t="s">
        <v>54</v>
      </c>
      <c r="BE13" s="344"/>
      <c r="BF13" s="344"/>
      <c r="BH13" s="78" t="s">
        <v>65</v>
      </c>
      <c r="BK13" s="348" t="s">
        <v>65</v>
      </c>
      <c r="BM13" s="346" t="s">
        <v>468</v>
      </c>
      <c r="BO13" s="78" t="s">
        <v>111</v>
      </c>
      <c r="BU13" s="78" t="s">
        <v>672</v>
      </c>
      <c r="BZ13" s="78" t="s">
        <v>719</v>
      </c>
    </row>
    <row r="14" spans="1:86" s="84" customFormat="1">
      <c r="A14" s="487" t="s">
        <v>344</v>
      </c>
      <c r="B14" s="488" t="s">
        <v>24</v>
      </c>
      <c r="C14" s="498">
        <v>9</v>
      </c>
      <c r="D14" s="499" t="s">
        <v>188</v>
      </c>
      <c r="E14" s="495" t="s">
        <v>189</v>
      </c>
      <c r="F14" s="491" t="s">
        <v>65</v>
      </c>
      <c r="G14" s="928" t="s">
        <v>1204</v>
      </c>
      <c r="H14" s="510" t="s">
        <v>1203</v>
      </c>
      <c r="I14" s="260"/>
      <c r="BA14" s="230" t="s">
        <v>343</v>
      </c>
      <c r="BB14" s="230" t="s">
        <v>344</v>
      </c>
      <c r="BD14" s="84" t="s">
        <v>422</v>
      </c>
      <c r="BE14" s="229"/>
      <c r="BF14" s="229"/>
      <c r="BH14" s="84" t="s">
        <v>74</v>
      </c>
      <c r="BK14" t="s">
        <v>744</v>
      </c>
      <c r="BM14" s="231" t="s">
        <v>469</v>
      </c>
      <c r="BO14" s="84" t="s">
        <v>657</v>
      </c>
      <c r="BU14" s="78" t="s">
        <v>696</v>
      </c>
      <c r="BV14" s="78"/>
      <c r="BW14" s="78"/>
      <c r="BX14" s="78"/>
      <c r="BY14" s="78"/>
      <c r="BZ14" s="78" t="s">
        <v>710</v>
      </c>
      <c r="CA14" s="78"/>
      <c r="CB14" s="78"/>
    </row>
    <row r="15" spans="1:86">
      <c r="A15" s="298"/>
      <c r="B15" s="429"/>
      <c r="C15" s="64"/>
      <c r="D15" s="430"/>
      <c r="E15" s="430"/>
      <c r="F15" s="291"/>
      <c r="G15" s="454"/>
      <c r="H15" s="455"/>
      <c r="I15" s="451"/>
      <c r="BA15" s="230" t="s">
        <v>331</v>
      </c>
      <c r="BB15" s="230" t="s">
        <v>332</v>
      </c>
      <c r="BC15" s="84"/>
      <c r="BD15" s="84" t="s">
        <v>165</v>
      </c>
      <c r="BE15" s="229"/>
      <c r="BF15" s="229"/>
      <c r="BG15" s="84"/>
      <c r="BH15" s="84" t="s">
        <v>735</v>
      </c>
      <c r="BI15" s="84"/>
      <c r="BJ15" s="84"/>
      <c r="BK15" s="84"/>
      <c r="BL15" s="84"/>
      <c r="BM15" s="231" t="s">
        <v>470</v>
      </c>
      <c r="BN15" s="84"/>
      <c r="BO15" s="84" t="s">
        <v>656</v>
      </c>
      <c r="BP15" s="84"/>
      <c r="BQ15" s="84"/>
      <c r="BR15" s="84"/>
      <c r="BS15" s="84"/>
      <c r="BT15" s="84"/>
      <c r="BU15" s="78" t="s">
        <v>673</v>
      </c>
      <c r="BV15" s="78"/>
      <c r="BW15" s="78"/>
      <c r="BX15" s="78"/>
      <c r="BY15" s="78"/>
      <c r="BZ15" s="78" t="s">
        <v>711</v>
      </c>
      <c r="CA15" s="78"/>
      <c r="CB15" s="78"/>
      <c r="CC15" s="84"/>
      <c r="CD15" s="84"/>
      <c r="CE15" s="84"/>
      <c r="CF15" s="84"/>
      <c r="CG15" s="84"/>
      <c r="CH15" s="84"/>
    </row>
    <row r="16" spans="1:86">
      <c r="A16" s="298"/>
      <c r="B16" s="290"/>
      <c r="C16" s="136"/>
      <c r="D16" s="28"/>
      <c r="E16" s="15"/>
      <c r="F16" s="291"/>
      <c r="G16" s="452"/>
      <c r="H16" s="453"/>
      <c r="I16" s="260"/>
      <c r="BA16" s="230" t="s">
        <v>345</v>
      </c>
      <c r="BB16" s="230" t="s">
        <v>346</v>
      </c>
      <c r="BC16" s="84"/>
      <c r="BD16" s="84" t="s">
        <v>423</v>
      </c>
      <c r="BE16" s="229"/>
      <c r="BF16" s="229"/>
      <c r="BG16" s="84"/>
      <c r="BH16" s="84"/>
      <c r="BI16" s="84"/>
      <c r="BJ16" s="84"/>
      <c r="BK16" s="84"/>
      <c r="BL16" s="84"/>
      <c r="BM16" s="231" t="s">
        <v>641</v>
      </c>
      <c r="BN16" s="84"/>
      <c r="BO16" s="84" t="s">
        <v>658</v>
      </c>
      <c r="BP16" s="84"/>
      <c r="BQ16" s="84"/>
      <c r="BR16" s="84"/>
      <c r="BS16" s="84"/>
      <c r="BT16" s="84"/>
      <c r="BU16" s="78" t="s">
        <v>130</v>
      </c>
      <c r="BV16" s="78"/>
      <c r="BW16" s="78"/>
      <c r="BX16" s="78"/>
      <c r="BY16" s="78"/>
      <c r="BZ16" s="78" t="s">
        <v>722</v>
      </c>
      <c r="CA16" s="78"/>
      <c r="CB16" s="78"/>
      <c r="CC16" s="84"/>
      <c r="CD16" s="84"/>
      <c r="CE16" s="84"/>
      <c r="CF16" s="84"/>
      <c r="CG16" s="84"/>
      <c r="CH16" s="84"/>
    </row>
    <row r="17" spans="1:86">
      <c r="A17" s="298"/>
      <c r="B17" s="429"/>
      <c r="C17" s="64"/>
      <c r="D17" s="430"/>
      <c r="E17" s="430"/>
      <c r="F17" s="291"/>
      <c r="G17" s="454"/>
      <c r="H17" s="455"/>
      <c r="I17" s="451"/>
      <c r="BA17" s="230" t="s">
        <v>347</v>
      </c>
      <c r="BB17" s="230" t="s">
        <v>348</v>
      </c>
      <c r="BC17" s="84"/>
      <c r="BD17" s="84" t="s">
        <v>175</v>
      </c>
      <c r="BE17" s="229"/>
      <c r="BF17" s="229"/>
      <c r="BG17" s="84"/>
      <c r="BH17" s="84"/>
      <c r="BI17" s="84"/>
      <c r="BJ17" s="84"/>
      <c r="BK17" s="84"/>
      <c r="BL17" s="84"/>
      <c r="BM17" s="231" t="s">
        <v>95</v>
      </c>
      <c r="BN17" s="84"/>
      <c r="BO17" s="84" t="s">
        <v>659</v>
      </c>
      <c r="BP17" s="84"/>
      <c r="BQ17" s="84"/>
      <c r="BR17" s="84"/>
      <c r="BS17" s="84"/>
      <c r="BT17" s="84"/>
      <c r="BU17" s="78" t="s">
        <v>697</v>
      </c>
      <c r="BV17" s="78"/>
      <c r="BW17" s="78"/>
      <c r="BX17" s="78"/>
      <c r="BY17" s="78"/>
      <c r="BZ17" s="78" t="s">
        <v>712</v>
      </c>
      <c r="CA17" s="78"/>
      <c r="CB17" s="78"/>
      <c r="CC17" s="84"/>
      <c r="CD17" s="84"/>
      <c r="CE17" s="84"/>
      <c r="CF17" s="84"/>
      <c r="CG17" s="84"/>
      <c r="CH17" s="84"/>
    </row>
    <row r="18" spans="1:86">
      <c r="A18" s="298"/>
      <c r="B18" s="290"/>
      <c r="C18" s="136"/>
      <c r="D18" s="28"/>
      <c r="E18" s="15"/>
      <c r="F18" s="291"/>
      <c r="G18" s="452"/>
      <c r="H18" s="453"/>
      <c r="I18" s="260"/>
      <c r="BA18" s="230" t="s">
        <v>349</v>
      </c>
      <c r="BB18" s="230" t="s">
        <v>94</v>
      </c>
      <c r="BC18" s="84"/>
      <c r="BD18" s="84" t="s">
        <v>424</v>
      </c>
      <c r="BE18" s="229"/>
      <c r="BF18" s="229"/>
      <c r="BG18" s="84"/>
      <c r="BH18" s="84"/>
      <c r="BI18" s="84"/>
      <c r="BJ18" s="84"/>
      <c r="BK18" s="84"/>
      <c r="BL18" s="84"/>
      <c r="BM18" s="231" t="s">
        <v>471</v>
      </c>
      <c r="BN18" s="84"/>
      <c r="BO18" s="84" t="s">
        <v>660</v>
      </c>
      <c r="BP18" s="84"/>
      <c r="BQ18" s="84"/>
      <c r="BR18" s="84"/>
      <c r="BS18" s="84"/>
      <c r="BT18" s="84"/>
      <c r="BU18" s="78" t="s">
        <v>726</v>
      </c>
      <c r="BV18" s="78"/>
      <c r="BW18" s="78"/>
      <c r="BX18" s="78"/>
      <c r="BY18" s="78"/>
      <c r="BZ18" s="78" t="s">
        <v>713</v>
      </c>
      <c r="CA18" s="78"/>
      <c r="CB18" s="78"/>
      <c r="CC18" s="84"/>
      <c r="CD18" s="84"/>
      <c r="CE18" s="84"/>
      <c r="CF18" s="84"/>
      <c r="CG18" s="84"/>
      <c r="CH18" s="84"/>
    </row>
    <row r="19" spans="1:86">
      <c r="A19" s="298"/>
      <c r="B19" s="429"/>
      <c r="C19" s="64"/>
      <c r="D19" s="430"/>
      <c r="E19" s="430"/>
      <c r="F19" s="291"/>
      <c r="G19" s="454"/>
      <c r="H19" s="455"/>
      <c r="I19" s="451"/>
      <c r="BA19" s="230" t="s">
        <v>351</v>
      </c>
      <c r="BB19" s="230" t="s">
        <v>323</v>
      </c>
      <c r="BC19" s="84"/>
      <c r="BD19" s="84" t="s">
        <v>425</v>
      </c>
      <c r="BE19" s="229"/>
      <c r="BF19" s="229"/>
      <c r="BG19" s="84"/>
      <c r="BH19" s="84"/>
      <c r="BI19" s="84"/>
      <c r="BJ19" s="84"/>
      <c r="BK19" s="84"/>
      <c r="BL19" s="84"/>
      <c r="BM19" s="231" t="s">
        <v>472</v>
      </c>
      <c r="BN19" s="84"/>
      <c r="BO19" s="84" t="s">
        <v>661</v>
      </c>
      <c r="BP19" s="84"/>
      <c r="BQ19" s="84"/>
      <c r="BR19" s="84"/>
      <c r="BS19" s="84"/>
      <c r="BT19" s="84"/>
      <c r="BU19" s="78" t="s">
        <v>727</v>
      </c>
      <c r="BV19" s="78"/>
      <c r="BW19" s="78"/>
      <c r="BX19" s="78"/>
      <c r="BY19" s="78"/>
      <c r="BZ19" s="78" t="s">
        <v>721</v>
      </c>
      <c r="CA19" s="78"/>
      <c r="CB19" s="78"/>
      <c r="CC19" s="84"/>
      <c r="CD19" s="84"/>
      <c r="CE19" s="84"/>
      <c r="CF19" s="84"/>
      <c r="CG19" s="84"/>
      <c r="CH19" s="84"/>
    </row>
    <row r="20" spans="1:86">
      <c r="A20" s="68"/>
      <c r="B20" s="69"/>
      <c r="C20" s="22"/>
      <c r="BA20" s="230" t="s">
        <v>352</v>
      </c>
      <c r="BB20" s="230" t="s">
        <v>353</v>
      </c>
      <c r="BC20" s="84"/>
      <c r="BD20" s="84" t="s">
        <v>426</v>
      </c>
      <c r="BE20" s="229"/>
      <c r="BF20" s="229"/>
      <c r="BG20" s="84"/>
      <c r="BH20" s="84"/>
      <c r="BI20" s="84"/>
      <c r="BJ20" s="84"/>
      <c r="BK20" s="84"/>
      <c r="BL20" s="84"/>
      <c r="BM20" s="231" t="s">
        <v>473</v>
      </c>
      <c r="BN20" s="84"/>
      <c r="BO20" s="84" t="s">
        <v>662</v>
      </c>
      <c r="BP20" s="84"/>
      <c r="BQ20" s="84"/>
      <c r="BR20" s="84"/>
      <c r="BS20" s="84"/>
      <c r="BT20" s="84"/>
      <c r="BU20" s="78" t="s">
        <v>728</v>
      </c>
      <c r="BV20" s="78"/>
      <c r="BW20" s="78"/>
      <c r="BX20" s="78"/>
      <c r="BY20" s="78"/>
      <c r="BZ20" s="78" t="s">
        <v>720</v>
      </c>
      <c r="CA20" s="78"/>
      <c r="CB20" s="78"/>
      <c r="CC20" s="84"/>
      <c r="CD20" s="84"/>
      <c r="CE20" s="84"/>
      <c r="CF20" s="84"/>
      <c r="CG20" s="84"/>
      <c r="CH20" s="84"/>
    </row>
    <row r="21" spans="1:86">
      <c r="A21" s="69"/>
      <c r="B21" s="68"/>
      <c r="C21" s="22"/>
      <c r="BA21" s="230" t="s">
        <v>350</v>
      </c>
      <c r="BB21" s="230" t="s">
        <v>319</v>
      </c>
      <c r="BC21" s="84"/>
      <c r="BD21" s="84" t="s">
        <v>427</v>
      </c>
      <c r="BE21" s="229"/>
      <c r="BF21" s="229"/>
      <c r="BG21" s="84"/>
      <c r="BH21" s="242" t="s">
        <v>741</v>
      </c>
      <c r="BI21" t="s">
        <v>795</v>
      </c>
      <c r="BJ21" s="84"/>
      <c r="BK21" s="84"/>
      <c r="BL21" s="84"/>
      <c r="BM21" s="231" t="s">
        <v>474</v>
      </c>
      <c r="BN21" s="84"/>
      <c r="BO21" s="84" t="s">
        <v>663</v>
      </c>
      <c r="BP21" s="84"/>
      <c r="BQ21" s="84"/>
      <c r="BR21" s="84"/>
      <c r="BS21" s="84"/>
      <c r="BT21" s="84"/>
      <c r="BU21" s="78" t="s">
        <v>729</v>
      </c>
      <c r="BV21" s="78"/>
      <c r="BW21" s="78"/>
      <c r="BX21" s="78"/>
      <c r="BY21" s="78"/>
      <c r="BZ21" s="78" t="s">
        <v>714</v>
      </c>
      <c r="CA21" s="78"/>
      <c r="CB21" s="78"/>
      <c r="CC21" s="84"/>
      <c r="CD21" s="84"/>
      <c r="CE21" s="84"/>
      <c r="CF21" s="84"/>
      <c r="CG21" s="84"/>
      <c r="CH21" s="84"/>
    </row>
    <row r="22" spans="1:86">
      <c r="A22" s="69"/>
      <c r="B22" s="68"/>
      <c r="C22" s="22"/>
      <c r="BA22" s="230" t="s">
        <v>354</v>
      </c>
      <c r="BB22" s="230" t="s">
        <v>355</v>
      </c>
      <c r="BC22" s="84"/>
      <c r="BD22" s="84" t="s">
        <v>108</v>
      </c>
      <c r="BE22" s="229"/>
      <c r="BF22" s="229"/>
      <c r="BG22" s="84"/>
      <c r="BH22" s="84"/>
      <c r="BI22" s="84"/>
      <c r="BJ22" s="84"/>
      <c r="BK22" s="84"/>
      <c r="BL22" s="84"/>
      <c r="BM22" s="231" t="s">
        <v>475</v>
      </c>
      <c r="BN22" s="84"/>
      <c r="BO22" s="84" t="s">
        <v>664</v>
      </c>
      <c r="BP22" s="84"/>
      <c r="BQ22" s="84"/>
      <c r="BR22" s="84"/>
      <c r="BS22" s="84"/>
      <c r="BT22" s="84"/>
      <c r="BU22" s="78" t="s">
        <v>674</v>
      </c>
      <c r="BV22" s="78"/>
      <c r="BW22" s="78"/>
      <c r="BX22" s="78"/>
      <c r="BY22" s="78"/>
      <c r="BZ22" s="78" t="s">
        <v>440</v>
      </c>
      <c r="CA22" s="78"/>
      <c r="CB22" s="78"/>
      <c r="CC22" s="84"/>
      <c r="CD22" s="84"/>
      <c r="CE22" s="84"/>
      <c r="CF22" s="84"/>
      <c r="CG22" s="84"/>
      <c r="CH22" s="84"/>
    </row>
    <row r="23" spans="1:86">
      <c r="A23" s="68"/>
      <c r="B23" s="68"/>
      <c r="C23" s="22"/>
      <c r="BA23" s="230" t="s">
        <v>356</v>
      </c>
      <c r="BB23" s="230" t="s">
        <v>322</v>
      </c>
      <c r="BC23" s="84"/>
      <c r="BD23" s="84" t="s">
        <v>428</v>
      </c>
      <c r="BE23" s="229"/>
      <c r="BF23" s="229"/>
      <c r="BG23" s="84"/>
      <c r="BH23" s="84"/>
      <c r="BI23" s="84"/>
      <c r="BJ23" s="84"/>
      <c r="BK23" s="84"/>
      <c r="BL23" s="84"/>
      <c r="BM23" s="231" t="s">
        <v>476</v>
      </c>
      <c r="BN23" s="84"/>
      <c r="BO23" s="84" t="s">
        <v>665</v>
      </c>
      <c r="BP23" s="84"/>
      <c r="BQ23" s="84"/>
      <c r="BR23" s="84"/>
      <c r="BS23" s="84"/>
      <c r="BT23" s="84"/>
      <c r="BU23" s="78" t="s">
        <v>675</v>
      </c>
      <c r="BV23" s="78"/>
      <c r="BW23" s="78"/>
      <c r="BX23" s="78"/>
      <c r="BY23" s="78"/>
      <c r="BZ23" s="78" t="s">
        <v>715</v>
      </c>
      <c r="CA23" s="78"/>
      <c r="CB23" s="78"/>
      <c r="CC23" s="84"/>
      <c r="CD23" s="84"/>
      <c r="CE23" s="84"/>
      <c r="CF23" s="84"/>
      <c r="CG23" s="84"/>
      <c r="CH23" s="84"/>
    </row>
    <row r="24" spans="1:86">
      <c r="A24" s="68"/>
      <c r="B24" s="68"/>
      <c r="C24" s="22"/>
      <c r="BA24" s="230" t="s">
        <v>357</v>
      </c>
      <c r="BB24" s="230" t="s">
        <v>358</v>
      </c>
      <c r="BC24" s="84"/>
      <c r="BD24" s="84"/>
      <c r="BE24" s="229"/>
      <c r="BF24" s="229"/>
      <c r="BG24" s="84"/>
      <c r="BH24" s="84"/>
      <c r="BI24" s="84"/>
      <c r="BJ24" s="84"/>
      <c r="BK24" s="84"/>
      <c r="BL24" s="84"/>
      <c r="BM24" s="231" t="s">
        <v>477</v>
      </c>
      <c r="BN24" s="84"/>
      <c r="BO24" s="84" t="s">
        <v>653</v>
      </c>
      <c r="BP24" s="84"/>
      <c r="BQ24" s="84"/>
      <c r="BR24" s="84"/>
      <c r="BS24" s="84"/>
      <c r="BT24" s="84"/>
      <c r="BU24" s="78" t="s">
        <v>676</v>
      </c>
      <c r="BV24" s="78"/>
      <c r="BW24" s="78"/>
      <c r="BX24" s="78"/>
      <c r="BY24" s="78"/>
      <c r="BZ24" s="84"/>
      <c r="CA24" s="78"/>
      <c r="CB24" s="78"/>
      <c r="CC24" s="84"/>
      <c r="CD24" s="84"/>
      <c r="CE24" s="84"/>
      <c r="CF24" s="84"/>
      <c r="CG24" s="84"/>
      <c r="CH24" s="84"/>
    </row>
    <row r="25" spans="1:86">
      <c r="A25" s="68"/>
      <c r="B25" s="68"/>
      <c r="C25" s="22"/>
      <c r="BA25" s="230" t="s">
        <v>359</v>
      </c>
      <c r="BB25" s="230" t="s">
        <v>360</v>
      </c>
      <c r="BC25" s="84"/>
      <c r="BD25" s="84"/>
      <c r="BE25" s="229"/>
      <c r="BF25" s="229"/>
      <c r="BG25" s="84"/>
      <c r="BH25" s="84"/>
      <c r="BI25" s="84"/>
      <c r="BJ25" s="84"/>
      <c r="BK25" s="84"/>
      <c r="BL25" s="84"/>
      <c r="BM25" s="231" t="s">
        <v>478</v>
      </c>
      <c r="BN25" s="84"/>
      <c r="BO25" s="84" t="s">
        <v>666</v>
      </c>
      <c r="BP25" s="84"/>
      <c r="BQ25" s="84"/>
      <c r="BR25" s="84"/>
      <c r="BS25" s="84"/>
      <c r="BT25" s="84"/>
      <c r="BU25" s="78" t="s">
        <v>677</v>
      </c>
      <c r="BV25" s="78"/>
      <c r="BW25" s="78"/>
      <c r="BX25" s="78"/>
      <c r="BY25" s="78"/>
      <c r="BZ25" s="78"/>
      <c r="CA25" s="78"/>
      <c r="CB25" s="78"/>
      <c r="CC25" s="84"/>
      <c r="CD25" s="84"/>
      <c r="CE25" s="84"/>
      <c r="CF25" s="84"/>
      <c r="CG25" s="84"/>
      <c r="CH25" s="84"/>
    </row>
    <row r="26" spans="1:86">
      <c r="A26" s="68"/>
      <c r="B26" s="68"/>
      <c r="C26" s="22"/>
      <c r="BA26" s="230" t="s">
        <v>361</v>
      </c>
      <c r="BB26" s="230" t="s">
        <v>362</v>
      </c>
      <c r="BC26" s="84"/>
      <c r="BD26" s="227" t="s">
        <v>420</v>
      </c>
      <c r="BE26" s="229"/>
      <c r="BF26" s="229"/>
      <c r="BG26" s="84"/>
      <c r="BH26" s="227" t="s">
        <v>459</v>
      </c>
      <c r="BI26" s="84"/>
      <c r="BJ26" s="84"/>
      <c r="BK26" s="84"/>
      <c r="BL26" s="84"/>
      <c r="BM26" s="231" t="s">
        <v>479</v>
      </c>
      <c r="BN26" s="84"/>
      <c r="BO26" s="84" t="s">
        <v>654</v>
      </c>
      <c r="BP26" s="84"/>
      <c r="BQ26" s="84"/>
      <c r="BR26" s="84"/>
      <c r="BS26" s="84"/>
      <c r="BT26" s="84"/>
      <c r="BU26" s="78" t="s">
        <v>698</v>
      </c>
      <c r="BV26" s="78"/>
      <c r="BW26" s="78"/>
      <c r="BX26" s="78"/>
      <c r="BY26" s="78"/>
      <c r="BZ26" s="78" t="s">
        <v>723</v>
      </c>
      <c r="CA26" s="78"/>
      <c r="CB26" s="78"/>
      <c r="CC26" s="84"/>
      <c r="CD26" s="75" t="s">
        <v>204</v>
      </c>
      <c r="CE26" s="76"/>
      <c r="CF26" s="75" t="s">
        <v>205</v>
      </c>
      <c r="CG26" s="105"/>
      <c r="CH26" s="105"/>
    </row>
    <row r="27" spans="1:86">
      <c r="A27" s="69"/>
      <c r="B27" s="70"/>
      <c r="C27" s="22"/>
      <c r="BA27" s="230" t="s">
        <v>363</v>
      </c>
      <c r="BB27" s="230" t="s">
        <v>364</v>
      </c>
      <c r="BC27" s="84"/>
      <c r="BD27" s="84" t="s">
        <v>429</v>
      </c>
      <c r="BE27" s="229"/>
      <c r="BF27" s="229"/>
      <c r="BG27" s="84"/>
      <c r="BH27" s="84" t="s">
        <v>458</v>
      </c>
      <c r="BI27" s="84"/>
      <c r="BJ27" s="84"/>
      <c r="BK27" s="84"/>
      <c r="BL27" s="84"/>
      <c r="BM27" s="231" t="s">
        <v>480</v>
      </c>
      <c r="BN27" s="84"/>
      <c r="BO27" s="84"/>
      <c r="BP27" s="84"/>
      <c r="BQ27" s="84"/>
      <c r="BR27" s="84"/>
      <c r="BS27" s="84"/>
      <c r="BT27" s="84"/>
      <c r="BU27" s="78" t="s">
        <v>678</v>
      </c>
      <c r="BV27" s="78"/>
      <c r="BW27" s="78"/>
      <c r="BX27" s="78"/>
      <c r="BY27" s="78"/>
      <c r="BZ27" s="78" t="s">
        <v>164</v>
      </c>
      <c r="CA27" s="78"/>
      <c r="CB27" s="78"/>
      <c r="CC27" s="84"/>
      <c r="CD27" s="76" t="s">
        <v>206</v>
      </c>
      <c r="CE27" s="76"/>
      <c r="CF27" s="76" t="s">
        <v>207</v>
      </c>
      <c r="CG27" s="105"/>
      <c r="CH27" s="105"/>
    </row>
    <row r="28" spans="1:86">
      <c r="BA28" s="230" t="s">
        <v>365</v>
      </c>
      <c r="BB28" s="230" t="s">
        <v>366</v>
      </c>
      <c r="BC28" s="84"/>
      <c r="BD28" s="84" t="s">
        <v>430</v>
      </c>
      <c r="BE28" s="229"/>
      <c r="BF28" s="229"/>
      <c r="BG28" s="84"/>
      <c r="BH28" s="84" t="s">
        <v>268</v>
      </c>
      <c r="BI28" s="84"/>
      <c r="BJ28" s="84"/>
      <c r="BK28" s="84"/>
      <c r="BL28" s="84"/>
      <c r="BM28" s="231" t="s">
        <v>481</v>
      </c>
      <c r="BN28" s="84"/>
      <c r="BO28" s="84"/>
      <c r="BP28" s="84"/>
      <c r="BQ28" s="84"/>
      <c r="BR28" s="84"/>
      <c r="BS28" s="84"/>
      <c r="BT28" s="84"/>
      <c r="BU28" s="78" t="s">
        <v>679</v>
      </c>
      <c r="BV28" s="78"/>
      <c r="BW28" s="78"/>
      <c r="BX28" s="78"/>
      <c r="BY28" s="78"/>
      <c r="BZ28" s="78" t="s">
        <v>717</v>
      </c>
      <c r="CA28" s="78"/>
      <c r="CB28" s="78"/>
      <c r="CC28" s="84"/>
      <c r="CD28" s="76" t="s">
        <v>208</v>
      </c>
      <c r="CE28" s="76"/>
      <c r="CF28" s="76" t="s">
        <v>209</v>
      </c>
      <c r="CG28" s="105"/>
      <c r="CH28" s="105"/>
    </row>
    <row r="29" spans="1:86">
      <c r="A29" s="54"/>
      <c r="BA29" s="230" t="s">
        <v>368</v>
      </c>
      <c r="BB29" s="230" t="s">
        <v>4</v>
      </c>
      <c r="BC29" s="84"/>
      <c r="BD29" s="84" t="s">
        <v>56</v>
      </c>
      <c r="BE29" s="229"/>
      <c r="BF29" s="229"/>
      <c r="BG29" s="84"/>
      <c r="BH29" s="84" t="s">
        <v>457</v>
      </c>
      <c r="BI29" s="84"/>
      <c r="BJ29" s="84"/>
      <c r="BK29" s="84"/>
      <c r="BL29" s="84"/>
      <c r="BM29" s="231" t="s">
        <v>482</v>
      </c>
      <c r="BN29" s="84"/>
      <c r="BO29" s="84"/>
      <c r="BP29" s="84"/>
      <c r="BQ29" s="84"/>
      <c r="BR29" s="84"/>
      <c r="BS29" s="84"/>
      <c r="BT29" s="84"/>
      <c r="BU29" s="78" t="s">
        <v>680</v>
      </c>
      <c r="BV29" s="78"/>
      <c r="BW29" s="78"/>
      <c r="BX29" s="78"/>
      <c r="BY29" s="78"/>
      <c r="BZ29" s="78" t="s">
        <v>56</v>
      </c>
      <c r="CA29" s="78"/>
      <c r="CB29" s="78"/>
      <c r="CC29" s="84"/>
      <c r="CD29" s="76" t="s">
        <v>210</v>
      </c>
      <c r="CE29" s="76"/>
      <c r="CF29" s="76" t="s">
        <v>211</v>
      </c>
      <c r="CG29" s="105"/>
      <c r="CH29" s="105"/>
    </row>
    <row r="30" spans="1:86">
      <c r="A30" s="54"/>
      <c r="BA30" s="84"/>
      <c r="BB30" s="84"/>
      <c r="BC30" s="84"/>
      <c r="BD30" s="84" t="s">
        <v>431</v>
      </c>
      <c r="BE30" s="84"/>
      <c r="BF30" s="84"/>
      <c r="BG30" s="84"/>
      <c r="BH30" s="84" t="s">
        <v>455</v>
      </c>
      <c r="BI30" s="84"/>
      <c r="BJ30" s="84"/>
      <c r="BK30" s="84"/>
      <c r="BL30" s="84"/>
      <c r="BM30" s="231" t="s">
        <v>483</v>
      </c>
      <c r="BN30" s="84"/>
      <c r="BO30" s="84"/>
      <c r="BP30" s="84"/>
      <c r="BQ30" s="84"/>
      <c r="BR30" s="84"/>
      <c r="BS30" s="84"/>
      <c r="BT30" s="84"/>
      <c r="BU30" s="78" t="s">
        <v>681</v>
      </c>
      <c r="BV30" s="78"/>
      <c r="BW30" s="78"/>
      <c r="BX30" s="78"/>
      <c r="BY30" s="78"/>
      <c r="BZ30" s="78" t="s">
        <v>725</v>
      </c>
      <c r="CA30" s="78"/>
      <c r="CB30" s="78"/>
      <c r="CC30" s="84"/>
      <c r="CD30" s="76" t="s">
        <v>212</v>
      </c>
      <c r="CE30" s="76"/>
      <c r="CF30" s="76" t="s">
        <v>213</v>
      </c>
      <c r="CG30" s="105"/>
      <c r="CH30" s="105"/>
    </row>
    <row r="31" spans="1:86">
      <c r="A31" s="54"/>
      <c r="BA31" s="84"/>
      <c r="BB31" s="84"/>
      <c r="BC31" s="84"/>
      <c r="BD31" s="84" t="s">
        <v>432</v>
      </c>
      <c r="BE31" s="84"/>
      <c r="BF31" s="84"/>
      <c r="BG31" s="84"/>
      <c r="BH31" s="84" t="s">
        <v>456</v>
      </c>
      <c r="BI31" s="84"/>
      <c r="BJ31" s="84"/>
      <c r="BK31" s="84"/>
      <c r="BL31" s="84"/>
      <c r="BM31" s="231" t="s">
        <v>484</v>
      </c>
      <c r="BN31" s="84"/>
      <c r="BO31" s="84"/>
      <c r="BP31" s="84"/>
      <c r="BQ31" s="84"/>
      <c r="BR31" s="84"/>
      <c r="BS31" s="84"/>
      <c r="BT31" s="84"/>
      <c r="BU31" s="78" t="s">
        <v>682</v>
      </c>
      <c r="BV31" s="78"/>
      <c r="BW31" s="78"/>
      <c r="BX31" s="78"/>
      <c r="BY31" s="78"/>
      <c r="BZ31" s="78" t="s">
        <v>716</v>
      </c>
      <c r="CA31" s="78"/>
      <c r="CB31" s="78"/>
      <c r="CC31" s="84"/>
      <c r="CD31" s="76" t="s">
        <v>214</v>
      </c>
      <c r="CE31" s="76"/>
      <c r="CF31" s="76" t="s">
        <v>200</v>
      </c>
      <c r="CG31" s="105"/>
      <c r="CH31" s="105"/>
    </row>
    <row r="32" spans="1:86">
      <c r="A32" s="54"/>
      <c r="BA32" s="227" t="s">
        <v>411</v>
      </c>
      <c r="BB32" s="84"/>
      <c r="BC32" s="84"/>
      <c r="BD32" s="84" t="s">
        <v>165</v>
      </c>
      <c r="BE32" s="84"/>
      <c r="BF32" s="84"/>
      <c r="BG32" s="84"/>
      <c r="BH32" s="84" t="s">
        <v>269</v>
      </c>
      <c r="BI32" s="84"/>
      <c r="BJ32" s="84"/>
      <c r="BK32" s="84"/>
      <c r="BL32" s="84"/>
      <c r="BM32" s="231" t="s">
        <v>485</v>
      </c>
      <c r="BN32" s="84"/>
      <c r="BO32" s="84"/>
      <c r="BP32" s="84"/>
      <c r="BQ32" s="84"/>
      <c r="BR32" s="84"/>
      <c r="BS32" s="84"/>
      <c r="BT32" s="84"/>
      <c r="BU32" s="78" t="s">
        <v>699</v>
      </c>
      <c r="BV32" s="78"/>
      <c r="BW32" s="78"/>
      <c r="BX32" s="78"/>
      <c r="BY32" s="78"/>
      <c r="BZ32" s="78" t="s">
        <v>165</v>
      </c>
      <c r="CA32" s="78"/>
      <c r="CB32" s="78"/>
      <c r="CC32" s="84"/>
      <c r="CD32" s="76" t="s">
        <v>215</v>
      </c>
      <c r="CE32" s="76"/>
      <c r="CF32" s="76" t="s">
        <v>198</v>
      </c>
      <c r="CG32" s="105"/>
      <c r="CH32" s="105"/>
    </row>
    <row r="33" spans="53:86">
      <c r="BA33" s="84" t="s">
        <v>18</v>
      </c>
      <c r="BB33" s="84"/>
      <c r="BC33" s="84"/>
      <c r="BD33" s="84" t="s">
        <v>423</v>
      </c>
      <c r="BE33" s="84"/>
      <c r="BF33" s="84"/>
      <c r="BG33" s="84"/>
      <c r="BH33" s="84"/>
      <c r="BI33" s="84"/>
      <c r="BJ33" s="84"/>
      <c r="BK33" s="84"/>
      <c r="BL33" s="84"/>
      <c r="BM33" s="231" t="s">
        <v>486</v>
      </c>
      <c r="BN33" s="84"/>
      <c r="BO33" s="84"/>
      <c r="BP33" s="84"/>
      <c r="BQ33" s="84"/>
      <c r="BR33" s="84"/>
      <c r="BS33" s="84"/>
      <c r="BT33" s="84"/>
      <c r="BU33" s="78" t="s">
        <v>683</v>
      </c>
      <c r="BV33" s="78"/>
      <c r="BW33" s="78"/>
      <c r="BX33" s="78"/>
      <c r="BY33" s="78"/>
      <c r="BZ33" s="78" t="s">
        <v>724</v>
      </c>
      <c r="CA33" s="78"/>
      <c r="CB33" s="78"/>
      <c r="CC33" s="84"/>
      <c r="CD33" s="76" t="s">
        <v>216</v>
      </c>
      <c r="CE33" s="76"/>
      <c r="CF33" s="76" t="s">
        <v>217</v>
      </c>
      <c r="CG33" s="105"/>
      <c r="CH33" s="105"/>
    </row>
    <row r="34" spans="53:86">
      <c r="BA34" s="84" t="s">
        <v>20</v>
      </c>
      <c r="BB34" s="84"/>
      <c r="BC34" s="84"/>
      <c r="BD34" s="84" t="s">
        <v>433</v>
      </c>
      <c r="BE34" s="84"/>
      <c r="BF34" s="84"/>
      <c r="BG34" s="84"/>
      <c r="BH34" s="84"/>
      <c r="BI34" s="84"/>
      <c r="BJ34" s="84"/>
      <c r="BK34" s="84"/>
      <c r="BL34" s="84"/>
      <c r="BM34" s="231" t="s">
        <v>487</v>
      </c>
      <c r="BN34" s="84"/>
      <c r="BO34" s="84"/>
      <c r="BP34" s="84"/>
      <c r="BQ34" s="84"/>
      <c r="BR34" s="84"/>
      <c r="BS34" s="84"/>
      <c r="BT34" s="84"/>
      <c r="BU34" s="78" t="s">
        <v>700</v>
      </c>
      <c r="BV34" s="78"/>
      <c r="BW34" s="78"/>
      <c r="BX34" s="78"/>
      <c r="BY34" s="78"/>
      <c r="BZ34" s="78" t="s">
        <v>175</v>
      </c>
      <c r="CA34" s="78"/>
      <c r="CB34" s="78"/>
      <c r="CC34" s="84"/>
      <c r="CD34" s="76" t="s">
        <v>218</v>
      </c>
      <c r="CE34" s="76"/>
      <c r="CF34" s="76" t="s">
        <v>199</v>
      </c>
      <c r="CG34" s="105"/>
      <c r="CH34" s="105"/>
    </row>
    <row r="35" spans="53:86">
      <c r="BA35" s="84" t="s">
        <v>22</v>
      </c>
      <c r="BB35" s="84"/>
      <c r="BC35" s="84"/>
      <c r="BD35" s="84" t="s">
        <v>434</v>
      </c>
      <c r="BE35" s="84"/>
      <c r="BF35" s="84"/>
      <c r="BG35" s="84"/>
      <c r="BH35" s="227" t="s">
        <v>629</v>
      </c>
      <c r="BI35" s="84"/>
      <c r="BJ35" s="84"/>
      <c r="BK35" s="84"/>
      <c r="BL35" s="84"/>
      <c r="BM35" s="231" t="s">
        <v>488</v>
      </c>
      <c r="BN35" s="84"/>
      <c r="BO35" s="84"/>
      <c r="BP35" s="84"/>
      <c r="BQ35" s="84"/>
      <c r="BR35" s="84"/>
      <c r="BS35" s="84"/>
      <c r="BT35" s="84"/>
      <c r="BU35" s="78" t="s">
        <v>684</v>
      </c>
      <c r="BV35" s="78"/>
      <c r="BW35" s="78"/>
      <c r="BX35" s="78"/>
      <c r="BY35" s="78"/>
      <c r="BZ35" s="78" t="s">
        <v>709</v>
      </c>
      <c r="CA35" s="78"/>
      <c r="CB35" s="78"/>
      <c r="CC35" s="84"/>
      <c r="CD35" s="76" t="s">
        <v>219</v>
      </c>
      <c r="CE35" s="76"/>
      <c r="CF35" s="76"/>
      <c r="CG35" s="105"/>
      <c r="CH35" s="105"/>
    </row>
    <row r="36" spans="53:86">
      <c r="BA36" s="84" t="s">
        <v>24</v>
      </c>
      <c r="BB36" s="84"/>
      <c r="BC36" s="84"/>
      <c r="BD36" s="78" t="s">
        <v>436</v>
      </c>
      <c r="BE36" s="84"/>
      <c r="BF36" s="84"/>
      <c r="BG36" s="84"/>
      <c r="BH36" s="84" t="s">
        <v>736</v>
      </c>
      <c r="BI36" s="84"/>
      <c r="BJ36" s="84"/>
      <c r="BK36" s="84"/>
      <c r="BL36" s="84"/>
      <c r="BM36" s="231" t="s">
        <v>489</v>
      </c>
      <c r="BN36" s="84"/>
      <c r="BO36" s="84"/>
      <c r="BP36" s="84"/>
      <c r="BQ36" s="84"/>
      <c r="BR36" s="84"/>
      <c r="BS36" s="84"/>
      <c r="BT36" s="84"/>
      <c r="BU36" s="78" t="s">
        <v>701</v>
      </c>
      <c r="BV36" s="78"/>
      <c r="BW36" s="78"/>
      <c r="BX36" s="78"/>
      <c r="BY36" s="78"/>
      <c r="BZ36" s="78" t="s">
        <v>719</v>
      </c>
      <c r="CA36" s="78"/>
      <c r="CB36" s="78"/>
      <c r="CC36" s="84"/>
      <c r="CD36" s="76" t="s">
        <v>220</v>
      </c>
      <c r="CE36" s="76"/>
      <c r="CF36" s="76"/>
      <c r="CG36" s="105"/>
      <c r="CH36" s="105"/>
    </row>
    <row r="37" spans="53:86">
      <c r="BA37" s="84" t="s">
        <v>400</v>
      </c>
      <c r="BB37" s="84"/>
      <c r="BC37" s="84"/>
      <c r="BD37" s="78" t="s">
        <v>435</v>
      </c>
      <c r="BE37" s="84"/>
      <c r="BF37" s="84"/>
      <c r="BG37" s="84"/>
      <c r="BH37" s="84" t="s">
        <v>630</v>
      </c>
      <c r="BI37" s="84"/>
      <c r="BJ37" s="84"/>
      <c r="BK37" s="84"/>
      <c r="BL37" s="84"/>
      <c r="BM37" s="231" t="s">
        <v>490</v>
      </c>
      <c r="BN37" s="84"/>
      <c r="BO37" s="84"/>
      <c r="BP37" s="84"/>
      <c r="BQ37" s="84"/>
      <c r="BR37" s="84"/>
      <c r="BS37" s="84"/>
      <c r="BT37" s="84"/>
      <c r="BU37" s="78" t="s">
        <v>685</v>
      </c>
      <c r="BV37" s="78"/>
      <c r="BW37" s="78"/>
      <c r="BX37" s="78"/>
      <c r="BY37" s="78"/>
      <c r="BZ37" s="78" t="s">
        <v>710</v>
      </c>
      <c r="CA37" s="78"/>
      <c r="CB37" s="78"/>
      <c r="CC37" s="84"/>
      <c r="CD37" s="76" t="s">
        <v>221</v>
      </c>
      <c r="CE37" s="76"/>
      <c r="CF37" s="76"/>
      <c r="CG37" s="105"/>
      <c r="CH37" s="105"/>
    </row>
    <row r="38" spans="53:86">
      <c r="BA38" s="84"/>
      <c r="BB38" s="84"/>
      <c r="BC38" s="84"/>
      <c r="BD38" s="78" t="s">
        <v>437</v>
      </c>
      <c r="BE38" s="84"/>
      <c r="BF38" s="84"/>
      <c r="BG38" s="84"/>
      <c r="BH38" s="84" t="s">
        <v>631</v>
      </c>
      <c r="BI38" s="84"/>
      <c r="BJ38" s="84"/>
      <c r="BK38" s="84"/>
      <c r="BL38" s="84"/>
      <c r="BM38" s="231" t="s">
        <v>491</v>
      </c>
      <c r="BN38" s="84"/>
      <c r="BO38" s="84"/>
      <c r="BP38" s="84"/>
      <c r="BQ38" s="84"/>
      <c r="BR38" s="84"/>
      <c r="BS38" s="84"/>
      <c r="BT38" s="84"/>
      <c r="BU38" s="78" t="s">
        <v>702</v>
      </c>
      <c r="BV38" s="78"/>
      <c r="BW38" s="78"/>
      <c r="BX38" s="78"/>
      <c r="BY38" s="78"/>
      <c r="BZ38" s="78" t="s">
        <v>711</v>
      </c>
      <c r="CA38" s="78"/>
      <c r="CB38" s="78"/>
      <c r="CC38" s="84"/>
      <c r="CD38" s="76" t="s">
        <v>222</v>
      </c>
      <c r="CE38" s="76"/>
      <c r="CF38" s="76"/>
      <c r="CG38" s="105"/>
      <c r="CH38" s="105"/>
    </row>
    <row r="39" spans="53:86">
      <c r="BA39" s="84"/>
      <c r="BB39" s="84"/>
      <c r="BC39" s="84"/>
      <c r="BD39" s="78" t="s">
        <v>438</v>
      </c>
      <c r="BE39" s="84"/>
      <c r="BF39" s="84"/>
      <c r="BG39" s="84"/>
      <c r="BH39" s="84" t="s">
        <v>632</v>
      </c>
      <c r="BI39" s="84"/>
      <c r="BJ39" s="84"/>
      <c r="BK39" s="84"/>
      <c r="BL39" s="84"/>
      <c r="BM39" s="231" t="s">
        <v>492</v>
      </c>
      <c r="BN39" s="84"/>
      <c r="BO39" s="84"/>
      <c r="BP39" s="84"/>
      <c r="BQ39" s="84"/>
      <c r="BR39" s="84"/>
      <c r="BS39" s="84"/>
      <c r="BT39" s="84"/>
      <c r="BU39" s="78" t="s">
        <v>703</v>
      </c>
      <c r="BV39" s="78"/>
      <c r="BW39" s="78"/>
      <c r="BX39" s="78"/>
      <c r="BY39" s="78"/>
      <c r="BZ39" s="78" t="s">
        <v>722</v>
      </c>
      <c r="CA39" s="78"/>
      <c r="CB39" s="78"/>
      <c r="CC39" s="84"/>
      <c r="CD39" s="76" t="s">
        <v>223</v>
      </c>
      <c r="CE39" s="76"/>
      <c r="CF39" s="76"/>
      <c r="CG39" s="105"/>
      <c r="CH39" s="105"/>
    </row>
    <row r="40" spans="53:86">
      <c r="BA40" s="84" t="s">
        <v>412</v>
      </c>
      <c r="BB40" s="84"/>
      <c r="BC40" s="84"/>
      <c r="BD40" s="78" t="s">
        <v>439</v>
      </c>
      <c r="BE40" s="84"/>
      <c r="BF40" s="84"/>
      <c r="BG40" s="84"/>
      <c r="BH40" s="84" t="s">
        <v>633</v>
      </c>
      <c r="BI40" s="84"/>
      <c r="BJ40" s="84"/>
      <c r="BK40" s="84"/>
      <c r="BL40" s="84"/>
      <c r="BM40" s="231" t="s">
        <v>493</v>
      </c>
      <c r="BN40" s="84"/>
      <c r="BO40" s="84"/>
      <c r="BP40" s="84"/>
      <c r="BQ40" s="84"/>
      <c r="BR40" s="84"/>
      <c r="BS40" s="84"/>
      <c r="BT40" s="84"/>
      <c r="BU40" s="78" t="s">
        <v>704</v>
      </c>
      <c r="BV40" s="78"/>
      <c r="BW40" s="78"/>
      <c r="BX40" s="78"/>
      <c r="BY40" s="78"/>
      <c r="BZ40" s="78" t="s">
        <v>712</v>
      </c>
      <c r="CA40" s="78"/>
      <c r="CB40" s="78"/>
      <c r="CC40" s="84"/>
      <c r="CD40" s="84"/>
      <c r="CE40" s="84"/>
      <c r="CF40" s="84"/>
      <c r="CG40" s="84"/>
      <c r="CH40" s="84"/>
    </row>
    <row r="41" spans="53:86">
      <c r="BA41" s="84" t="s">
        <v>40</v>
      </c>
      <c r="BB41" s="84"/>
      <c r="BC41" s="84"/>
      <c r="BD41" s="78" t="s">
        <v>440</v>
      </c>
      <c r="BE41" s="84"/>
      <c r="BF41" s="84"/>
      <c r="BG41" s="84"/>
      <c r="BH41" s="84" t="s">
        <v>634</v>
      </c>
      <c r="BI41" s="84"/>
      <c r="BJ41" s="84"/>
      <c r="BK41" s="84"/>
      <c r="BL41" s="84"/>
      <c r="BM41" s="231" t="s">
        <v>494</v>
      </c>
      <c r="BN41" s="84"/>
      <c r="BO41" s="84"/>
      <c r="BP41" s="84"/>
      <c r="BQ41" s="84"/>
      <c r="BR41" s="84"/>
      <c r="BS41" s="84"/>
      <c r="BT41" s="84"/>
      <c r="BU41" s="78" t="s">
        <v>686</v>
      </c>
      <c r="BV41" s="78"/>
      <c r="BW41" s="78"/>
      <c r="BX41" s="78"/>
      <c r="BY41" s="78"/>
      <c r="BZ41" s="78" t="s">
        <v>714</v>
      </c>
      <c r="CA41" s="78"/>
      <c r="CB41" s="78"/>
      <c r="CC41" s="84"/>
      <c r="CD41" s="84"/>
      <c r="CE41" s="84"/>
      <c r="CF41" s="84"/>
      <c r="CG41" s="84"/>
      <c r="CH41" s="84"/>
    </row>
    <row r="42" spans="53:86">
      <c r="BA42" s="84" t="s">
        <v>24</v>
      </c>
      <c r="BB42" s="84"/>
      <c r="BC42" s="84"/>
      <c r="BD42" s="78" t="s">
        <v>441</v>
      </c>
      <c r="BE42" s="84"/>
      <c r="BF42" s="84"/>
      <c r="BG42" s="84"/>
      <c r="BH42" s="84" t="s">
        <v>635</v>
      </c>
      <c r="BI42" s="84"/>
      <c r="BJ42" s="84"/>
      <c r="BK42" s="84"/>
      <c r="BL42" s="84"/>
      <c r="BM42" s="231" t="s">
        <v>495</v>
      </c>
      <c r="BN42" s="84"/>
      <c r="BO42" s="84"/>
      <c r="BP42" s="84"/>
      <c r="BQ42" s="84"/>
      <c r="BR42" s="84"/>
      <c r="BS42" s="84"/>
      <c r="BT42" s="84"/>
      <c r="BU42" s="78" t="s">
        <v>687</v>
      </c>
      <c r="BV42" s="78"/>
      <c r="BW42" s="78"/>
      <c r="BX42" s="78"/>
      <c r="BY42" s="78"/>
      <c r="BZ42" s="78" t="s">
        <v>440</v>
      </c>
      <c r="CA42" s="78"/>
      <c r="CB42" s="78"/>
      <c r="CC42" s="84"/>
      <c r="CD42" s="84"/>
      <c r="CE42" s="84"/>
      <c r="CF42" s="84"/>
      <c r="CG42" s="84"/>
      <c r="CH42" s="84"/>
    </row>
    <row r="43" spans="53:86">
      <c r="BA43" s="84" t="s">
        <v>400</v>
      </c>
      <c r="BB43" s="84"/>
      <c r="BC43" s="84"/>
      <c r="BD43" s="78" t="s">
        <v>442</v>
      </c>
      <c r="BE43" s="84"/>
      <c r="BF43" s="84"/>
      <c r="BG43" s="84"/>
      <c r="BH43" s="84" t="s">
        <v>636</v>
      </c>
      <c r="BI43" s="84"/>
      <c r="BJ43" s="84"/>
      <c r="BK43" s="84"/>
      <c r="BL43" s="84"/>
      <c r="BM43" s="231" t="s">
        <v>496</v>
      </c>
      <c r="BN43" s="84"/>
      <c r="BO43" s="84"/>
      <c r="BP43" s="84"/>
      <c r="BQ43" s="84"/>
      <c r="BR43" s="84"/>
      <c r="BS43" s="84"/>
      <c r="BT43" s="84"/>
      <c r="BU43" s="78" t="s">
        <v>689</v>
      </c>
      <c r="BV43" s="78"/>
      <c r="BW43" s="78"/>
      <c r="BX43" s="78"/>
      <c r="BY43" s="78"/>
      <c r="BZ43" s="78" t="s">
        <v>715</v>
      </c>
      <c r="CA43" s="78"/>
      <c r="CB43" s="78"/>
      <c r="CC43" s="84"/>
      <c r="CD43" s="84"/>
      <c r="CE43" s="84"/>
      <c r="CF43" s="84"/>
      <c r="CG43" s="84"/>
      <c r="CH43" s="84"/>
    </row>
    <row r="44" spans="53:86">
      <c r="BA44" s="84"/>
      <c r="BB44" s="84"/>
      <c r="BC44" s="84"/>
      <c r="BD44" s="84" t="s">
        <v>428</v>
      </c>
      <c r="BE44" s="84"/>
      <c r="BF44" s="84"/>
      <c r="BG44" s="84"/>
      <c r="BH44" s="84" t="s">
        <v>637</v>
      </c>
      <c r="BI44" s="84"/>
      <c r="BJ44" s="84"/>
      <c r="BK44" s="84"/>
      <c r="BL44" s="84"/>
      <c r="BM44" s="231" t="s">
        <v>497</v>
      </c>
      <c r="BN44" s="84"/>
      <c r="BO44" s="84"/>
      <c r="BP44" s="84"/>
      <c r="BQ44" s="84"/>
      <c r="BR44" s="84"/>
      <c r="BS44" s="84"/>
      <c r="BT44" s="84"/>
      <c r="BU44" s="78" t="s">
        <v>690</v>
      </c>
      <c r="BV44" s="78"/>
      <c r="BW44" s="78"/>
      <c r="BX44" s="78"/>
      <c r="BY44" s="78"/>
      <c r="BZ44" s="84"/>
      <c r="CA44" s="78"/>
      <c r="CB44" s="78"/>
      <c r="CC44" s="84"/>
      <c r="CD44" s="84"/>
      <c r="CE44" s="84"/>
      <c r="CF44" s="84"/>
      <c r="CG44" s="84"/>
      <c r="CH44" s="84"/>
    </row>
    <row r="45" spans="53:86">
      <c r="BA45" s="84"/>
      <c r="BB45" s="84"/>
      <c r="BC45" s="84"/>
      <c r="BD45" s="84"/>
      <c r="BE45" s="84"/>
      <c r="BF45" s="84"/>
      <c r="BG45" s="84"/>
      <c r="BH45" s="84" t="s">
        <v>102</v>
      </c>
      <c r="BI45" s="84"/>
      <c r="BJ45" s="84"/>
      <c r="BK45" s="84"/>
      <c r="BL45" s="84"/>
      <c r="BM45" s="231" t="s">
        <v>498</v>
      </c>
      <c r="BN45" s="84"/>
      <c r="BO45" s="84"/>
      <c r="BP45" s="84"/>
      <c r="BQ45" s="84"/>
      <c r="BR45" s="84"/>
      <c r="BS45" s="84"/>
      <c r="BT45" s="84"/>
      <c r="BU45" s="84"/>
      <c r="BV45" s="78"/>
      <c r="BW45" s="78"/>
      <c r="BX45" s="78"/>
      <c r="BY45" s="78"/>
      <c r="BZ45" s="84"/>
      <c r="CA45" s="78"/>
      <c r="CB45" s="78"/>
      <c r="CC45" s="84"/>
      <c r="CD45" s="84"/>
      <c r="CE45" s="84"/>
      <c r="CF45" s="84"/>
      <c r="CG45" s="84"/>
      <c r="CH45" s="84"/>
    </row>
    <row r="46" spans="53:86">
      <c r="BA46" s="227" t="s">
        <v>290</v>
      </c>
      <c r="BB46" s="84"/>
      <c r="BC46" s="84"/>
      <c r="BD46" s="84"/>
      <c r="BE46" s="84"/>
      <c r="BF46" s="84"/>
      <c r="BG46" s="84"/>
      <c r="BH46" s="84" t="s">
        <v>103</v>
      </c>
      <c r="BI46" s="84"/>
      <c r="BJ46" s="84"/>
      <c r="BK46" s="84"/>
      <c r="BL46" s="84"/>
      <c r="BM46" s="231" t="s">
        <v>499</v>
      </c>
      <c r="BN46" s="84"/>
      <c r="BO46" s="84"/>
      <c r="BP46" s="84"/>
      <c r="BQ46" s="84"/>
      <c r="BR46" s="84"/>
      <c r="BS46" s="84"/>
      <c r="BT46" s="84"/>
      <c r="BU46" s="84"/>
      <c r="BV46" s="78"/>
      <c r="BW46" s="78"/>
      <c r="BX46" s="78"/>
      <c r="BY46" s="78"/>
      <c r="BZ46" s="78"/>
      <c r="CA46" s="78"/>
      <c r="CB46" s="78"/>
      <c r="CC46" s="84"/>
      <c r="CD46" s="84"/>
      <c r="CE46" s="84"/>
      <c r="CF46" s="84"/>
      <c r="CG46" s="84"/>
      <c r="CH46" s="84"/>
    </row>
    <row r="47" spans="53:86">
      <c r="BA47" s="84" t="s">
        <v>6</v>
      </c>
      <c r="BB47" s="84"/>
      <c r="BC47" s="84"/>
      <c r="BD47" s="227" t="s">
        <v>275</v>
      </c>
      <c r="BE47" s="84"/>
      <c r="BF47" s="84"/>
      <c r="BG47" s="84"/>
      <c r="BH47" s="84" t="s">
        <v>104</v>
      </c>
      <c r="BI47" s="84"/>
      <c r="BJ47" s="84"/>
      <c r="BK47" s="84"/>
      <c r="BL47" s="84"/>
      <c r="BM47" s="231" t="s">
        <v>500</v>
      </c>
      <c r="BN47" s="84"/>
      <c r="BO47" s="84"/>
      <c r="BP47" s="84"/>
      <c r="BQ47" s="84"/>
      <c r="BR47" s="84"/>
      <c r="BS47" s="84"/>
      <c r="BT47" s="84"/>
      <c r="BU47" s="78"/>
      <c r="BV47" s="78"/>
      <c r="BW47" s="78"/>
      <c r="BX47" s="78"/>
      <c r="BY47" s="78"/>
      <c r="BZ47" s="78"/>
      <c r="CA47" s="78"/>
      <c r="CB47" s="78"/>
      <c r="CC47" s="84"/>
      <c r="CD47" s="84"/>
      <c r="CE47" s="84"/>
      <c r="CF47" s="84"/>
      <c r="CG47" s="84"/>
      <c r="CH47" s="84"/>
    </row>
    <row r="48" spans="53:86">
      <c r="BA48" s="84" t="s">
        <v>96</v>
      </c>
      <c r="BB48" s="84"/>
      <c r="BC48" s="84"/>
      <c r="BD48" s="84" t="s">
        <v>443</v>
      </c>
      <c r="BE48" s="84"/>
      <c r="BF48" s="84"/>
      <c r="BG48" s="84"/>
      <c r="BH48" s="84"/>
      <c r="BI48" s="84"/>
      <c r="BJ48" s="84"/>
      <c r="BK48" s="84"/>
      <c r="BL48" s="84"/>
      <c r="BM48" s="231" t="s">
        <v>501</v>
      </c>
      <c r="BN48" s="84"/>
      <c r="BO48" s="84"/>
      <c r="BP48" s="84"/>
      <c r="BQ48" s="84"/>
      <c r="BR48" s="84"/>
      <c r="BS48" s="84"/>
      <c r="BT48" s="84"/>
      <c r="BU48" s="84"/>
      <c r="BV48" s="78"/>
      <c r="BW48" s="78"/>
      <c r="BX48" s="78"/>
      <c r="BY48" s="78"/>
      <c r="BZ48" s="78"/>
      <c r="CA48" s="78"/>
      <c r="CB48" s="78"/>
      <c r="CC48" s="84"/>
      <c r="CD48" s="84"/>
      <c r="CE48" s="84"/>
      <c r="CF48" s="84"/>
      <c r="CG48" s="84"/>
      <c r="CH48" s="84"/>
    </row>
    <row r="49" spans="53:86">
      <c r="BA49" s="84" t="s">
        <v>195</v>
      </c>
      <c r="BB49" s="84"/>
      <c r="BC49" s="84"/>
      <c r="BD49" s="84" t="s">
        <v>444</v>
      </c>
      <c r="BE49" s="84"/>
      <c r="BF49" s="84"/>
      <c r="BG49" s="84"/>
      <c r="BH49" s="84"/>
      <c r="BI49" s="84"/>
      <c r="BJ49" s="84"/>
      <c r="BK49" s="84"/>
      <c r="BL49" s="84"/>
      <c r="BM49" s="231" t="s">
        <v>502</v>
      </c>
      <c r="BN49" s="84"/>
      <c r="BO49" s="84"/>
      <c r="BP49" s="84"/>
      <c r="BQ49" s="84"/>
      <c r="BR49" s="84"/>
      <c r="BS49" s="84"/>
      <c r="BT49" s="84"/>
      <c r="BU49" s="84"/>
      <c r="BV49" s="78"/>
      <c r="BW49" s="78"/>
      <c r="BX49" s="78"/>
      <c r="BY49" s="78"/>
      <c r="BZ49" s="78"/>
      <c r="CA49" s="78"/>
      <c r="CB49" s="78"/>
      <c r="CC49" s="84"/>
      <c r="CD49" s="84"/>
      <c r="CE49" s="84"/>
      <c r="CF49" s="84"/>
      <c r="CG49" s="84"/>
      <c r="CH49" s="84"/>
    </row>
    <row r="50" spans="53:86">
      <c r="BA50" s="84" t="s">
        <v>402</v>
      </c>
      <c r="BB50" s="84"/>
      <c r="BC50" s="84"/>
      <c r="BD50" s="84" t="s">
        <v>445</v>
      </c>
      <c r="BE50" s="84"/>
      <c r="BF50" s="84"/>
      <c r="BG50" s="84"/>
      <c r="BH50" s="84"/>
      <c r="BI50" s="84"/>
      <c r="BJ50" s="84"/>
      <c r="BK50" s="84"/>
      <c r="BL50" s="84"/>
      <c r="BM50" s="231" t="s">
        <v>503</v>
      </c>
      <c r="BN50" s="84"/>
      <c r="BO50" s="84"/>
      <c r="BP50" s="84"/>
      <c r="BQ50" s="84"/>
      <c r="BR50" s="84"/>
      <c r="BS50" s="84"/>
      <c r="BT50" s="84"/>
      <c r="BU50" s="84"/>
      <c r="BV50" s="78"/>
      <c r="BW50" s="78"/>
      <c r="BX50" s="78"/>
      <c r="BY50" s="78"/>
      <c r="BZ50" s="78"/>
      <c r="CA50" s="78"/>
      <c r="CB50" s="78"/>
      <c r="CC50" s="84"/>
      <c r="CD50" s="84"/>
      <c r="CE50" s="84"/>
      <c r="CF50" s="84"/>
      <c r="CG50" s="84"/>
      <c r="CH50" s="84"/>
    </row>
    <row r="51" spans="53:86">
      <c r="BA51" s="84" t="s">
        <v>403</v>
      </c>
      <c r="BB51" s="84"/>
      <c r="BC51" s="84"/>
      <c r="BD51" s="84"/>
      <c r="BE51" s="84"/>
      <c r="BF51" s="84"/>
      <c r="BG51" s="84"/>
      <c r="BH51" s="84"/>
      <c r="BI51" s="84"/>
      <c r="BJ51" s="84"/>
      <c r="BK51" s="84"/>
      <c r="BL51" s="84"/>
      <c r="BM51" s="231" t="s">
        <v>92</v>
      </c>
      <c r="BN51" s="84"/>
      <c r="BO51" s="84"/>
      <c r="BP51" s="84"/>
      <c r="BQ51" s="84"/>
      <c r="BR51" s="84"/>
      <c r="BS51" s="84"/>
      <c r="BT51" s="84"/>
      <c r="BU51" s="84"/>
      <c r="BV51" s="78"/>
      <c r="BW51" s="78"/>
      <c r="BX51" s="78"/>
      <c r="BY51" s="78"/>
      <c r="BZ51" s="78"/>
      <c r="CA51" s="78"/>
      <c r="CB51" s="78"/>
      <c r="CC51" s="84"/>
      <c r="CD51" s="84"/>
      <c r="CE51" s="84"/>
      <c r="CF51" s="84"/>
      <c r="CG51" s="84"/>
      <c r="CH51" s="84"/>
    </row>
    <row r="52" spans="53:86">
      <c r="BA52" s="84" t="s">
        <v>262</v>
      </c>
      <c r="BB52" s="84"/>
      <c r="BC52" s="84"/>
      <c r="BD52" s="84"/>
      <c r="BE52" s="84"/>
      <c r="BF52" s="84"/>
      <c r="BG52" s="84"/>
      <c r="BH52" s="84"/>
      <c r="BI52" s="84"/>
      <c r="BJ52" s="84"/>
      <c r="BK52" s="84"/>
      <c r="BL52" s="84"/>
      <c r="BM52" s="231" t="s">
        <v>504</v>
      </c>
      <c r="BN52" s="84"/>
      <c r="BO52" s="84"/>
      <c r="BP52" s="84"/>
      <c r="BQ52" s="84"/>
      <c r="BR52" s="84"/>
      <c r="BS52" s="84"/>
      <c r="BT52" s="84"/>
      <c r="BU52" s="84"/>
      <c r="BV52" s="84"/>
      <c r="BW52" s="84"/>
      <c r="BX52" s="84"/>
      <c r="BY52" s="84"/>
      <c r="BZ52" s="84"/>
      <c r="CA52" s="84"/>
      <c r="CB52" s="84"/>
      <c r="CC52" s="84"/>
      <c r="CD52" s="84"/>
      <c r="CE52" s="84"/>
      <c r="CF52" s="84"/>
      <c r="CG52" s="84"/>
      <c r="CH52" s="84"/>
    </row>
    <row r="53" spans="53:86">
      <c r="BA53" s="84" t="s">
        <v>404</v>
      </c>
      <c r="BB53" s="84"/>
      <c r="BC53" s="84"/>
      <c r="BD53" s="84"/>
      <c r="BE53" s="84"/>
      <c r="BF53" s="84"/>
      <c r="BG53" s="84"/>
      <c r="BH53" s="84"/>
      <c r="BI53" s="84"/>
      <c r="BJ53" s="84"/>
      <c r="BK53" s="84"/>
      <c r="BL53" s="84"/>
      <c r="BM53" s="231" t="s">
        <v>505</v>
      </c>
      <c r="BN53" s="84"/>
      <c r="BO53" s="84"/>
      <c r="BP53" s="84"/>
      <c r="BQ53" s="84"/>
      <c r="BR53" s="84"/>
      <c r="BS53" s="84"/>
      <c r="BT53" s="84"/>
      <c r="BU53" s="84"/>
      <c r="BV53" s="84"/>
      <c r="BW53" s="84"/>
      <c r="BX53" s="84"/>
      <c r="BY53" s="84"/>
      <c r="BZ53" s="84"/>
      <c r="CA53" s="84"/>
      <c r="CB53" s="84"/>
      <c r="CC53" s="84"/>
      <c r="CD53" s="84"/>
      <c r="CE53" s="84"/>
      <c r="CF53" s="84"/>
      <c r="CG53" s="84"/>
      <c r="CH53" s="84"/>
    </row>
    <row r="54" spans="53:86">
      <c r="BA54" s="84" t="s">
        <v>405</v>
      </c>
      <c r="BB54" s="84"/>
      <c r="BC54" s="84"/>
      <c r="BD54" s="84"/>
      <c r="BE54" s="84"/>
      <c r="BF54" s="84"/>
      <c r="BG54" s="84"/>
      <c r="BH54" s="84"/>
      <c r="BI54" s="84"/>
      <c r="BJ54" s="84"/>
      <c r="BK54" s="84"/>
      <c r="BL54" s="84"/>
      <c r="BM54" s="231" t="s">
        <v>506</v>
      </c>
      <c r="BN54" s="84"/>
      <c r="BO54" s="84"/>
      <c r="BP54" s="84"/>
      <c r="BQ54" s="84"/>
      <c r="BR54" s="84"/>
      <c r="BS54" s="84"/>
      <c r="BT54" s="84"/>
      <c r="BU54" s="84"/>
      <c r="BV54" s="84"/>
      <c r="BW54" s="84"/>
      <c r="BX54" s="84"/>
      <c r="BY54" s="84"/>
      <c r="BZ54" s="84"/>
      <c r="CA54" s="84"/>
      <c r="CB54" s="84"/>
      <c r="CC54" s="84"/>
      <c r="CD54" s="84"/>
      <c r="CE54" s="84"/>
      <c r="CF54" s="84"/>
      <c r="CG54" s="84"/>
      <c r="CH54" s="84"/>
    </row>
    <row r="55" spans="53:86">
      <c r="BA55" s="84" t="s">
        <v>406</v>
      </c>
      <c r="BB55" s="84"/>
      <c r="BC55" s="84"/>
      <c r="BD55" s="84"/>
      <c r="BE55" s="84"/>
      <c r="BF55" s="84"/>
      <c r="BG55" s="84"/>
      <c r="BH55" s="84"/>
      <c r="BI55" s="84"/>
      <c r="BJ55" s="84"/>
      <c r="BK55" s="84"/>
      <c r="BL55" s="84"/>
      <c r="BM55" s="231" t="s">
        <v>507</v>
      </c>
      <c r="BN55" s="84"/>
      <c r="BO55" s="84"/>
      <c r="BP55" s="84"/>
      <c r="BQ55" s="84"/>
      <c r="BR55" s="84"/>
      <c r="BS55" s="84"/>
      <c r="BT55" s="84"/>
      <c r="BU55" s="84"/>
      <c r="BV55" s="84"/>
      <c r="BW55" s="84"/>
      <c r="BX55" s="84"/>
      <c r="BY55" s="84"/>
      <c r="BZ55" s="84"/>
      <c r="CA55" s="84"/>
      <c r="CB55" s="84"/>
      <c r="CC55" s="84"/>
      <c r="CD55" s="84"/>
      <c r="CE55" s="84"/>
      <c r="CF55" s="84"/>
      <c r="CG55" s="84"/>
      <c r="CH55" s="84"/>
    </row>
    <row r="56" spans="53:86">
      <c r="BA56" s="84" t="s">
        <v>407</v>
      </c>
      <c r="BB56" s="84"/>
      <c r="BC56" s="84"/>
      <c r="BD56" s="84"/>
      <c r="BE56" s="84"/>
      <c r="BF56" s="84"/>
      <c r="BG56" s="84"/>
      <c r="BH56" s="84"/>
      <c r="BI56" s="84"/>
      <c r="BJ56" s="84"/>
      <c r="BK56" s="84"/>
      <c r="BL56" s="84"/>
      <c r="BM56" s="231" t="s">
        <v>508</v>
      </c>
      <c r="BN56" s="84"/>
      <c r="BO56" s="84"/>
      <c r="BP56" s="84"/>
      <c r="BQ56" s="84"/>
      <c r="BR56" s="84"/>
      <c r="BS56" s="84"/>
      <c r="BT56" s="84"/>
      <c r="BU56" s="84"/>
      <c r="BV56" s="84"/>
      <c r="BW56" s="84"/>
      <c r="BX56" s="84"/>
      <c r="BY56" s="84"/>
      <c r="BZ56" s="84"/>
      <c r="CA56" s="84"/>
      <c r="CB56" s="84"/>
      <c r="CC56" s="84"/>
      <c r="CD56" s="84"/>
      <c r="CE56" s="84"/>
      <c r="CF56" s="84"/>
      <c r="CG56" s="84"/>
      <c r="CH56" s="84"/>
    </row>
    <row r="57" spans="53:86">
      <c r="BA57" s="84" t="s">
        <v>408</v>
      </c>
      <c r="BB57" s="84"/>
      <c r="BC57" s="84"/>
      <c r="BD57" s="84"/>
      <c r="BE57" s="84"/>
      <c r="BF57" s="84"/>
      <c r="BG57" s="84"/>
      <c r="BH57" s="84"/>
      <c r="BI57" s="84"/>
      <c r="BJ57" s="84"/>
      <c r="BK57" s="84"/>
      <c r="BL57" s="84"/>
      <c r="BM57" s="231" t="s">
        <v>509</v>
      </c>
      <c r="BN57" s="84"/>
      <c r="BO57" s="84"/>
      <c r="BP57" s="84"/>
      <c r="BQ57" s="84"/>
      <c r="BR57" s="84"/>
      <c r="BS57" s="84"/>
      <c r="BT57" s="84"/>
      <c r="BU57" s="84"/>
      <c r="BV57" s="84"/>
      <c r="BW57" s="84"/>
      <c r="BX57" s="84"/>
      <c r="BY57" s="84"/>
      <c r="BZ57" s="84"/>
      <c r="CA57" s="84"/>
      <c r="CB57" s="84"/>
      <c r="CC57" s="84"/>
      <c r="CD57" s="84"/>
      <c r="CE57" s="84"/>
      <c r="CF57" s="84"/>
      <c r="CG57" s="84"/>
      <c r="CH57" s="84"/>
    </row>
    <row r="58" spans="53:86">
      <c r="BA58" s="84" t="s">
        <v>409</v>
      </c>
      <c r="BB58" s="84"/>
      <c r="BC58" s="84"/>
      <c r="BD58" s="84"/>
      <c r="BE58" s="84"/>
      <c r="BF58" s="84"/>
      <c r="BG58" s="84"/>
      <c r="BH58" s="84"/>
      <c r="BI58" s="84"/>
      <c r="BJ58" s="84"/>
      <c r="BK58" s="84"/>
      <c r="BL58" s="84"/>
      <c r="BM58" s="231" t="s">
        <v>510</v>
      </c>
      <c r="BN58" s="84"/>
      <c r="BO58" s="84"/>
      <c r="BP58" s="84"/>
      <c r="BQ58" s="84"/>
      <c r="BR58" s="84"/>
      <c r="BS58" s="84"/>
      <c r="BT58" s="84"/>
      <c r="BU58" s="84"/>
      <c r="BV58" s="84"/>
      <c r="BW58" s="84"/>
      <c r="BX58" s="84"/>
      <c r="BY58" s="84"/>
      <c r="BZ58" s="84"/>
      <c r="CA58" s="84"/>
      <c r="CB58" s="84"/>
      <c r="CC58" s="84"/>
      <c r="CD58" s="84"/>
      <c r="CE58" s="84"/>
      <c r="CF58" s="84"/>
      <c r="CG58" s="84"/>
      <c r="CH58" s="84"/>
    </row>
    <row r="59" spans="53:86">
      <c r="BA59" s="84" t="s">
        <v>410</v>
      </c>
      <c r="BB59" s="84"/>
      <c r="BC59" s="84"/>
      <c r="BD59" s="84"/>
      <c r="BE59" s="84"/>
      <c r="BF59" s="84"/>
      <c r="BG59" s="84"/>
      <c r="BH59" s="84"/>
      <c r="BI59" s="84"/>
      <c r="BJ59" s="84"/>
      <c r="BK59" s="84"/>
      <c r="BL59" s="84"/>
      <c r="BM59" s="231" t="s">
        <v>511</v>
      </c>
      <c r="BN59" s="84"/>
      <c r="BO59" s="84"/>
      <c r="BP59" s="84"/>
      <c r="BQ59" s="84"/>
      <c r="BR59" s="84"/>
      <c r="BS59" s="84"/>
      <c r="BT59" s="84"/>
      <c r="BU59" s="84"/>
      <c r="BV59" s="84"/>
      <c r="BW59" s="84"/>
      <c r="BX59" s="84"/>
      <c r="BY59" s="84"/>
      <c r="BZ59" s="84"/>
      <c r="CA59" s="84"/>
      <c r="CB59" s="84"/>
      <c r="CC59" s="84"/>
      <c r="CD59" s="84"/>
      <c r="CE59" s="84"/>
      <c r="CF59" s="84"/>
      <c r="CG59" s="84"/>
      <c r="CH59" s="84"/>
    </row>
    <row r="60" spans="53:86">
      <c r="BA60" s="84"/>
      <c r="BB60" s="84"/>
      <c r="BC60" s="84"/>
      <c r="BD60" s="84"/>
      <c r="BE60" s="84"/>
      <c r="BF60" s="84"/>
      <c r="BG60" s="84"/>
      <c r="BH60" s="84"/>
      <c r="BI60" s="84"/>
      <c r="BJ60" s="84"/>
      <c r="BK60" s="84"/>
      <c r="BL60" s="84"/>
      <c r="BM60" s="231" t="s">
        <v>512</v>
      </c>
      <c r="BN60" s="84"/>
      <c r="BO60" s="84"/>
      <c r="BP60" s="84"/>
      <c r="BQ60" s="84"/>
      <c r="BR60" s="84"/>
      <c r="BS60" s="84"/>
      <c r="BT60" s="84"/>
      <c r="BU60" s="84"/>
      <c r="BV60" s="84"/>
      <c r="BW60" s="84"/>
      <c r="BX60" s="84"/>
      <c r="BY60" s="84"/>
      <c r="BZ60" s="84"/>
      <c r="CA60" s="84"/>
      <c r="CB60" s="84"/>
      <c r="CC60" s="84"/>
      <c r="CD60" s="84"/>
      <c r="CE60" s="84"/>
      <c r="CF60" s="84"/>
      <c r="CG60" s="84"/>
      <c r="CH60" s="84"/>
    </row>
    <row r="61" spans="53:86">
      <c r="BA61" s="84"/>
      <c r="BB61" s="84"/>
      <c r="BC61" s="84"/>
      <c r="BD61" s="84"/>
      <c r="BE61" s="84"/>
      <c r="BF61" s="84"/>
      <c r="BG61" s="84"/>
      <c r="BH61" s="84"/>
      <c r="BI61" s="84"/>
      <c r="BJ61" s="84"/>
      <c r="BK61" s="84"/>
      <c r="BL61" s="84"/>
      <c r="BM61" s="231" t="s">
        <v>513</v>
      </c>
      <c r="BN61" s="84"/>
      <c r="BO61" s="84"/>
      <c r="BP61" s="84"/>
      <c r="BQ61" s="84"/>
      <c r="BR61" s="84"/>
      <c r="BS61" s="84"/>
      <c r="BT61" s="84"/>
      <c r="BU61" s="84"/>
      <c r="BV61" s="84"/>
      <c r="BW61" s="84"/>
      <c r="BX61" s="84"/>
      <c r="BY61" s="84"/>
      <c r="BZ61" s="84"/>
      <c r="CA61" s="84"/>
      <c r="CB61" s="84"/>
      <c r="CC61" s="84"/>
      <c r="CD61" s="84"/>
      <c r="CE61" s="84"/>
      <c r="CF61" s="84"/>
      <c r="CG61" s="84"/>
      <c r="CH61" s="84"/>
    </row>
    <row r="62" spans="53:86">
      <c r="BA62" s="245" t="s">
        <v>745</v>
      </c>
      <c r="BB62" s="84"/>
      <c r="BC62" s="84"/>
      <c r="BD62" s="84"/>
      <c r="BE62" s="84"/>
      <c r="BF62" s="84"/>
      <c r="BG62" s="84"/>
      <c r="BH62" s="84"/>
      <c r="BI62" s="84"/>
      <c r="BJ62" s="84"/>
      <c r="BK62" s="84"/>
      <c r="BL62" s="84"/>
      <c r="BM62" s="231" t="s">
        <v>642</v>
      </c>
      <c r="BN62" s="84"/>
      <c r="BO62" s="84"/>
      <c r="BP62" s="84"/>
      <c r="BQ62" s="84"/>
      <c r="BR62" s="84"/>
      <c r="BS62" s="84"/>
      <c r="BT62" s="84"/>
      <c r="BU62" s="84"/>
      <c r="BV62" s="84"/>
      <c r="BW62" s="84"/>
      <c r="BX62" s="84"/>
      <c r="BY62" s="84"/>
      <c r="BZ62" s="84"/>
      <c r="CA62" s="84"/>
      <c r="CB62" s="84"/>
      <c r="CC62" s="84"/>
      <c r="CD62" s="84"/>
      <c r="CE62" s="84"/>
      <c r="CF62" s="84"/>
      <c r="CG62" s="84"/>
      <c r="CH62" s="84"/>
    </row>
    <row r="63" spans="53:86" ht="15">
      <c r="BA63" s="246" t="s">
        <v>746</v>
      </c>
      <c r="BB63" s="84"/>
      <c r="BC63" s="84"/>
      <c r="BD63" s="84"/>
      <c r="BE63" s="84"/>
      <c r="BF63" s="84"/>
      <c r="BG63" s="84"/>
      <c r="BH63" s="84"/>
      <c r="BI63" s="84"/>
      <c r="BJ63" s="84"/>
      <c r="BK63" s="84"/>
      <c r="BL63" s="84"/>
      <c r="BM63" s="232" t="s">
        <v>514</v>
      </c>
      <c r="BN63" s="84"/>
      <c r="BO63" s="84"/>
      <c r="BP63" s="84"/>
      <c r="BQ63" s="84"/>
      <c r="BR63" s="84"/>
      <c r="BS63" s="84"/>
      <c r="BT63" s="84"/>
      <c r="BU63" s="84"/>
      <c r="BV63" s="84"/>
      <c r="BW63" s="84"/>
      <c r="BX63" s="84"/>
      <c r="BY63" s="84"/>
      <c r="BZ63" s="84"/>
      <c r="CA63" s="84"/>
      <c r="CB63" s="84"/>
      <c r="CC63" s="84"/>
      <c r="CD63" s="84"/>
      <c r="CE63" s="84"/>
      <c r="CF63" s="84"/>
      <c r="CG63" s="84"/>
      <c r="CH63" s="84"/>
    </row>
    <row r="64" spans="53:86">
      <c r="BA64" s="247" t="s">
        <v>194</v>
      </c>
      <c r="BB64" s="84"/>
      <c r="BC64" s="84"/>
      <c r="BD64" s="84"/>
      <c r="BE64" s="84"/>
      <c r="BF64" s="84"/>
      <c r="BG64" s="84"/>
      <c r="BH64" s="84"/>
      <c r="BI64" s="84"/>
      <c r="BJ64" s="84"/>
      <c r="BK64" s="84"/>
      <c r="BL64" s="84"/>
      <c r="BM64" s="231" t="s">
        <v>515</v>
      </c>
      <c r="BN64" s="84"/>
      <c r="BO64" s="84"/>
      <c r="BP64" s="84"/>
      <c r="BQ64" s="84"/>
      <c r="BR64" s="84"/>
      <c r="BS64" s="84"/>
      <c r="BT64" s="84"/>
      <c r="BU64" s="84"/>
      <c r="BV64" s="84"/>
      <c r="BW64" s="84"/>
      <c r="BX64" s="84"/>
      <c r="BY64" s="84"/>
      <c r="BZ64" s="84"/>
      <c r="CA64" s="84"/>
      <c r="CB64" s="84"/>
      <c r="CC64" s="84"/>
      <c r="CD64" s="84"/>
      <c r="CE64" s="84"/>
      <c r="CF64" s="84"/>
      <c r="CG64" s="84"/>
      <c r="CH64" s="84"/>
    </row>
    <row r="65" spans="53:86" ht="25.5">
      <c r="BA65" s="247" t="s">
        <v>803</v>
      </c>
      <c r="BB65" s="84"/>
      <c r="BC65" s="84"/>
      <c r="BD65" s="84"/>
      <c r="BE65" s="84"/>
      <c r="BF65" s="84"/>
      <c r="BG65" s="84"/>
      <c r="BH65" s="84"/>
      <c r="BI65" s="84"/>
      <c r="BJ65" s="84"/>
      <c r="BK65" s="84"/>
      <c r="BL65" s="84"/>
      <c r="BM65" s="231" t="s">
        <v>516</v>
      </c>
      <c r="BN65" s="84"/>
      <c r="BO65" s="84"/>
      <c r="BP65" s="84"/>
      <c r="BQ65" s="84"/>
      <c r="BR65" s="84"/>
      <c r="BS65" s="84"/>
      <c r="BT65" s="84"/>
      <c r="BU65" s="84"/>
      <c r="BV65" s="84"/>
      <c r="BW65" s="84"/>
      <c r="BX65" s="84"/>
      <c r="BY65" s="84"/>
      <c r="BZ65" s="84"/>
      <c r="CA65" s="84"/>
      <c r="CB65" s="84"/>
      <c r="CC65" s="84"/>
      <c r="CD65" s="84"/>
      <c r="CE65" s="84"/>
      <c r="CF65" s="84"/>
      <c r="CG65" s="84"/>
      <c r="CH65" s="84"/>
    </row>
    <row r="66" spans="53:86">
      <c r="BA66" s="247" t="s">
        <v>804</v>
      </c>
      <c r="BB66" s="84"/>
      <c r="BC66" s="84"/>
      <c r="BD66" s="84"/>
      <c r="BE66" s="84"/>
      <c r="BF66" s="84"/>
      <c r="BG66" s="84"/>
      <c r="BH66" s="84"/>
      <c r="BI66" s="84"/>
      <c r="BJ66" s="84"/>
      <c r="BK66" s="84"/>
      <c r="BL66" s="84"/>
      <c r="BM66" s="231" t="s">
        <v>517</v>
      </c>
      <c r="BN66" s="84"/>
      <c r="BO66" s="84"/>
      <c r="BP66" s="84"/>
      <c r="BQ66" s="84"/>
      <c r="BR66" s="84"/>
      <c r="BS66" s="84"/>
      <c r="BT66" s="84"/>
      <c r="BU66" s="84"/>
      <c r="BV66" s="84"/>
      <c r="BW66" s="84"/>
      <c r="BX66" s="84"/>
      <c r="BY66" s="84"/>
      <c r="BZ66" s="84"/>
      <c r="CA66" s="84"/>
      <c r="CB66" s="84"/>
      <c r="CC66" s="84"/>
      <c r="CD66" s="84"/>
      <c r="CE66" s="84"/>
      <c r="CF66" s="84"/>
      <c r="CG66" s="84"/>
      <c r="CH66" s="84"/>
    </row>
    <row r="67" spans="53:86">
      <c r="BA67" s="247" t="s">
        <v>64</v>
      </c>
      <c r="BB67" s="84"/>
      <c r="BC67" s="84"/>
      <c r="BD67" s="84"/>
      <c r="BE67" s="84"/>
      <c r="BF67" s="84"/>
      <c r="BG67" s="84"/>
      <c r="BH67" s="84"/>
      <c r="BI67" s="84"/>
      <c r="BJ67" s="84"/>
      <c r="BK67" s="84"/>
      <c r="BL67" s="84"/>
      <c r="BM67" s="231" t="s">
        <v>518</v>
      </c>
      <c r="BN67" s="84"/>
      <c r="BO67" s="84"/>
      <c r="BP67" s="84"/>
      <c r="BQ67" s="84"/>
      <c r="BR67" s="84"/>
      <c r="BS67" s="84"/>
      <c r="BT67" s="84"/>
      <c r="BU67" s="84"/>
      <c r="BV67" s="84"/>
      <c r="BW67" s="84"/>
      <c r="BX67" s="84"/>
      <c r="BY67" s="84"/>
      <c r="BZ67" s="84"/>
      <c r="CA67" s="84"/>
      <c r="CB67" s="84"/>
      <c r="CC67" s="84"/>
      <c r="CD67" s="84"/>
      <c r="CE67" s="84"/>
      <c r="CF67" s="84"/>
      <c r="CG67" s="84"/>
      <c r="CH67" s="84"/>
    </row>
    <row r="68" spans="53:86">
      <c r="BA68" s="247" t="s">
        <v>805</v>
      </c>
      <c r="BB68" s="84"/>
      <c r="BC68" s="84"/>
      <c r="BD68" s="84"/>
      <c r="BE68" s="84"/>
      <c r="BF68" s="84"/>
      <c r="BG68" s="84"/>
      <c r="BH68" s="84"/>
      <c r="BI68" s="84"/>
      <c r="BJ68" s="84"/>
      <c r="BK68" s="84"/>
      <c r="BL68" s="84"/>
      <c r="BM68" s="231" t="s">
        <v>519</v>
      </c>
      <c r="BN68" s="84"/>
      <c r="BO68" s="84"/>
      <c r="BP68" s="84"/>
      <c r="BQ68" s="84"/>
      <c r="BR68" s="84"/>
      <c r="BS68" s="84"/>
      <c r="BT68" s="84"/>
      <c r="BU68" s="84"/>
      <c r="BV68" s="84"/>
      <c r="BW68" s="84"/>
      <c r="BX68" s="84"/>
      <c r="BY68" s="84"/>
      <c r="BZ68" s="84"/>
      <c r="CA68" s="84"/>
      <c r="CB68" s="84"/>
      <c r="CC68" s="84"/>
      <c r="CD68" s="84"/>
      <c r="CE68" s="84"/>
      <c r="CF68" s="84"/>
      <c r="CG68" s="84"/>
      <c r="CH68" s="84"/>
    </row>
    <row r="69" spans="53:86" ht="15">
      <c r="BA69" s="246" t="s">
        <v>747</v>
      </c>
      <c r="BB69" s="84"/>
      <c r="BC69" s="84"/>
      <c r="BD69" s="84"/>
      <c r="BE69" s="84"/>
      <c r="BF69" s="84"/>
      <c r="BG69" s="84"/>
      <c r="BH69" s="84"/>
      <c r="BI69" s="84"/>
      <c r="BJ69" s="84"/>
      <c r="BK69" s="84"/>
      <c r="BL69" s="84"/>
      <c r="BM69" s="231" t="s">
        <v>520</v>
      </c>
      <c r="BN69" s="84"/>
      <c r="BO69" s="84"/>
      <c r="BP69" s="84"/>
      <c r="BQ69" s="84"/>
      <c r="BR69" s="84"/>
      <c r="BS69" s="84"/>
      <c r="BT69" s="84"/>
      <c r="BU69" s="84"/>
      <c r="BV69" s="84"/>
      <c r="BW69" s="84"/>
      <c r="BX69" s="84"/>
      <c r="BY69" s="84"/>
      <c r="BZ69" s="84"/>
      <c r="CA69" s="84"/>
      <c r="CB69" s="84"/>
      <c r="CC69" s="84"/>
      <c r="CD69" s="84"/>
      <c r="CE69" s="84"/>
      <c r="CF69" s="84"/>
      <c r="CG69" s="84"/>
      <c r="CH69" s="84"/>
    </row>
    <row r="70" spans="53:86">
      <c r="BA70" t="s">
        <v>748</v>
      </c>
      <c r="BB70" s="84"/>
      <c r="BC70" s="84"/>
      <c r="BD70" s="84"/>
      <c r="BE70" s="84"/>
      <c r="BF70" s="84"/>
      <c r="BG70" s="84"/>
      <c r="BH70" s="84"/>
      <c r="BI70" s="84"/>
      <c r="BJ70" s="84"/>
      <c r="BK70" s="84"/>
      <c r="BL70" s="84"/>
      <c r="BM70" s="231" t="s">
        <v>521</v>
      </c>
      <c r="BN70" s="84"/>
      <c r="BO70" s="84"/>
      <c r="BP70" s="84"/>
      <c r="BQ70" s="84"/>
      <c r="BR70" s="84"/>
      <c r="BS70" s="84"/>
      <c r="BT70" s="84"/>
      <c r="BU70" s="84"/>
      <c r="BV70" s="84"/>
      <c r="BW70" s="84"/>
      <c r="BX70" s="84"/>
      <c r="BY70" s="84"/>
      <c r="BZ70" s="84"/>
      <c r="CA70" s="84"/>
      <c r="CB70" s="84"/>
      <c r="CC70" s="84"/>
      <c r="CD70" s="84"/>
      <c r="CE70" s="84"/>
      <c r="CF70" s="84"/>
      <c r="CG70" s="84"/>
      <c r="CH70" s="84"/>
    </row>
    <row r="71" spans="53:86">
      <c r="BA71" t="s">
        <v>749</v>
      </c>
      <c r="BB71" s="84"/>
      <c r="BC71" s="84"/>
      <c r="BD71" s="84"/>
      <c r="BE71" s="84"/>
      <c r="BF71" s="84"/>
      <c r="BG71" s="84"/>
      <c r="BH71" s="84"/>
      <c r="BI71" s="84"/>
      <c r="BJ71" s="84"/>
      <c r="BK71" s="84"/>
      <c r="BL71" s="84"/>
      <c r="BM71" s="231" t="s">
        <v>522</v>
      </c>
      <c r="BN71" s="84"/>
      <c r="BO71" s="84"/>
      <c r="BP71" s="84"/>
      <c r="BQ71" s="84"/>
      <c r="BR71" s="84"/>
      <c r="BS71" s="84"/>
      <c r="BT71" s="84"/>
      <c r="BU71" s="84"/>
      <c r="BV71" s="84"/>
      <c r="BW71" s="84"/>
      <c r="BX71" s="84"/>
      <c r="BY71" s="84"/>
      <c r="BZ71" s="84"/>
      <c r="CA71" s="84"/>
      <c r="CB71" s="84"/>
      <c r="CC71" s="84"/>
      <c r="CD71" s="84"/>
      <c r="CE71" s="84"/>
      <c r="CF71" s="84"/>
      <c r="CG71" s="84"/>
      <c r="CH71" s="84"/>
    </row>
    <row r="72" spans="53:86">
      <c r="BA72" t="s">
        <v>750</v>
      </c>
      <c r="BB72" s="84"/>
      <c r="BC72" s="84"/>
      <c r="BD72" s="84"/>
      <c r="BE72" s="84"/>
      <c r="BF72" s="84"/>
      <c r="BG72" s="84"/>
      <c r="BH72" s="84"/>
      <c r="BI72" s="84"/>
      <c r="BJ72" s="84"/>
      <c r="BK72" s="84"/>
      <c r="BL72" s="84"/>
      <c r="BM72" s="231" t="s">
        <v>523</v>
      </c>
      <c r="BN72" s="84"/>
      <c r="BO72" s="84"/>
      <c r="BP72" s="84"/>
      <c r="BQ72" s="84"/>
      <c r="BR72" s="84"/>
      <c r="BS72" s="84"/>
      <c r="BT72" s="84"/>
      <c r="BU72" s="84"/>
      <c r="BV72" s="84"/>
      <c r="BW72" s="84"/>
      <c r="BX72" s="84"/>
      <c r="BY72" s="84"/>
      <c r="BZ72" s="84"/>
      <c r="CA72" s="84"/>
      <c r="CB72" s="84"/>
      <c r="CC72" s="84"/>
      <c r="CD72" s="84"/>
      <c r="CE72" s="84"/>
      <c r="CF72" s="84"/>
      <c r="CG72" s="84"/>
      <c r="CH72" s="84"/>
    </row>
    <row r="73" spans="53:86">
      <c r="BA73" t="s">
        <v>751</v>
      </c>
      <c r="BB73" s="84"/>
      <c r="BC73" s="84"/>
      <c r="BD73" s="84"/>
      <c r="BE73" s="84"/>
      <c r="BF73" s="84"/>
      <c r="BG73" s="84"/>
      <c r="BH73" s="84"/>
      <c r="BI73" s="84"/>
      <c r="BJ73" s="84"/>
      <c r="BK73" s="84"/>
      <c r="BL73" s="84"/>
      <c r="BM73" s="231" t="s">
        <v>524</v>
      </c>
      <c r="BN73" s="84"/>
      <c r="BO73" s="84"/>
      <c r="BP73" s="84"/>
      <c r="BQ73" s="84"/>
      <c r="BR73" s="84"/>
      <c r="BS73" s="84"/>
      <c r="BT73" s="84"/>
      <c r="BU73" s="84"/>
      <c r="BV73" s="84"/>
      <c r="BW73" s="84"/>
      <c r="BX73" s="84"/>
      <c r="BY73" s="84"/>
      <c r="BZ73" s="84"/>
      <c r="CA73" s="84"/>
      <c r="CB73" s="84"/>
      <c r="CC73" s="84"/>
      <c r="CD73" s="84"/>
      <c r="CE73" s="84"/>
      <c r="CF73" s="84"/>
      <c r="CG73" s="84"/>
      <c r="CH73" s="84"/>
    </row>
    <row r="74" spans="53:86">
      <c r="BA74" t="s">
        <v>752</v>
      </c>
      <c r="BB74" s="84"/>
      <c r="BC74" s="84"/>
      <c r="BD74" s="84"/>
      <c r="BE74" s="84"/>
      <c r="BF74" s="84"/>
      <c r="BG74" s="84"/>
      <c r="BH74" s="84"/>
      <c r="BI74" s="84"/>
      <c r="BJ74" s="84"/>
      <c r="BK74" s="84"/>
      <c r="BL74" s="84"/>
      <c r="BM74" s="231" t="s">
        <v>525</v>
      </c>
      <c r="BN74" s="84"/>
      <c r="BO74" s="84"/>
      <c r="BP74" s="84"/>
      <c r="BQ74" s="84"/>
      <c r="BR74" s="84"/>
      <c r="BS74" s="84"/>
      <c r="BT74" s="84"/>
      <c r="BU74" s="84"/>
      <c r="BV74" s="84"/>
      <c r="BW74" s="84"/>
      <c r="BX74" s="84"/>
      <c r="BY74" s="84"/>
      <c r="BZ74" s="84"/>
      <c r="CA74" s="84"/>
      <c r="CB74" s="84"/>
      <c r="CC74" s="84"/>
      <c r="CD74" s="84"/>
      <c r="CE74" s="84"/>
      <c r="CF74" s="84"/>
      <c r="CG74" s="84"/>
      <c r="CH74" s="84"/>
    </row>
    <row r="75" spans="53:86">
      <c r="BA75" t="s">
        <v>753</v>
      </c>
      <c r="BB75" s="84"/>
      <c r="BC75" s="84"/>
      <c r="BD75" s="84"/>
      <c r="BE75" s="84"/>
      <c r="BF75" s="84"/>
      <c r="BG75" s="84"/>
      <c r="BH75" s="84"/>
      <c r="BI75" s="84"/>
      <c r="BJ75" s="84"/>
      <c r="BK75" s="84"/>
      <c r="BL75" s="84"/>
      <c r="BM75" s="231" t="s">
        <v>526</v>
      </c>
      <c r="BN75" s="84"/>
      <c r="BO75" s="84"/>
      <c r="BP75" s="84"/>
      <c r="BQ75" s="84"/>
      <c r="BR75" s="84"/>
      <c r="BS75" s="84"/>
      <c r="BT75" s="84"/>
      <c r="BU75" s="84"/>
      <c r="BV75" s="84"/>
      <c r="BW75" s="84"/>
      <c r="BX75" s="84"/>
      <c r="BY75" s="84"/>
      <c r="BZ75" s="84"/>
      <c r="CA75" s="84"/>
      <c r="CB75" s="84"/>
      <c r="CC75" s="84"/>
      <c r="CD75" s="84"/>
      <c r="CE75" s="84"/>
      <c r="CF75" s="84"/>
      <c r="CG75" s="84"/>
      <c r="CH75" s="84"/>
    </row>
    <row r="76" spans="53:86">
      <c r="BA76" t="s">
        <v>754</v>
      </c>
      <c r="BB76" s="84"/>
      <c r="BC76" s="84"/>
      <c r="BD76" s="84"/>
      <c r="BE76" s="84"/>
      <c r="BF76" s="84"/>
      <c r="BG76" s="84"/>
      <c r="BH76" s="84"/>
      <c r="BI76" s="84"/>
      <c r="BJ76" s="84"/>
      <c r="BK76" s="84"/>
      <c r="BL76" s="84"/>
      <c r="BM76" s="231" t="s">
        <v>527</v>
      </c>
      <c r="BN76" s="84"/>
      <c r="BO76" s="84"/>
      <c r="BP76" s="84"/>
      <c r="BQ76" s="84"/>
      <c r="BR76" s="84"/>
      <c r="BS76" s="84"/>
      <c r="BT76" s="84"/>
      <c r="BU76" s="84"/>
      <c r="BV76" s="84"/>
      <c r="BW76" s="84"/>
      <c r="BX76" s="84"/>
      <c r="BY76" s="84"/>
      <c r="BZ76" s="84"/>
      <c r="CA76" s="84"/>
      <c r="CB76" s="84"/>
      <c r="CC76" s="84"/>
      <c r="CD76" s="84"/>
      <c r="CE76" s="84"/>
      <c r="CF76" s="84"/>
      <c r="CG76" s="84"/>
      <c r="CH76" s="84"/>
    </row>
    <row r="77" spans="53:86">
      <c r="BA77" t="s">
        <v>755</v>
      </c>
      <c r="BB77" s="84"/>
      <c r="BC77" s="84"/>
      <c r="BD77" s="84"/>
      <c r="BE77" s="84"/>
      <c r="BF77" s="84"/>
      <c r="BG77" s="84"/>
      <c r="BH77" s="84"/>
      <c r="BI77" s="84"/>
      <c r="BJ77" s="84"/>
      <c r="BK77" s="84"/>
      <c r="BL77" s="84"/>
      <c r="BM77" s="231" t="s">
        <v>528</v>
      </c>
      <c r="BN77" s="84"/>
      <c r="BO77" s="84"/>
      <c r="BP77" s="84"/>
      <c r="BQ77" s="84"/>
      <c r="BR77" s="84"/>
      <c r="BS77" s="84"/>
      <c r="BT77" s="84"/>
      <c r="BU77" s="84"/>
      <c r="BV77" s="84"/>
      <c r="BW77" s="84"/>
      <c r="BX77" s="84"/>
      <c r="BY77" s="84"/>
      <c r="BZ77" s="84"/>
      <c r="CA77" s="84"/>
      <c r="CB77" s="84"/>
      <c r="CC77" s="84"/>
      <c r="CD77" s="84"/>
      <c r="CE77" s="84"/>
      <c r="CF77" s="84"/>
      <c r="CG77" s="84"/>
      <c r="CH77" s="84"/>
    </row>
    <row r="78" spans="53:86">
      <c r="BA78" t="s">
        <v>756</v>
      </c>
      <c r="BB78" s="84"/>
      <c r="BC78" s="84"/>
      <c r="BD78" s="84"/>
      <c r="BE78" s="84"/>
      <c r="BF78" s="84"/>
      <c r="BG78" s="84"/>
      <c r="BH78" s="84"/>
      <c r="BI78" s="84"/>
      <c r="BJ78" s="84"/>
      <c r="BK78" s="84"/>
      <c r="BL78" s="84"/>
      <c r="BM78" s="231" t="s">
        <v>529</v>
      </c>
      <c r="BN78" s="84"/>
      <c r="BO78" s="84"/>
      <c r="BP78" s="84"/>
      <c r="BQ78" s="84"/>
      <c r="BR78" s="84"/>
      <c r="BS78" s="84"/>
      <c r="BT78" s="84"/>
      <c r="BU78" s="84"/>
      <c r="BV78" s="84"/>
      <c r="BW78" s="84"/>
      <c r="BX78" s="84"/>
      <c r="BY78" s="84"/>
      <c r="BZ78" s="84"/>
      <c r="CA78" s="84"/>
      <c r="CB78" s="84"/>
      <c r="CC78" s="84"/>
      <c r="CD78" s="84"/>
      <c r="CE78" s="84"/>
      <c r="CF78" s="84"/>
      <c r="CG78" s="84"/>
      <c r="CH78" s="84"/>
    </row>
    <row r="79" spans="53:86" ht="15">
      <c r="BA79" s="246" t="s">
        <v>799</v>
      </c>
      <c r="BB79" s="84"/>
      <c r="BC79" s="84"/>
      <c r="BD79" s="84"/>
      <c r="BE79" s="84"/>
      <c r="BF79" s="84"/>
      <c r="BG79" s="84"/>
      <c r="BH79" s="84"/>
      <c r="BI79" s="84"/>
      <c r="BJ79" s="84"/>
      <c r="BK79" s="84"/>
      <c r="BL79" s="84"/>
      <c r="BM79" s="231"/>
      <c r="BN79" s="84"/>
      <c r="BO79" s="84"/>
      <c r="BP79" s="84"/>
      <c r="BQ79" s="84"/>
      <c r="BR79" s="84"/>
      <c r="BS79" s="84"/>
      <c r="BT79" s="84"/>
      <c r="BU79" s="84"/>
      <c r="BV79" s="84"/>
      <c r="BW79" s="84"/>
      <c r="BX79" s="84"/>
      <c r="BY79" s="84"/>
      <c r="BZ79" s="84"/>
      <c r="CA79" s="84"/>
      <c r="CB79" s="84"/>
      <c r="CC79" s="84"/>
      <c r="CD79" s="84"/>
      <c r="CE79" s="84"/>
      <c r="CF79" s="84"/>
      <c r="CG79" s="84"/>
      <c r="CH79" s="84"/>
    </row>
    <row r="80" spans="53:86">
      <c r="BA80" t="s">
        <v>796</v>
      </c>
      <c r="BB80" s="84"/>
      <c r="BC80" s="84"/>
      <c r="BD80" s="84"/>
      <c r="BE80" s="84"/>
      <c r="BF80" s="84"/>
      <c r="BG80" s="84"/>
      <c r="BH80" s="84"/>
      <c r="BI80" s="84"/>
      <c r="BJ80" s="84"/>
      <c r="BK80" s="84"/>
      <c r="BL80" s="84"/>
      <c r="BM80" s="231"/>
      <c r="BN80" s="84"/>
      <c r="BO80" s="84"/>
      <c r="BP80" s="84"/>
      <c r="BQ80" s="84"/>
      <c r="BR80" s="84"/>
      <c r="BS80" s="84"/>
      <c r="BT80" s="84"/>
      <c r="BU80" s="84"/>
      <c r="BV80" s="84"/>
      <c r="BW80" s="84"/>
      <c r="BX80" s="84"/>
      <c r="BY80" s="84"/>
      <c r="BZ80" s="84"/>
      <c r="CA80" s="84"/>
      <c r="CB80" s="84"/>
      <c r="CC80" s="84"/>
      <c r="CD80" s="84"/>
      <c r="CE80" s="84"/>
      <c r="CF80" s="84"/>
      <c r="CG80" s="84"/>
      <c r="CH80" s="84"/>
    </row>
    <row r="81" spans="53:86">
      <c r="BA81" t="s">
        <v>797</v>
      </c>
      <c r="BB81" s="84"/>
      <c r="BC81" s="84"/>
      <c r="BD81" s="84"/>
      <c r="BE81" s="84"/>
      <c r="BF81" s="84"/>
      <c r="BG81" s="84"/>
      <c r="BH81" s="84"/>
      <c r="BI81" s="84"/>
      <c r="BJ81" s="84"/>
      <c r="BK81" s="84"/>
      <c r="BL81" s="84"/>
      <c r="BM81" s="231"/>
      <c r="BN81" s="84"/>
      <c r="BO81" s="84"/>
      <c r="BP81" s="84"/>
      <c r="BQ81" s="84"/>
      <c r="BR81" s="84"/>
      <c r="BS81" s="84"/>
      <c r="BT81" s="84"/>
      <c r="BU81" s="84"/>
      <c r="BV81" s="84"/>
      <c r="BW81" s="84"/>
      <c r="BX81" s="84"/>
      <c r="BY81" s="84"/>
      <c r="BZ81" s="84"/>
      <c r="CA81" s="84"/>
      <c r="CB81" s="84"/>
      <c r="CC81" s="84"/>
      <c r="CD81" s="84"/>
      <c r="CE81" s="84"/>
      <c r="CF81" s="84"/>
      <c r="CG81" s="84"/>
      <c r="CH81" s="84"/>
    </row>
    <row r="82" spans="53:86">
      <c r="BA82" t="s">
        <v>798</v>
      </c>
      <c r="BB82" s="84"/>
      <c r="BC82" s="84"/>
      <c r="BD82" s="84"/>
      <c r="BE82" s="84"/>
      <c r="BF82" s="84"/>
      <c r="BG82" s="84"/>
      <c r="BH82" s="84"/>
      <c r="BI82" s="84"/>
      <c r="BJ82" s="84"/>
      <c r="BK82" s="84"/>
      <c r="BL82" s="84"/>
      <c r="BM82" s="231"/>
      <c r="BN82" s="84"/>
      <c r="BO82" s="84"/>
      <c r="BP82" s="84"/>
      <c r="BQ82" s="84"/>
      <c r="BR82" s="84"/>
      <c r="BS82" s="84"/>
      <c r="BT82" s="84"/>
      <c r="BU82" s="84"/>
      <c r="BV82" s="84"/>
      <c r="BW82" s="84"/>
      <c r="BX82" s="84"/>
      <c r="BY82" s="84"/>
      <c r="BZ82" s="84"/>
      <c r="CA82" s="84"/>
      <c r="CB82" s="84"/>
      <c r="CC82" s="84"/>
      <c r="CD82" s="84"/>
      <c r="CE82" s="84"/>
      <c r="CF82" s="84"/>
      <c r="CG82" s="84"/>
      <c r="CH82" s="84"/>
    </row>
    <row r="83" spans="53:86" ht="15">
      <c r="BA83" s="246" t="s">
        <v>757</v>
      </c>
      <c r="BB83" s="84"/>
      <c r="BC83" s="84"/>
      <c r="BD83" s="84"/>
      <c r="BE83" s="84"/>
      <c r="BF83" s="84"/>
      <c r="BG83" s="84"/>
      <c r="BH83" s="84"/>
      <c r="BI83" s="84"/>
      <c r="BJ83" s="84"/>
      <c r="BK83" s="84"/>
      <c r="BL83" s="84"/>
      <c r="BM83" s="232" t="s">
        <v>530</v>
      </c>
      <c r="BN83" s="84"/>
      <c r="BO83" s="84"/>
      <c r="BP83" s="84"/>
      <c r="BQ83" s="84"/>
      <c r="BR83" s="84"/>
      <c r="BS83" s="84"/>
      <c r="BT83" s="84"/>
      <c r="BU83" s="84"/>
      <c r="BV83" s="84"/>
      <c r="BW83" s="84"/>
      <c r="BX83" s="84"/>
      <c r="BY83" s="84"/>
      <c r="BZ83" s="84"/>
      <c r="CA83" s="84"/>
      <c r="CB83" s="84"/>
      <c r="CC83" s="84"/>
      <c r="CD83" s="84"/>
      <c r="CE83" s="84"/>
      <c r="CF83" s="84"/>
      <c r="CG83" s="84"/>
      <c r="CH83" s="84"/>
    </row>
    <row r="84" spans="53:86">
      <c r="BA84" t="s">
        <v>758</v>
      </c>
      <c r="BB84" s="84"/>
      <c r="BC84" s="84"/>
      <c r="BD84" s="84"/>
      <c r="BE84" s="84"/>
      <c r="BF84" s="84"/>
      <c r="BG84" s="84"/>
      <c r="BH84" s="84"/>
      <c r="BI84" s="84"/>
      <c r="BJ84" s="84"/>
      <c r="BK84" s="84"/>
      <c r="BL84" s="84"/>
      <c r="BM84" s="231" t="s">
        <v>531</v>
      </c>
      <c r="BN84" s="84"/>
      <c r="BO84" s="84"/>
      <c r="BP84" s="84"/>
      <c r="BQ84" s="84"/>
      <c r="BR84" s="84"/>
      <c r="BS84" s="84"/>
      <c r="BT84" s="84"/>
      <c r="BU84" s="84"/>
      <c r="BV84" s="84"/>
      <c r="BW84" s="84"/>
      <c r="BX84" s="84"/>
      <c r="BY84" s="84"/>
      <c r="BZ84" s="84"/>
      <c r="CA84" s="84"/>
      <c r="CB84" s="84"/>
      <c r="CC84" s="84"/>
      <c r="CD84" s="84"/>
      <c r="CE84" s="84"/>
      <c r="CF84" s="84"/>
      <c r="CG84" s="84"/>
      <c r="CH84" s="84"/>
    </row>
    <row r="85" spans="53:86">
      <c r="BA85" t="s">
        <v>759</v>
      </c>
      <c r="BB85" s="84"/>
      <c r="BC85" s="84"/>
      <c r="BD85" s="84"/>
      <c r="BE85" s="84"/>
      <c r="BF85" s="84"/>
      <c r="BG85" s="84"/>
      <c r="BH85" s="84"/>
      <c r="BI85" s="84"/>
      <c r="BJ85" s="84"/>
      <c r="BK85" s="84"/>
      <c r="BL85" s="84"/>
      <c r="BM85" s="231" t="s">
        <v>532</v>
      </c>
      <c r="BN85" s="84"/>
      <c r="BO85" s="84"/>
      <c r="BP85" s="84"/>
      <c r="BQ85" s="84"/>
      <c r="BR85" s="84"/>
      <c r="BS85" s="84"/>
      <c r="BT85" s="84"/>
      <c r="BU85" s="84"/>
      <c r="BV85" s="84"/>
      <c r="BW85" s="84"/>
      <c r="BX85" s="84"/>
      <c r="BY85" s="84"/>
      <c r="BZ85" s="84"/>
      <c r="CA85" s="84"/>
      <c r="CB85" s="84"/>
      <c r="CC85" s="84"/>
      <c r="CD85" s="84"/>
      <c r="CE85" s="84"/>
      <c r="CF85" s="84"/>
      <c r="CG85" s="84"/>
      <c r="CH85" s="84"/>
    </row>
    <row r="86" spans="53:86">
      <c r="BA86" t="s">
        <v>760</v>
      </c>
      <c r="BB86" s="84"/>
      <c r="BC86" s="84"/>
      <c r="BD86" s="84"/>
      <c r="BE86" s="84"/>
      <c r="BF86" s="84"/>
      <c r="BG86" s="84"/>
      <c r="BH86" s="84"/>
      <c r="BI86" s="84"/>
      <c r="BJ86" s="84"/>
      <c r="BK86" s="84"/>
      <c r="BL86" s="84"/>
      <c r="BM86" s="231" t="s">
        <v>533</v>
      </c>
      <c r="BN86" s="84"/>
      <c r="BO86" s="84"/>
      <c r="BP86" s="84"/>
      <c r="BQ86" s="84"/>
      <c r="BR86" s="84"/>
      <c r="BS86" s="84"/>
      <c r="BT86" s="84"/>
      <c r="BU86" s="84"/>
      <c r="BV86" s="84"/>
      <c r="BW86" s="84"/>
      <c r="BX86" s="84"/>
      <c r="BY86" s="84"/>
      <c r="BZ86" s="84"/>
      <c r="CA86" s="84"/>
      <c r="CB86" s="84"/>
      <c r="CC86" s="84"/>
      <c r="CD86" s="84"/>
      <c r="CE86" s="84"/>
      <c r="CF86" s="84"/>
      <c r="CG86" s="84"/>
      <c r="CH86" s="84"/>
    </row>
    <row r="87" spans="53:86">
      <c r="BA87" t="s">
        <v>761</v>
      </c>
      <c r="BB87" s="84"/>
      <c r="BC87" s="84"/>
      <c r="BD87" s="84"/>
      <c r="BE87" s="84"/>
      <c r="BF87" s="84"/>
      <c r="BG87" s="84"/>
      <c r="BH87" s="84"/>
      <c r="BI87" s="84"/>
      <c r="BJ87" s="84"/>
      <c r="BK87" s="84"/>
      <c r="BL87" s="84"/>
      <c r="BM87" s="231" t="s">
        <v>534</v>
      </c>
      <c r="BN87" s="84"/>
      <c r="BO87" s="84"/>
      <c r="BP87" s="84"/>
      <c r="BQ87" s="84"/>
      <c r="BR87" s="84"/>
      <c r="BS87" s="84"/>
      <c r="BT87" s="84"/>
      <c r="BU87" s="84"/>
      <c r="BV87" s="84"/>
      <c r="BW87" s="84"/>
      <c r="BX87" s="84"/>
      <c r="BY87" s="84"/>
      <c r="BZ87" s="84"/>
      <c r="CA87" s="84"/>
      <c r="CB87" s="84"/>
      <c r="CC87" s="84"/>
      <c r="CD87" s="84"/>
      <c r="CE87" s="84"/>
      <c r="CF87" s="84"/>
      <c r="CG87" s="84"/>
      <c r="CH87" s="84"/>
    </row>
    <row r="88" spans="53:86">
      <c r="BA88" t="s">
        <v>82</v>
      </c>
      <c r="BB88" s="84"/>
      <c r="BC88" s="84"/>
      <c r="BD88" s="84"/>
      <c r="BE88" s="84"/>
      <c r="BF88" s="84"/>
      <c r="BG88" s="84"/>
      <c r="BH88" s="84"/>
      <c r="BI88" s="84"/>
      <c r="BJ88" s="84"/>
      <c r="BK88" s="84"/>
      <c r="BL88" s="84"/>
      <c r="BM88" s="231" t="s">
        <v>97</v>
      </c>
      <c r="BN88" s="84"/>
      <c r="BO88" s="84"/>
      <c r="BP88" s="84"/>
      <c r="BQ88" s="84"/>
      <c r="BR88" s="84"/>
      <c r="BS88" s="84"/>
      <c r="BT88" s="84"/>
      <c r="BU88" s="84"/>
      <c r="BV88" s="84"/>
      <c r="BW88" s="84"/>
      <c r="BX88" s="84"/>
      <c r="BY88" s="84"/>
      <c r="BZ88" s="84"/>
      <c r="CA88" s="84"/>
      <c r="CB88" s="84"/>
      <c r="CC88" s="84"/>
      <c r="CD88" s="84"/>
      <c r="CE88" s="84"/>
      <c r="CF88" s="84"/>
      <c r="CG88" s="84"/>
      <c r="CH88" s="84"/>
    </row>
    <row r="89" spans="53:86">
      <c r="BA89" t="s">
        <v>762</v>
      </c>
      <c r="BB89" s="84"/>
      <c r="BC89" s="84"/>
      <c r="BD89" s="84"/>
      <c r="BE89" s="84"/>
      <c r="BF89" s="84"/>
      <c r="BG89" s="84"/>
      <c r="BH89" s="84"/>
      <c r="BI89" s="84"/>
      <c r="BJ89" s="84"/>
      <c r="BK89" s="84"/>
      <c r="BL89" s="84"/>
      <c r="BM89" s="231" t="s">
        <v>643</v>
      </c>
      <c r="BN89" s="84"/>
      <c r="BO89" s="84"/>
      <c r="BP89" s="84"/>
      <c r="BQ89" s="84"/>
      <c r="BR89" s="84"/>
      <c r="BS89" s="84"/>
      <c r="BT89" s="84"/>
      <c r="BU89" s="84"/>
      <c r="BV89" s="84"/>
      <c r="BW89" s="84"/>
      <c r="BX89" s="84"/>
      <c r="BY89" s="84"/>
      <c r="BZ89" s="84"/>
      <c r="CA89" s="84"/>
      <c r="CB89" s="84"/>
      <c r="CC89" s="84"/>
      <c r="CD89" s="84"/>
      <c r="CE89" s="84"/>
      <c r="CF89" s="84"/>
      <c r="CG89" s="84"/>
      <c r="CH89" s="84"/>
    </row>
    <row r="90" spans="53:86">
      <c r="BA90" t="s">
        <v>763</v>
      </c>
      <c r="BB90" s="84"/>
      <c r="BC90" s="84"/>
      <c r="BD90" s="84"/>
      <c r="BE90" s="84"/>
      <c r="BF90" s="84"/>
      <c r="BG90" s="84"/>
      <c r="BH90" s="84"/>
      <c r="BI90" s="84"/>
      <c r="BJ90" s="84"/>
      <c r="BK90" s="84"/>
      <c r="BL90" s="84"/>
      <c r="BM90" s="231" t="s">
        <v>535</v>
      </c>
      <c r="BN90" s="84"/>
      <c r="BO90" s="84"/>
      <c r="BP90" s="84"/>
      <c r="BQ90" s="84"/>
      <c r="BR90" s="84"/>
      <c r="BS90" s="84"/>
      <c r="BT90" s="84"/>
      <c r="BU90" s="84"/>
      <c r="BV90" s="84"/>
      <c r="BW90" s="84"/>
      <c r="BX90" s="84"/>
      <c r="BY90" s="84"/>
      <c r="BZ90" s="84"/>
      <c r="CA90" s="84"/>
      <c r="CB90" s="84"/>
      <c r="CC90" s="84"/>
      <c r="CD90" s="84"/>
      <c r="CE90" s="84"/>
      <c r="CF90" s="84"/>
      <c r="CG90" s="84"/>
      <c r="CH90" s="84"/>
    </row>
    <row r="91" spans="53:86">
      <c r="BA91" t="s">
        <v>764</v>
      </c>
      <c r="BB91" s="84"/>
      <c r="BC91" s="84"/>
      <c r="BD91" s="84"/>
      <c r="BE91" s="84"/>
      <c r="BF91" s="84"/>
      <c r="BG91" s="84"/>
      <c r="BH91" s="84"/>
      <c r="BI91" s="84"/>
      <c r="BJ91" s="84"/>
      <c r="BK91" s="84"/>
      <c r="BL91" s="84"/>
      <c r="BM91" s="231" t="s">
        <v>536</v>
      </c>
      <c r="BN91" s="84"/>
      <c r="BO91" s="84"/>
      <c r="BP91" s="84"/>
      <c r="BQ91" s="84"/>
      <c r="BR91" s="84"/>
      <c r="BS91" s="84"/>
      <c r="BT91" s="84"/>
      <c r="BU91" s="84"/>
      <c r="BV91" s="84"/>
      <c r="BW91" s="84"/>
      <c r="BX91" s="84"/>
      <c r="BY91" s="84"/>
      <c r="BZ91" s="84"/>
      <c r="CA91" s="84"/>
      <c r="CB91" s="84"/>
      <c r="CC91" s="84"/>
      <c r="CD91" s="84"/>
      <c r="CE91" s="84"/>
      <c r="CF91" s="84"/>
      <c r="CG91" s="84"/>
      <c r="CH91" s="84"/>
    </row>
    <row r="92" spans="53:86">
      <c r="BA92" t="s">
        <v>765</v>
      </c>
      <c r="BB92" s="84"/>
      <c r="BC92" s="84"/>
      <c r="BD92" s="84"/>
      <c r="BE92" s="84"/>
      <c r="BF92" s="84"/>
      <c r="BG92" s="84"/>
      <c r="BH92" s="84"/>
      <c r="BI92" s="84"/>
      <c r="BJ92" s="84"/>
      <c r="BK92" s="84"/>
      <c r="BL92" s="84"/>
      <c r="BM92" s="231" t="s">
        <v>537</v>
      </c>
      <c r="BN92" s="84"/>
      <c r="BO92" s="84"/>
      <c r="BP92" s="84"/>
      <c r="BQ92" s="84"/>
      <c r="BR92" s="84"/>
      <c r="BS92" s="84"/>
      <c r="BT92" s="84"/>
      <c r="BU92" s="84"/>
      <c r="BV92" s="84"/>
      <c r="BW92" s="84"/>
      <c r="BX92" s="84"/>
      <c r="BY92" s="84"/>
      <c r="BZ92" s="84"/>
      <c r="CA92" s="84"/>
      <c r="CB92" s="84"/>
      <c r="CC92" s="84"/>
      <c r="CD92" s="84"/>
      <c r="CE92" s="84"/>
      <c r="CF92" s="84"/>
      <c r="CG92" s="84"/>
      <c r="CH92" s="84"/>
    </row>
    <row r="93" spans="53:86">
      <c r="BA93" t="s">
        <v>766</v>
      </c>
      <c r="BB93" s="84"/>
      <c r="BC93" s="84"/>
      <c r="BD93" s="84"/>
      <c r="BE93" s="84"/>
      <c r="BF93" s="84"/>
      <c r="BG93" s="84"/>
      <c r="BH93" s="84"/>
      <c r="BI93" s="84"/>
      <c r="BJ93" s="84"/>
      <c r="BK93" s="84"/>
      <c r="BL93" s="84"/>
      <c r="BM93" s="231" t="s">
        <v>538</v>
      </c>
      <c r="BN93" s="84"/>
      <c r="BO93" s="84"/>
      <c r="BP93" s="84"/>
      <c r="BQ93" s="84"/>
      <c r="BR93" s="84"/>
      <c r="BS93" s="84"/>
      <c r="BT93" s="84"/>
      <c r="BU93" s="84"/>
      <c r="BV93" s="84"/>
      <c r="BW93" s="84"/>
      <c r="BX93" s="84"/>
      <c r="BY93" s="84"/>
      <c r="BZ93" s="84"/>
      <c r="CA93" s="84"/>
      <c r="CB93" s="84"/>
      <c r="CC93" s="84"/>
      <c r="CD93" s="84"/>
      <c r="CE93" s="84"/>
      <c r="CF93" s="84"/>
      <c r="CG93" s="84"/>
      <c r="CH93" s="84"/>
    </row>
    <row r="94" spans="53:86">
      <c r="BA94" t="s">
        <v>767</v>
      </c>
      <c r="BB94" s="84"/>
      <c r="BC94" s="84"/>
      <c r="BD94" s="84"/>
      <c r="BE94" s="84"/>
      <c r="BF94" s="84"/>
      <c r="BG94" s="84"/>
      <c r="BH94" s="84"/>
      <c r="BI94" s="84"/>
      <c r="BJ94" s="84"/>
      <c r="BK94" s="84"/>
      <c r="BL94" s="84"/>
      <c r="BM94" s="231" t="s">
        <v>539</v>
      </c>
      <c r="BN94" s="84"/>
      <c r="BO94" s="84"/>
      <c r="BP94" s="84"/>
      <c r="BQ94" s="84"/>
      <c r="BR94" s="84"/>
      <c r="BS94" s="84"/>
      <c r="BT94" s="84"/>
      <c r="BU94" s="84"/>
      <c r="BV94" s="84"/>
      <c r="BW94" s="84"/>
      <c r="BX94" s="84"/>
      <c r="BY94" s="84"/>
      <c r="BZ94" s="84"/>
      <c r="CA94" s="84"/>
      <c r="CB94" s="84"/>
      <c r="CC94" s="84"/>
      <c r="CD94" s="84"/>
      <c r="CE94" s="84"/>
      <c r="CF94" s="84"/>
      <c r="CG94" s="84"/>
      <c r="CH94" s="84"/>
    </row>
    <row r="95" spans="53:86">
      <c r="BA95" t="s">
        <v>768</v>
      </c>
      <c r="BB95" s="84"/>
      <c r="BC95" s="84"/>
      <c r="BD95" s="84"/>
      <c r="BE95" s="84"/>
      <c r="BF95" s="84"/>
      <c r="BG95" s="84"/>
      <c r="BH95" s="84"/>
      <c r="BI95" s="84"/>
      <c r="BJ95" s="84"/>
      <c r="BK95" s="84"/>
      <c r="BL95" s="84"/>
      <c r="BM95" s="232" t="s">
        <v>540</v>
      </c>
      <c r="BN95" s="84"/>
      <c r="BO95" s="84"/>
      <c r="BP95" s="84"/>
      <c r="BQ95" s="84"/>
      <c r="BR95" s="84"/>
      <c r="BS95" s="84"/>
      <c r="BT95" s="84"/>
      <c r="BU95" s="84"/>
      <c r="BV95" s="84"/>
      <c r="BW95" s="84"/>
      <c r="BX95" s="84"/>
      <c r="BY95" s="84"/>
      <c r="BZ95" s="84"/>
      <c r="CA95" s="84"/>
      <c r="CB95" s="84"/>
      <c r="CC95" s="84"/>
      <c r="CD95" s="84"/>
      <c r="CE95" s="84"/>
      <c r="CF95" s="84"/>
      <c r="CG95" s="84"/>
      <c r="CH95" s="84"/>
    </row>
    <row r="96" spans="53:86">
      <c r="BA96" t="s">
        <v>769</v>
      </c>
      <c r="BB96" s="84"/>
      <c r="BC96" s="84"/>
      <c r="BD96" s="84"/>
      <c r="BE96" s="84"/>
      <c r="BF96" s="84"/>
      <c r="BG96" s="84"/>
      <c r="BH96" s="84"/>
      <c r="BI96" s="84"/>
      <c r="BJ96" s="84"/>
      <c r="BK96" s="84"/>
      <c r="BL96" s="84"/>
      <c r="BM96" s="231" t="s">
        <v>541</v>
      </c>
      <c r="BN96" s="84"/>
      <c r="BO96" s="84"/>
      <c r="BP96" s="84"/>
      <c r="BQ96" s="84"/>
      <c r="BR96" s="84"/>
      <c r="BS96" s="84"/>
      <c r="BT96" s="84"/>
      <c r="BU96" s="84"/>
      <c r="BV96" s="84"/>
      <c r="BW96" s="84"/>
      <c r="BX96" s="84"/>
      <c r="BY96" s="84"/>
      <c r="BZ96" s="84"/>
      <c r="CA96" s="84"/>
      <c r="CB96" s="84"/>
      <c r="CC96" s="84"/>
      <c r="CD96" s="84"/>
      <c r="CE96" s="84"/>
      <c r="CF96" s="84"/>
      <c r="CG96" s="84"/>
      <c r="CH96" s="84"/>
    </row>
    <row r="97" spans="53:86">
      <c r="BA97" t="s">
        <v>770</v>
      </c>
      <c r="BB97" s="84"/>
      <c r="BC97" s="84"/>
      <c r="BD97" s="84"/>
      <c r="BE97" s="84"/>
      <c r="BF97" s="84"/>
      <c r="BG97" s="84"/>
      <c r="BH97" s="84"/>
      <c r="BI97" s="84"/>
      <c r="BJ97" s="84"/>
      <c r="BK97" s="84"/>
      <c r="BL97" s="84"/>
      <c r="BM97" s="231" t="s">
        <v>542</v>
      </c>
      <c r="BN97" s="84"/>
      <c r="BO97" s="84"/>
      <c r="BP97" s="84"/>
      <c r="BQ97" s="84"/>
      <c r="BR97" s="84"/>
      <c r="BS97" s="84"/>
      <c r="BT97" s="84"/>
      <c r="BU97" s="84"/>
      <c r="BV97" s="84"/>
      <c r="BW97" s="84"/>
      <c r="BX97" s="84"/>
      <c r="BY97" s="84"/>
      <c r="BZ97" s="84"/>
      <c r="CA97" s="84"/>
      <c r="CB97" s="84"/>
      <c r="CC97" s="84"/>
      <c r="CD97" s="84"/>
      <c r="CE97" s="84"/>
      <c r="CF97" s="84"/>
      <c r="CG97" s="84"/>
      <c r="CH97" s="84"/>
    </row>
    <row r="98" spans="53:86">
      <c r="BA98" t="s">
        <v>771</v>
      </c>
      <c r="BB98" s="84"/>
      <c r="BC98" s="84"/>
      <c r="BD98" s="84"/>
      <c r="BE98" s="84"/>
      <c r="BF98" s="84"/>
      <c r="BG98" s="84"/>
      <c r="BH98" s="84"/>
      <c r="BI98" s="84"/>
      <c r="BJ98" s="84"/>
      <c r="BK98" s="84"/>
      <c r="BL98" s="84"/>
      <c r="BM98" s="231" t="s">
        <v>543</v>
      </c>
      <c r="BN98" s="84"/>
      <c r="BO98" s="84"/>
      <c r="BP98" s="84"/>
      <c r="BQ98" s="84"/>
      <c r="BR98" s="84"/>
      <c r="BS98" s="84"/>
      <c r="BT98" s="84"/>
      <c r="BU98" s="84"/>
      <c r="BV98" s="84"/>
      <c r="BW98" s="84"/>
      <c r="BX98" s="84"/>
      <c r="BY98" s="84"/>
      <c r="BZ98" s="84"/>
      <c r="CA98" s="84"/>
      <c r="CB98" s="84"/>
      <c r="CC98" s="84"/>
      <c r="CD98" s="84"/>
      <c r="CE98" s="84"/>
      <c r="CF98" s="84"/>
      <c r="CG98" s="84"/>
      <c r="CH98" s="84"/>
    </row>
    <row r="99" spans="53:86">
      <c r="BA99" t="s">
        <v>772</v>
      </c>
      <c r="BB99" s="84"/>
      <c r="BC99" s="84"/>
      <c r="BD99" s="84"/>
      <c r="BE99" s="84"/>
      <c r="BF99" s="84"/>
      <c r="BG99" s="84"/>
      <c r="BH99" s="84"/>
      <c r="BI99" s="84"/>
      <c r="BJ99" s="84"/>
      <c r="BK99" s="84"/>
      <c r="BL99" s="84"/>
      <c r="BM99" s="231" t="s">
        <v>544</v>
      </c>
      <c r="BN99" s="84"/>
      <c r="BO99" s="84"/>
      <c r="BP99" s="84"/>
      <c r="BQ99" s="84"/>
      <c r="BR99" s="84"/>
      <c r="BS99" s="84"/>
      <c r="BT99" s="84"/>
      <c r="BU99" s="84"/>
      <c r="BV99" s="84"/>
      <c r="BW99" s="84"/>
      <c r="BX99" s="84"/>
      <c r="BY99" s="84"/>
      <c r="BZ99" s="84"/>
      <c r="CA99" s="84"/>
      <c r="CB99" s="84"/>
      <c r="CC99" s="84"/>
      <c r="CD99" s="84"/>
      <c r="CE99" s="84"/>
      <c r="CF99" s="84"/>
      <c r="CG99" s="84"/>
      <c r="CH99" s="84"/>
    </row>
    <row r="100" spans="53:86">
      <c r="BA100" t="s">
        <v>773</v>
      </c>
      <c r="BB100" s="84"/>
      <c r="BC100" s="84"/>
      <c r="BD100" s="84"/>
      <c r="BE100" s="84"/>
      <c r="BF100" s="84"/>
      <c r="BG100" s="84"/>
      <c r="BH100" s="84"/>
      <c r="BI100" s="84"/>
      <c r="BJ100" s="84"/>
      <c r="BK100" s="84"/>
      <c r="BL100" s="84"/>
      <c r="BM100" s="231" t="s">
        <v>545</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c r="BA101" t="s">
        <v>774</v>
      </c>
      <c r="BB101" s="84"/>
      <c r="BC101" s="84"/>
      <c r="BD101" s="84"/>
      <c r="BE101" s="84"/>
      <c r="BF101" s="84"/>
      <c r="BG101" s="84"/>
      <c r="BH101" s="84"/>
      <c r="BI101" s="84"/>
      <c r="BJ101" s="84"/>
      <c r="BK101" s="84"/>
      <c r="BL101" s="84"/>
      <c r="BM101" s="231" t="s">
        <v>644</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c r="BA102" t="s">
        <v>775</v>
      </c>
      <c r="BB102" s="84"/>
      <c r="BC102" s="84"/>
      <c r="BD102" s="84"/>
      <c r="BE102" s="84"/>
      <c r="BF102" s="84"/>
      <c r="BG102" s="84"/>
      <c r="BH102" s="84"/>
      <c r="BI102" s="84"/>
      <c r="BJ102" s="84"/>
      <c r="BK102" s="84"/>
      <c r="BL102" s="84"/>
      <c r="BM102" s="231" t="s">
        <v>546</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ht="15">
      <c r="BA103" s="246" t="s">
        <v>776</v>
      </c>
      <c r="BB103" s="84"/>
      <c r="BC103" s="84"/>
      <c r="BD103" s="84"/>
      <c r="BE103" s="84"/>
      <c r="BF103" s="84"/>
      <c r="BG103" s="84"/>
      <c r="BH103" s="84"/>
      <c r="BI103" s="84"/>
      <c r="BJ103" s="84"/>
      <c r="BK103" s="84"/>
      <c r="BL103" s="84"/>
      <c r="BM103" s="231" t="s">
        <v>93</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A104" t="s">
        <v>800</v>
      </c>
      <c r="BB104" s="84"/>
      <c r="BC104" s="84"/>
      <c r="BD104" s="84"/>
      <c r="BE104" s="84"/>
      <c r="BF104" s="84"/>
      <c r="BG104" s="84"/>
      <c r="BH104" s="84"/>
      <c r="BI104" s="84"/>
      <c r="BJ104" s="84"/>
      <c r="BK104" s="84"/>
      <c r="BL104" s="84"/>
      <c r="BM104" s="231" t="s">
        <v>547</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A105" t="s">
        <v>801</v>
      </c>
      <c r="BB105" s="84"/>
      <c r="BC105" s="84"/>
      <c r="BD105" s="84"/>
      <c r="BE105" s="84"/>
      <c r="BF105" s="84"/>
      <c r="BG105" s="84"/>
      <c r="BH105" s="84"/>
      <c r="BI105" s="84"/>
      <c r="BJ105" s="84"/>
      <c r="BK105" s="84"/>
      <c r="BL105" s="84"/>
      <c r="BM105" s="231" t="s">
        <v>548</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c r="BA106" t="s">
        <v>802</v>
      </c>
      <c r="BB106" s="84"/>
      <c r="BC106" s="84"/>
      <c r="BD106" s="84"/>
      <c r="BE106" s="84"/>
      <c r="BF106" s="84"/>
      <c r="BG106" s="84"/>
      <c r="BH106" s="84"/>
      <c r="BI106" s="84"/>
      <c r="BJ106" s="84"/>
      <c r="BK106" s="84"/>
      <c r="BL106" s="84"/>
      <c r="BM106" s="231" t="s">
        <v>549</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ht="15">
      <c r="BA107" s="246" t="s">
        <v>777</v>
      </c>
      <c r="BB107" s="84"/>
      <c r="BC107" s="84"/>
      <c r="BD107" s="84"/>
      <c r="BE107" s="84"/>
      <c r="BF107" s="84"/>
      <c r="BG107" s="84"/>
      <c r="BH107" s="84"/>
      <c r="BI107" s="84"/>
      <c r="BJ107" s="84"/>
      <c r="BK107" s="84"/>
      <c r="BL107" s="84"/>
      <c r="BM107" s="231" t="s">
        <v>550</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c r="BA108" t="s">
        <v>778</v>
      </c>
      <c r="BB108" s="84"/>
      <c r="BC108" s="84"/>
      <c r="BD108" s="84"/>
      <c r="BE108" s="84"/>
      <c r="BF108" s="84"/>
      <c r="BG108" s="84"/>
      <c r="BH108" s="84"/>
      <c r="BI108" s="84"/>
      <c r="BJ108" s="84"/>
      <c r="BK108" s="84"/>
      <c r="BL108" s="84"/>
      <c r="BM108" s="231" t="s">
        <v>551</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ht="15">
      <c r="BA109" s="246" t="s">
        <v>779</v>
      </c>
      <c r="BB109" s="84"/>
      <c r="BC109" s="84"/>
      <c r="BD109" s="84"/>
      <c r="BE109" s="84"/>
      <c r="BF109" s="84"/>
      <c r="BG109" s="84"/>
      <c r="BH109" s="84"/>
      <c r="BI109" s="84"/>
      <c r="BJ109" s="84"/>
      <c r="BK109" s="84"/>
      <c r="BL109" s="84"/>
      <c r="BM109" s="231" t="s">
        <v>552</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A110" t="s">
        <v>780</v>
      </c>
      <c r="BB110" s="84"/>
      <c r="BC110" s="84"/>
      <c r="BD110" s="84"/>
      <c r="BE110" s="84"/>
      <c r="BF110" s="84"/>
      <c r="BG110" s="84"/>
      <c r="BH110" s="84"/>
      <c r="BI110" s="84"/>
      <c r="BJ110" s="84"/>
      <c r="BK110" s="84"/>
      <c r="BL110" s="84"/>
      <c r="BM110" s="231" t="s">
        <v>645</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A111" t="s">
        <v>781</v>
      </c>
      <c r="BB111" s="84"/>
      <c r="BC111" s="84"/>
      <c r="BD111" s="84"/>
      <c r="BE111" s="84"/>
      <c r="BF111" s="84"/>
      <c r="BG111" s="84"/>
      <c r="BH111" s="84"/>
      <c r="BI111" s="84"/>
      <c r="BJ111" s="84"/>
      <c r="BK111" s="84"/>
      <c r="BL111" s="84"/>
      <c r="BM111" s="231" t="s">
        <v>83</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A112" t="s">
        <v>782</v>
      </c>
      <c r="BB112" s="84"/>
      <c r="BC112" s="84"/>
      <c r="BD112" s="84"/>
      <c r="BE112" s="84"/>
      <c r="BF112" s="84"/>
      <c r="BG112" s="84"/>
      <c r="BH112" s="84"/>
      <c r="BI112" s="84"/>
      <c r="BJ112" s="84"/>
      <c r="BK112" s="84"/>
      <c r="BL112" s="84"/>
      <c r="BM112" s="231" t="s">
        <v>553</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c r="BA113" t="s">
        <v>783</v>
      </c>
      <c r="BB113" s="84"/>
      <c r="BC113" s="84"/>
      <c r="BD113" s="84"/>
      <c r="BE113" s="84"/>
      <c r="BF113" s="84"/>
      <c r="BG113" s="84"/>
      <c r="BH113" s="84"/>
      <c r="BI113" s="84"/>
      <c r="BJ113" s="84"/>
      <c r="BK113" s="84"/>
      <c r="BL113" s="84"/>
      <c r="BM113" s="231" t="s">
        <v>554</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ht="15">
      <c r="BA114" s="246" t="s">
        <v>784</v>
      </c>
      <c r="BB114" s="84"/>
      <c r="BC114" s="84"/>
      <c r="BD114" s="84"/>
      <c r="BE114" s="84"/>
      <c r="BF114" s="84"/>
      <c r="BG114" s="84"/>
      <c r="BH114" s="84"/>
      <c r="BI114" s="84"/>
      <c r="BJ114" s="84"/>
      <c r="BK114" s="84"/>
      <c r="BL114" s="84"/>
      <c r="BM114" s="231" t="s">
        <v>555</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c r="BA115" t="s">
        <v>785</v>
      </c>
      <c r="BB115" s="84"/>
      <c r="BC115" s="84"/>
      <c r="BD115" s="84"/>
      <c r="BE115" s="84"/>
      <c r="BF115" s="84"/>
      <c r="BG115" s="84"/>
      <c r="BH115" s="84"/>
      <c r="BI115" s="84"/>
      <c r="BJ115" s="84"/>
      <c r="BK115" s="84"/>
      <c r="BL115" s="84"/>
      <c r="BM115" s="231" t="s">
        <v>556</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A116" t="s">
        <v>786</v>
      </c>
      <c r="BB116" s="84"/>
      <c r="BC116" s="84"/>
      <c r="BD116" s="84"/>
      <c r="BE116" s="84"/>
      <c r="BF116" s="84"/>
      <c r="BG116" s="84"/>
      <c r="BH116" s="84"/>
      <c r="BI116" s="84"/>
      <c r="BJ116" s="84"/>
      <c r="BK116" s="84"/>
      <c r="BL116" s="84"/>
      <c r="BM116" s="231" t="s">
        <v>557</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t="s">
        <v>787</v>
      </c>
      <c r="BB117" s="84"/>
      <c r="BC117" s="84"/>
      <c r="BD117" s="84"/>
      <c r="BE117" s="84"/>
      <c r="BF117" s="84"/>
      <c r="BG117" s="84"/>
      <c r="BH117" s="84"/>
      <c r="BI117" s="84"/>
      <c r="BJ117" s="84"/>
      <c r="BK117" s="84"/>
      <c r="BL117" s="84"/>
      <c r="BM117" s="231" t="s">
        <v>558</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t="s">
        <v>788</v>
      </c>
      <c r="BB118" s="84"/>
      <c r="BC118" s="84"/>
      <c r="BD118" s="84"/>
      <c r="BE118" s="84"/>
      <c r="BF118" s="84"/>
      <c r="BG118" s="84"/>
      <c r="BH118" s="84"/>
      <c r="BI118" s="84"/>
      <c r="BJ118" s="84"/>
      <c r="BK118" s="84"/>
      <c r="BL118" s="84"/>
      <c r="BM118" s="231" t="s">
        <v>559</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t="s">
        <v>789</v>
      </c>
      <c r="BB119" s="84"/>
      <c r="BC119" s="84"/>
      <c r="BD119" s="84"/>
      <c r="BE119" s="84"/>
      <c r="BF119" s="84"/>
      <c r="BG119" s="84"/>
      <c r="BH119" s="84"/>
      <c r="BI119" s="84"/>
      <c r="BJ119" s="84"/>
      <c r="BK119" s="84"/>
      <c r="BL119" s="84"/>
      <c r="BM119" s="231" t="s">
        <v>84</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c r="BA120" t="s">
        <v>790</v>
      </c>
      <c r="BB120" s="84"/>
      <c r="BC120" s="84"/>
      <c r="BD120" s="84"/>
      <c r="BE120" s="84"/>
      <c r="BF120" s="84"/>
      <c r="BG120" s="84"/>
      <c r="BH120" s="84"/>
      <c r="BI120" s="84"/>
      <c r="BJ120" s="84"/>
      <c r="BK120" s="84"/>
      <c r="BL120" s="84"/>
      <c r="BM120" s="231" t="s">
        <v>560</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ht="15">
      <c r="BA121" s="246" t="s">
        <v>791</v>
      </c>
      <c r="BB121" s="84"/>
      <c r="BC121" s="84"/>
      <c r="BD121" s="84"/>
      <c r="BE121" s="84"/>
      <c r="BF121" s="84"/>
      <c r="BG121" s="84"/>
      <c r="BH121" s="84"/>
      <c r="BI121" s="84"/>
      <c r="BJ121" s="84"/>
      <c r="BK121" s="84"/>
      <c r="BL121" s="84"/>
      <c r="BM121" s="231" t="s">
        <v>561</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t="s">
        <v>792</v>
      </c>
      <c r="BB122" s="84"/>
      <c r="BC122" s="84"/>
      <c r="BD122" s="84"/>
      <c r="BE122" s="84"/>
      <c r="BF122" s="84"/>
      <c r="BG122" s="84"/>
      <c r="BH122" s="84"/>
      <c r="BI122" s="84"/>
      <c r="BJ122" s="84"/>
      <c r="BK122" s="84"/>
      <c r="BL122" s="84"/>
      <c r="BM122" s="231" t="s">
        <v>562</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ht="15">
      <c r="BA123" s="246" t="s">
        <v>793</v>
      </c>
      <c r="BB123" s="84"/>
      <c r="BC123" s="84"/>
      <c r="BD123" s="84"/>
      <c r="BE123" s="84"/>
      <c r="BF123" s="84"/>
      <c r="BG123" s="84"/>
      <c r="BH123" s="84"/>
      <c r="BI123" s="84"/>
      <c r="BJ123" s="84"/>
      <c r="BK123" s="84"/>
      <c r="BL123" s="84"/>
      <c r="BM123" s="231" t="s">
        <v>563</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c r="BA124" t="s">
        <v>794</v>
      </c>
      <c r="BB124" s="84"/>
      <c r="BC124" s="84"/>
      <c r="BD124" s="84"/>
      <c r="BE124" s="84"/>
      <c r="BF124" s="84"/>
      <c r="BG124" s="84"/>
      <c r="BH124" s="84"/>
      <c r="BI124" s="84"/>
      <c r="BJ124" s="84"/>
      <c r="BK124" s="84"/>
      <c r="BL124" s="84"/>
      <c r="BM124" s="231" t="s">
        <v>564</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s="84"/>
      <c r="BB125" s="84"/>
      <c r="BC125" s="84"/>
      <c r="BD125" s="84"/>
      <c r="BE125" s="84"/>
      <c r="BF125" s="84"/>
      <c r="BG125" s="84"/>
      <c r="BH125" s="84"/>
      <c r="BI125" s="84"/>
      <c r="BJ125" s="84"/>
      <c r="BK125" s="84"/>
      <c r="BL125" s="84"/>
      <c r="BM125" s="231" t="s">
        <v>565</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c r="BA126" s="84"/>
      <c r="BB126" s="84"/>
      <c r="BC126" s="84"/>
      <c r="BD126" s="84"/>
      <c r="BE126" s="84"/>
      <c r="BF126" s="84"/>
      <c r="BG126" s="84"/>
      <c r="BH126" s="84"/>
      <c r="BI126" s="84"/>
      <c r="BJ126" s="84"/>
      <c r="BK126" s="84"/>
      <c r="BL126" s="84"/>
      <c r="BM126" s="231" t="s">
        <v>566</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s="84"/>
      <c r="BB127" s="84"/>
      <c r="BC127" s="84"/>
      <c r="BD127" s="84"/>
      <c r="BE127" s="84"/>
      <c r="BF127" s="84"/>
      <c r="BG127" s="84"/>
      <c r="BH127" s="84"/>
      <c r="BI127" s="84"/>
      <c r="BJ127" s="84"/>
      <c r="BK127" s="84"/>
      <c r="BL127" s="84"/>
      <c r="BM127" s="231" t="s">
        <v>567</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s="84"/>
      <c r="BB128" s="84"/>
      <c r="BC128" s="84"/>
      <c r="BD128" s="84"/>
      <c r="BE128" s="84"/>
      <c r="BF128" s="84"/>
      <c r="BG128" s="84"/>
      <c r="BH128" s="84"/>
      <c r="BI128" s="84"/>
      <c r="BJ128" s="84"/>
      <c r="BK128" s="84"/>
      <c r="BL128" s="84"/>
      <c r="BM128" s="231" t="s">
        <v>568</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s="84"/>
      <c r="BB129" s="84"/>
      <c r="BC129" s="84"/>
      <c r="BD129" s="84"/>
      <c r="BE129" s="84"/>
      <c r="BF129" s="84"/>
      <c r="BG129" s="84"/>
      <c r="BH129" s="84"/>
      <c r="BI129" s="84"/>
      <c r="BJ129" s="84"/>
      <c r="BK129" s="84"/>
      <c r="BL129" s="84"/>
      <c r="BM129" s="231" t="s">
        <v>569</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s="84"/>
      <c r="BB130" s="84"/>
      <c r="BC130" s="84"/>
      <c r="BD130" s="84"/>
      <c r="BE130" s="84"/>
      <c r="BF130" s="84"/>
      <c r="BG130" s="84"/>
      <c r="BH130" s="84"/>
      <c r="BI130" s="84"/>
      <c r="BJ130" s="84"/>
      <c r="BK130" s="84"/>
      <c r="BL130" s="84"/>
      <c r="BM130" s="231" t="s">
        <v>570</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c r="BA131" s="84"/>
      <c r="BB131" s="84"/>
      <c r="BC131" s="84"/>
      <c r="BD131" s="84"/>
      <c r="BE131" s="84"/>
      <c r="BF131" s="84"/>
      <c r="BG131" s="84"/>
      <c r="BH131" s="84"/>
      <c r="BI131" s="84"/>
      <c r="BJ131" s="84"/>
      <c r="BK131" s="84"/>
      <c r="BL131" s="84"/>
      <c r="BM131" s="231" t="s">
        <v>571</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s="84"/>
      <c r="BB132" s="84"/>
      <c r="BC132" s="84"/>
      <c r="BD132" s="84"/>
      <c r="BE132" s="84"/>
      <c r="BF132" s="84"/>
      <c r="BG132" s="84"/>
      <c r="BH132" s="84"/>
      <c r="BI132" s="84"/>
      <c r="BJ132" s="84"/>
      <c r="BK132" s="84"/>
      <c r="BL132" s="84"/>
      <c r="BM132" s="231" t="s">
        <v>572</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s="84"/>
      <c r="BB133" s="84"/>
      <c r="BC133" s="84"/>
      <c r="BD133" s="84"/>
      <c r="BE133" s="84"/>
      <c r="BF133" s="84"/>
      <c r="BG133" s="84"/>
      <c r="BH133" s="84"/>
      <c r="BI133" s="84"/>
      <c r="BJ133" s="84"/>
      <c r="BK133" s="84"/>
      <c r="BL133" s="84"/>
      <c r="BM133" s="231" t="s">
        <v>573</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s="84"/>
      <c r="BB134" s="84"/>
      <c r="BC134" s="84"/>
      <c r="BD134" s="84"/>
      <c r="BE134" s="84"/>
      <c r="BF134" s="84"/>
      <c r="BG134" s="84"/>
      <c r="BH134" s="84"/>
      <c r="BI134" s="84"/>
      <c r="BJ134" s="84"/>
      <c r="BK134" s="84"/>
      <c r="BL134" s="84"/>
      <c r="BM134" s="231" t="s">
        <v>574</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s="84"/>
      <c r="BB135" s="84"/>
      <c r="BC135" s="84"/>
      <c r="BD135" s="84"/>
      <c r="BE135" s="84"/>
      <c r="BF135" s="84"/>
      <c r="BG135" s="84"/>
      <c r="BH135" s="84"/>
      <c r="BI135" s="84"/>
      <c r="BJ135" s="84"/>
      <c r="BK135" s="84"/>
      <c r="BL135" s="84"/>
      <c r="BM135" s="231" t="s">
        <v>575</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s="84"/>
      <c r="BB136" s="84"/>
      <c r="BC136" s="84"/>
      <c r="BD136" s="84"/>
      <c r="BE136" s="84"/>
      <c r="BF136" s="84"/>
      <c r="BG136" s="84"/>
      <c r="BH136" s="84"/>
      <c r="BI136" s="84"/>
      <c r="BJ136" s="84"/>
      <c r="BK136" s="84"/>
      <c r="BL136" s="84"/>
      <c r="BM136" s="231" t="s">
        <v>576</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s="84"/>
      <c r="BB137" s="84"/>
      <c r="BC137" s="84"/>
      <c r="BD137" s="84"/>
      <c r="BE137" s="84"/>
      <c r="BF137" s="84"/>
      <c r="BG137" s="84"/>
      <c r="BH137" s="84"/>
      <c r="BI137" s="84"/>
      <c r="BJ137" s="84"/>
      <c r="BK137" s="84"/>
      <c r="BL137" s="84"/>
      <c r="BM137" s="231" t="s">
        <v>646</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c r="BA138" s="84"/>
      <c r="BB138" s="84"/>
      <c r="BC138" s="84"/>
      <c r="BD138" s="84"/>
      <c r="BE138" s="84"/>
      <c r="BF138" s="84"/>
      <c r="BG138" s="84"/>
      <c r="BH138" s="84"/>
      <c r="BI138" s="84"/>
      <c r="BJ138" s="84"/>
      <c r="BK138" s="84"/>
      <c r="BL138" s="84"/>
      <c r="BM138" s="231" t="s">
        <v>577</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s="84"/>
      <c r="BB139" s="84"/>
      <c r="BC139" s="84"/>
      <c r="BD139" s="84"/>
      <c r="BE139" s="84"/>
      <c r="BF139" s="84"/>
      <c r="BG139" s="84"/>
      <c r="BH139" s="84"/>
      <c r="BI139" s="84"/>
      <c r="BJ139" s="84"/>
      <c r="BK139" s="84"/>
      <c r="BL139" s="84"/>
      <c r="BM139" s="232" t="s">
        <v>578</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c r="BA140" s="84"/>
      <c r="BB140" s="84"/>
      <c r="BC140" s="84"/>
      <c r="BD140" s="84"/>
      <c r="BE140" s="84"/>
      <c r="BF140" s="84"/>
      <c r="BG140" s="84"/>
      <c r="BH140" s="84"/>
      <c r="BI140" s="84"/>
      <c r="BJ140" s="84"/>
      <c r="BK140" s="84"/>
      <c r="BL140" s="84"/>
      <c r="BM140" s="231" t="s">
        <v>579</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s="84"/>
      <c r="BB141" s="84"/>
      <c r="BC141" s="84"/>
      <c r="BD141" s="84"/>
      <c r="BE141" s="84"/>
      <c r="BF141" s="84"/>
      <c r="BG141" s="84"/>
      <c r="BH141" s="84"/>
      <c r="BI141" s="84"/>
      <c r="BJ141" s="84"/>
      <c r="BK141" s="84"/>
      <c r="BL141" s="84"/>
      <c r="BM141" s="231" t="s">
        <v>580</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231" t="s">
        <v>581</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231" t="s">
        <v>582</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231" t="s">
        <v>583</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231" t="s">
        <v>584</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231" t="s">
        <v>585</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231" t="s">
        <v>586</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231" t="s">
        <v>587</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231" t="s">
        <v>588</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231" t="s">
        <v>589</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231" t="s">
        <v>590</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231" t="s">
        <v>591</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231" t="s">
        <v>647</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231" t="s">
        <v>592</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231" t="s">
        <v>593</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231" t="s">
        <v>594</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231" t="s">
        <v>595</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231" t="s">
        <v>596</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231" t="s">
        <v>648</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231" t="s">
        <v>597</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231" t="s">
        <v>598</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232" t="s">
        <v>599</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231" t="s">
        <v>81</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232" t="s">
        <v>600</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231" t="s">
        <v>601</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231" t="s">
        <v>602</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231" t="s">
        <v>603</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231" t="s">
        <v>604</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231" t="s">
        <v>605</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231" t="s">
        <v>606</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231" t="s">
        <v>607</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232" t="s">
        <v>608</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231" t="s">
        <v>609</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c r="BA174" s="84"/>
      <c r="BB174" s="84"/>
      <c r="BC174" s="84"/>
      <c r="BD174" s="84"/>
      <c r="BE174" s="84"/>
      <c r="BF174" s="84"/>
      <c r="BG174" s="84"/>
      <c r="BH174" s="84"/>
      <c r="BI174" s="84"/>
      <c r="BJ174" s="84"/>
      <c r="BK174" s="84"/>
      <c r="BL174" s="84"/>
      <c r="BM174" s="231" t="s">
        <v>610</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c r="BA175" s="84"/>
      <c r="BB175" s="84"/>
      <c r="BC175" s="84"/>
      <c r="BD175" s="84"/>
      <c r="BE175" s="84"/>
      <c r="BF175" s="84"/>
      <c r="BG175" s="84"/>
      <c r="BH175" s="84"/>
      <c r="BI175" s="84"/>
      <c r="BJ175" s="84"/>
      <c r="BK175" s="84"/>
      <c r="BL175" s="84"/>
      <c r="BM175" s="231" t="s">
        <v>611</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c r="BA176" s="84"/>
      <c r="BB176" s="84"/>
      <c r="BC176" s="84"/>
      <c r="BD176" s="84"/>
      <c r="BE176" s="84"/>
      <c r="BF176" s="84"/>
      <c r="BG176" s="84"/>
      <c r="BH176" s="84"/>
      <c r="BI176" s="84"/>
      <c r="BJ176" s="84"/>
      <c r="BK176" s="84"/>
      <c r="BL176" s="84"/>
      <c r="BM176" s="231" t="s">
        <v>612</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c r="BA177" s="84"/>
      <c r="BB177" s="84"/>
      <c r="BC177" s="84"/>
      <c r="BD177" s="84"/>
      <c r="BE177" s="84"/>
      <c r="BF177" s="84"/>
      <c r="BG177" s="84"/>
      <c r="BH177" s="84"/>
      <c r="BI177" s="84"/>
      <c r="BJ177" s="84"/>
      <c r="BK177" s="84"/>
      <c r="BL177" s="84"/>
      <c r="BM177" s="231" t="s">
        <v>613</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c r="BA178" s="84"/>
      <c r="BB178" s="84"/>
      <c r="BC178" s="84"/>
      <c r="BD178" s="84"/>
      <c r="BE178" s="84"/>
      <c r="BF178" s="84"/>
      <c r="BG178" s="84"/>
      <c r="BH178" s="84"/>
      <c r="BI178" s="84"/>
      <c r="BJ178" s="84"/>
      <c r="BK178" s="84"/>
      <c r="BL178" s="84"/>
      <c r="BM178" s="231" t="s">
        <v>614</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c r="BA179" s="84"/>
      <c r="BB179" s="84"/>
      <c r="BC179" s="84"/>
      <c r="BD179" s="84"/>
      <c r="BE179" s="84"/>
      <c r="BF179" s="84"/>
      <c r="BG179" s="84"/>
      <c r="BH179" s="84"/>
      <c r="BI179" s="84"/>
      <c r="BJ179" s="84"/>
      <c r="BK179" s="84"/>
      <c r="BL179" s="84"/>
      <c r="BM179" s="231" t="s">
        <v>615</v>
      </c>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c r="BA180" s="84"/>
      <c r="BB180" s="84"/>
      <c r="BC180" s="84"/>
      <c r="BD180" s="84"/>
      <c r="BE180" s="84"/>
      <c r="BF180" s="84"/>
      <c r="BG180" s="84"/>
      <c r="BH180" s="84"/>
      <c r="BI180" s="84"/>
      <c r="BJ180" s="84"/>
      <c r="BK180" s="84"/>
      <c r="BL180" s="84"/>
      <c r="BM180" s="231" t="s">
        <v>616</v>
      </c>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c r="BA181" s="84"/>
      <c r="BB181" s="84"/>
      <c r="BC181" s="84"/>
      <c r="BD181" s="84"/>
      <c r="BE181" s="84"/>
      <c r="BF181" s="84"/>
      <c r="BG181" s="84"/>
      <c r="BH181" s="84"/>
      <c r="BI181" s="84"/>
      <c r="BJ181" s="84"/>
      <c r="BK181" s="84"/>
      <c r="BL181" s="84"/>
      <c r="BM181" s="231" t="s">
        <v>617</v>
      </c>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c r="BA182" s="84"/>
      <c r="BB182" s="84"/>
      <c r="BC182" s="84"/>
      <c r="BD182" s="84"/>
      <c r="BE182" s="84"/>
      <c r="BF182" s="84"/>
      <c r="BG182" s="84"/>
      <c r="BH182" s="84"/>
      <c r="BI182" s="84"/>
      <c r="BJ182" s="84"/>
      <c r="BK182" s="84"/>
      <c r="BL182" s="84"/>
      <c r="BM182" s="231" t="s">
        <v>618</v>
      </c>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c r="BA183" s="84"/>
      <c r="BB183" s="84"/>
      <c r="BC183" s="84"/>
      <c r="BD183" s="84"/>
      <c r="BE183" s="84"/>
      <c r="BF183" s="84"/>
      <c r="BG183" s="84"/>
      <c r="BH183" s="84"/>
      <c r="BI183" s="84"/>
      <c r="BJ183" s="84"/>
      <c r="BK183" s="84"/>
      <c r="BL183" s="84"/>
      <c r="BM183" s="231" t="s">
        <v>619</v>
      </c>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c r="BA184" s="84"/>
      <c r="BB184" s="84"/>
      <c r="BC184" s="84"/>
      <c r="BD184" s="84"/>
      <c r="BE184" s="84"/>
      <c r="BF184" s="84"/>
      <c r="BG184" s="84"/>
      <c r="BH184" s="84"/>
      <c r="BI184" s="84"/>
      <c r="BJ184" s="84"/>
      <c r="BK184" s="84"/>
      <c r="BL184" s="84"/>
      <c r="BM184" s="231" t="s">
        <v>620</v>
      </c>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c r="BA185" s="84"/>
      <c r="BB185" s="84"/>
      <c r="BC185" s="84"/>
      <c r="BD185" s="84"/>
      <c r="BE185" s="84"/>
      <c r="BF185" s="84"/>
      <c r="BG185" s="84"/>
      <c r="BH185" s="84"/>
      <c r="BI185" s="84"/>
      <c r="BJ185" s="84"/>
      <c r="BK185" s="84"/>
      <c r="BL185" s="84"/>
      <c r="BM185" s="231" t="s">
        <v>621</v>
      </c>
      <c r="BN185" s="84"/>
      <c r="BO185" s="84"/>
      <c r="BP185" s="84"/>
      <c r="BQ185" s="84"/>
      <c r="BR185" s="84"/>
      <c r="BS185" s="84"/>
      <c r="BT185" s="84"/>
      <c r="BU185" s="84"/>
      <c r="BV185" s="84"/>
      <c r="BW185" s="84"/>
      <c r="BX185" s="84"/>
      <c r="BY185" s="84"/>
      <c r="BZ185" s="84"/>
      <c r="CA185" s="84"/>
      <c r="CB185" s="84"/>
      <c r="CC185" s="84"/>
      <c r="CD185" s="84"/>
      <c r="CE185" s="84"/>
      <c r="CF185" s="84"/>
      <c r="CG185" s="84"/>
      <c r="CH185" s="84"/>
    </row>
    <row r="186" spans="53:86">
      <c r="BA186" s="84"/>
      <c r="BB186" s="84"/>
      <c r="BC186" s="84"/>
      <c r="BD186" s="84"/>
      <c r="BE186" s="84"/>
      <c r="BF186" s="84"/>
      <c r="BG186" s="84"/>
      <c r="BH186" s="84"/>
      <c r="BI186" s="84"/>
      <c r="BJ186" s="84"/>
      <c r="BK186" s="84"/>
      <c r="BL186" s="84"/>
      <c r="BM186" s="231" t="s">
        <v>649</v>
      </c>
      <c r="BN186" s="84"/>
      <c r="BO186" s="84"/>
      <c r="BP186" s="84"/>
      <c r="BQ186" s="84"/>
      <c r="BR186" s="84"/>
      <c r="BS186" s="84"/>
      <c r="BT186" s="84"/>
      <c r="BU186" s="84"/>
      <c r="BV186" s="84"/>
      <c r="BW186" s="84"/>
      <c r="BX186" s="84"/>
      <c r="BY186" s="84"/>
      <c r="BZ186" s="84"/>
      <c r="CA186" s="84"/>
      <c r="CB186" s="84"/>
      <c r="CC186" s="84"/>
      <c r="CD186" s="84"/>
      <c r="CE186" s="84"/>
      <c r="CF186" s="84"/>
      <c r="CG186" s="84"/>
      <c r="CH186" s="84"/>
    </row>
    <row r="187" spans="53:86">
      <c r="BA187" s="84"/>
      <c r="BB187" s="84"/>
      <c r="BC187" s="84"/>
      <c r="BD187" s="84"/>
      <c r="BE187" s="84"/>
      <c r="BF187" s="84"/>
      <c r="BG187" s="84"/>
      <c r="BH187" s="84"/>
      <c r="BI187" s="84"/>
      <c r="BJ187" s="84"/>
      <c r="BK187" s="84"/>
      <c r="BL187" s="84"/>
      <c r="BM187" s="231" t="s">
        <v>622</v>
      </c>
      <c r="BN187" s="84"/>
      <c r="BO187" s="84"/>
      <c r="BP187" s="84"/>
      <c r="BQ187" s="84"/>
      <c r="BR187" s="84"/>
      <c r="BS187" s="84"/>
      <c r="BT187" s="84"/>
      <c r="BU187" s="84"/>
      <c r="BV187" s="84"/>
      <c r="BW187" s="84"/>
      <c r="BX187" s="84"/>
      <c r="BY187" s="84"/>
      <c r="BZ187" s="84"/>
      <c r="CA187" s="84"/>
      <c r="CB187" s="84"/>
      <c r="CC187" s="84"/>
      <c r="CD187" s="84"/>
      <c r="CE187" s="84"/>
      <c r="CF187" s="84"/>
      <c r="CG187" s="84"/>
      <c r="CH187" s="84"/>
    </row>
    <row r="188" spans="53:86">
      <c r="BA188" s="84"/>
      <c r="BB188" s="84"/>
      <c r="BC188" s="84"/>
      <c r="BD188" s="84"/>
      <c r="BE188" s="84"/>
      <c r="BF188" s="84"/>
      <c r="BG188" s="84"/>
      <c r="BH188" s="84"/>
      <c r="BI188" s="84"/>
      <c r="BJ188" s="84"/>
      <c r="BK188" s="84"/>
      <c r="BL188" s="84"/>
      <c r="BM188" s="231" t="s">
        <v>623</v>
      </c>
      <c r="BN188" s="84"/>
      <c r="BO188" s="84"/>
      <c r="BP188" s="84"/>
      <c r="BQ188" s="84"/>
      <c r="BR188" s="84"/>
      <c r="BS188" s="84"/>
      <c r="BT188" s="84"/>
      <c r="BU188" s="84"/>
      <c r="BV188" s="84"/>
      <c r="BW188" s="84"/>
      <c r="BX188" s="84"/>
      <c r="BY188" s="84"/>
      <c r="BZ188" s="84"/>
      <c r="CA188" s="84"/>
      <c r="CB188" s="84"/>
      <c r="CC188" s="84"/>
      <c r="CD188" s="84"/>
      <c r="CE188" s="84"/>
      <c r="CF188" s="84"/>
      <c r="CG188" s="84"/>
      <c r="CH188" s="84"/>
    </row>
    <row r="189" spans="53:86">
      <c r="BA189" s="84"/>
      <c r="BB189" s="84"/>
      <c r="BC189" s="84"/>
      <c r="BD189" s="84"/>
      <c r="BE189" s="84"/>
      <c r="BF189" s="84"/>
      <c r="BG189" s="84"/>
      <c r="BH189" s="84"/>
      <c r="BI189" s="84"/>
      <c r="BJ189" s="84"/>
      <c r="BK189" s="84"/>
      <c r="BL189" s="84"/>
      <c r="BM189" s="231" t="s">
        <v>624</v>
      </c>
      <c r="BN189" s="84"/>
      <c r="BO189" s="84"/>
      <c r="BP189" s="84"/>
      <c r="BQ189" s="84"/>
      <c r="BR189" s="84"/>
      <c r="BS189" s="84"/>
      <c r="BT189" s="84"/>
      <c r="BU189" s="84"/>
      <c r="BV189" s="84"/>
      <c r="BW189" s="84"/>
      <c r="BX189" s="84"/>
      <c r="BY189" s="84"/>
      <c r="BZ189" s="84"/>
      <c r="CA189" s="84"/>
      <c r="CB189" s="84"/>
      <c r="CC189" s="84"/>
      <c r="CD189" s="84"/>
      <c r="CE189" s="84"/>
      <c r="CF189" s="84"/>
      <c r="CG189" s="84"/>
      <c r="CH189" s="84"/>
    </row>
    <row r="190" spans="53:86">
      <c r="BA190" s="84"/>
      <c r="BB190" s="84"/>
      <c r="BC190" s="84"/>
      <c r="BD190" s="84"/>
      <c r="BE190" s="84"/>
      <c r="BF190" s="84"/>
      <c r="BG190" s="84"/>
      <c r="BH190" s="84"/>
      <c r="BI190" s="84"/>
      <c r="BJ190" s="84"/>
      <c r="BK190" s="84"/>
      <c r="BL190" s="84"/>
      <c r="BM190" s="231" t="s">
        <v>650</v>
      </c>
      <c r="BN190" s="84"/>
      <c r="BO190" s="84"/>
      <c r="BP190" s="84"/>
      <c r="BQ190" s="84"/>
      <c r="BR190" s="84"/>
      <c r="BS190" s="84"/>
      <c r="BT190" s="84"/>
      <c r="BU190" s="84"/>
      <c r="BV190" s="84"/>
      <c r="BW190" s="84"/>
      <c r="BX190" s="84"/>
      <c r="BY190" s="84"/>
      <c r="BZ190" s="84"/>
      <c r="CA190" s="84"/>
      <c r="CB190" s="84"/>
      <c r="CC190" s="84"/>
      <c r="CD190" s="84"/>
      <c r="CE190" s="84"/>
      <c r="CF190" s="84"/>
      <c r="CG190" s="84"/>
      <c r="CH190" s="84"/>
    </row>
    <row r="191" spans="53:86">
      <c r="BA191" s="84"/>
      <c r="BB191" s="84"/>
      <c r="BC191" s="84"/>
      <c r="BD191" s="84"/>
      <c r="BE191" s="84"/>
      <c r="BF191" s="84"/>
      <c r="BG191" s="84"/>
      <c r="BH191" s="84"/>
      <c r="BI191" s="84"/>
      <c r="BJ191" s="84"/>
      <c r="BK191" s="84"/>
      <c r="BL191" s="84"/>
      <c r="BM191" s="232" t="s">
        <v>625</v>
      </c>
      <c r="BN191" s="84"/>
      <c r="BO191" s="84"/>
      <c r="BP191" s="84"/>
      <c r="BQ191" s="84"/>
      <c r="BR191" s="84"/>
      <c r="BS191" s="84"/>
      <c r="BT191" s="84"/>
      <c r="BU191" s="84"/>
      <c r="BV191" s="84"/>
      <c r="BW191" s="84"/>
      <c r="BX191" s="84"/>
      <c r="BY191" s="84"/>
      <c r="BZ191" s="84"/>
      <c r="CA191" s="84"/>
      <c r="CB191" s="84"/>
      <c r="CC191" s="84"/>
      <c r="CD191" s="84"/>
      <c r="CE191" s="84"/>
      <c r="CF191" s="84"/>
      <c r="CG191" s="84"/>
      <c r="CH191" s="84"/>
    </row>
    <row r="192" spans="53:86">
      <c r="BA192" s="84"/>
      <c r="BB192" s="84"/>
      <c r="BC192" s="84"/>
      <c r="BD192" s="84"/>
      <c r="BE192" s="84"/>
      <c r="BF192" s="84"/>
      <c r="BG192" s="84"/>
      <c r="BH192" s="84"/>
      <c r="BI192" s="84"/>
      <c r="BJ192" s="84"/>
      <c r="BK192" s="84"/>
      <c r="BL192" s="84"/>
      <c r="BM192" s="231" t="s">
        <v>626</v>
      </c>
      <c r="BN192" s="84"/>
      <c r="BO192" s="84"/>
      <c r="BP192" s="84"/>
      <c r="BQ192" s="84"/>
      <c r="BR192" s="84"/>
      <c r="BS192" s="84"/>
      <c r="BT192" s="84"/>
      <c r="BU192" s="84"/>
      <c r="BV192" s="84"/>
      <c r="BW192" s="84"/>
      <c r="BX192" s="84"/>
      <c r="BY192" s="84"/>
      <c r="BZ192" s="84"/>
      <c r="CA192" s="84"/>
      <c r="CB192" s="84"/>
      <c r="CC192" s="84"/>
      <c r="CD192" s="84"/>
      <c r="CE192" s="84"/>
      <c r="CF192" s="84"/>
      <c r="CG192" s="84"/>
      <c r="CH192" s="84"/>
    </row>
    <row r="193" spans="53:86">
      <c r="BA193" s="84"/>
      <c r="BB193" s="84"/>
      <c r="BC193" s="84"/>
      <c r="BD193" s="84"/>
      <c r="BE193" s="84"/>
      <c r="BF193" s="84"/>
      <c r="BG193" s="84"/>
      <c r="BH193" s="84"/>
      <c r="BI193" s="84"/>
      <c r="BJ193" s="84"/>
      <c r="BK193" s="84"/>
      <c r="BL193" s="84"/>
      <c r="BM193" s="231" t="s">
        <v>627</v>
      </c>
      <c r="BN193" s="84"/>
      <c r="BO193" s="84"/>
      <c r="BP193" s="84"/>
      <c r="BQ193" s="84"/>
      <c r="BR193" s="84"/>
      <c r="BS193" s="84"/>
      <c r="BT193" s="84"/>
      <c r="BU193" s="84"/>
      <c r="BV193" s="84"/>
      <c r="BW193" s="84"/>
      <c r="BX193" s="84"/>
      <c r="BY193" s="84"/>
      <c r="BZ193" s="84"/>
      <c r="CA193" s="84"/>
      <c r="CB193" s="84"/>
      <c r="CC193" s="84"/>
      <c r="CD193" s="84"/>
      <c r="CE193" s="84"/>
      <c r="CF193" s="84"/>
      <c r="CG193" s="84"/>
      <c r="CH193" s="84"/>
    </row>
    <row r="194" spans="53:86">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row>
    <row r="195" spans="53:86">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row>
    <row r="196" spans="53:86">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row>
    <row r="197" spans="53:86">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row>
    <row r="198" spans="53:86">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row>
    <row r="199" spans="53:86">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row>
    <row r="200" spans="53:86">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row>
  </sheetData>
  <phoneticPr fontId="27" type="noConversion"/>
  <dataValidations count="3">
    <dataValidation type="list" allowBlank="1" showInputMessage="1" showErrorMessage="1" sqref="A4:A19">
      <formula1>$BB$2:$BB$30</formula1>
    </dataValidation>
    <dataValidation type="list" allowBlank="1" showInputMessage="1" showErrorMessage="1" sqref="B4:B19">
      <formula1>$BA$33:$BA$38</formula1>
    </dataValidation>
    <dataValidation type="list" allowBlank="1" showInputMessage="1" showErrorMessage="1" sqref="F4:F19">
      <formula1>$BK$13:$BK$14</formula1>
    </dataValidation>
  </dataValidations>
  <pageMargins left="0.7" right="0.7" top="0.75" bottom="0.75" header="0.51180555555555551" footer="0.51180555555555551"/>
  <pageSetup paperSize="9" scale="42" firstPageNumber="0" orientation="portrait" horizontalDpi="300" verticalDpi="300"/>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Custom_lists!$B$2:$B$29</xm:f>
          </x14:formula1>
          <xm:sqref>A4:A14</xm:sqref>
        </x14:dataValidation>
        <x14:dataValidation type="list" allowBlank="1" showInputMessage="1" showErrorMessage="1">
          <x14:formula1>
            <xm:f>Custom_lists!$A$33:$A$37</xm:f>
          </x14:formula1>
          <xm:sqref>B4:B14</xm:sqref>
        </x14:dataValidation>
        <x14:dataValidation type="list" allowBlank="1" showInputMessage="1" showErrorMessage="1">
          <x14:formula1>
            <xm:f>Custom_lists!$AC$2:$AC$10</xm:f>
          </x14:formula1>
          <xm:sqref>D4:D14</xm:sqref>
        </x14:dataValidation>
      </x14:dataValidations>
    </ex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12"/>
  <sheetViews>
    <sheetView workbookViewId="0">
      <selection activeCell="C29" sqref="C29"/>
    </sheetView>
  </sheetViews>
  <sheetFormatPr defaultColWidth="8.85546875" defaultRowHeight="15"/>
  <cols>
    <col min="1" max="2" width="11.85546875" style="572" customWidth="1"/>
    <col min="3" max="3" width="65.140625" style="572" bestFit="1" customWidth="1"/>
    <col min="4" max="4" width="44.42578125" style="572" bestFit="1" customWidth="1"/>
    <col min="5" max="5" width="8.85546875" style="572"/>
    <col min="6" max="6" width="17" style="572" customWidth="1"/>
    <col min="7" max="16384" width="8.85546875" style="572"/>
  </cols>
  <sheetData>
    <row r="1" spans="1:6" ht="18.75" thickBot="1">
      <c r="A1" s="569" t="s">
        <v>815</v>
      </c>
      <c r="B1" s="569"/>
      <c r="C1" s="570"/>
      <c r="D1" s="571"/>
      <c r="E1" s="1084" t="s">
        <v>837</v>
      </c>
      <c r="F1" s="1084"/>
    </row>
    <row r="2" spans="1:6" ht="18.75" thickBot="1">
      <c r="A2" s="573"/>
      <c r="B2" s="573"/>
      <c r="C2" s="573"/>
      <c r="D2" s="571" t="s">
        <v>240</v>
      </c>
      <c r="E2" s="1085" t="s">
        <v>854</v>
      </c>
      <c r="F2" s="1086"/>
    </row>
    <row r="3" spans="1:6" ht="15.75" thickBot="1">
      <c r="A3" s="574"/>
      <c r="B3" s="575"/>
      <c r="C3" s="575"/>
      <c r="D3" s="576"/>
      <c r="E3" s="1087"/>
      <c r="F3" s="1088"/>
    </row>
    <row r="4" spans="1:6" ht="51" customHeight="1">
      <c r="A4" s="577" t="s">
        <v>1</v>
      </c>
      <c r="B4" s="578" t="s">
        <v>816</v>
      </c>
      <c r="C4" s="578" t="s">
        <v>817</v>
      </c>
      <c r="D4" s="579" t="s">
        <v>818</v>
      </c>
      <c r="E4" s="1089" t="s">
        <v>293</v>
      </c>
      <c r="F4" s="1090"/>
    </row>
    <row r="5" spans="1:6" s="1024" customFormat="1" ht="15" customHeight="1">
      <c r="A5" s="1020" t="s">
        <v>344</v>
      </c>
      <c r="B5" s="1021" t="s">
        <v>1032</v>
      </c>
      <c r="C5" s="1022" t="s">
        <v>1365</v>
      </c>
      <c r="D5" s="1023" t="s">
        <v>1033</v>
      </c>
      <c r="E5" s="1091" t="s">
        <v>1034</v>
      </c>
      <c r="F5" s="1091"/>
    </row>
    <row r="6" spans="1:6" s="1024" customFormat="1" ht="15" customHeight="1">
      <c r="A6" s="1020" t="s">
        <v>344</v>
      </c>
      <c r="B6" s="1021" t="s">
        <v>1032</v>
      </c>
      <c r="C6" s="1025" t="s">
        <v>1363</v>
      </c>
      <c r="D6" s="1023" t="s">
        <v>1033</v>
      </c>
      <c r="E6" s="1091"/>
      <c r="F6" s="1091"/>
    </row>
    <row r="7" spans="1:6" s="1024" customFormat="1" ht="38.25">
      <c r="A7" s="1020" t="s">
        <v>344</v>
      </c>
      <c r="B7" s="1021" t="s">
        <v>1032</v>
      </c>
      <c r="C7" s="1026" t="s">
        <v>1035</v>
      </c>
      <c r="D7" s="1023" t="s">
        <v>1033</v>
      </c>
      <c r="E7" s="1091" t="s">
        <v>1036</v>
      </c>
      <c r="F7" s="1091"/>
    </row>
    <row r="8" spans="1:6" s="1024" customFormat="1">
      <c r="A8" s="1020" t="s">
        <v>344</v>
      </c>
      <c r="B8" s="1021" t="s">
        <v>96</v>
      </c>
      <c r="C8" s="1027" t="s">
        <v>1037</v>
      </c>
      <c r="D8" s="1023" t="s">
        <v>1033</v>
      </c>
      <c r="E8" s="1091" t="s">
        <v>1038</v>
      </c>
      <c r="F8" s="1091"/>
    </row>
    <row r="9" spans="1:6" s="1024" customFormat="1" ht="15" customHeight="1">
      <c r="A9" s="1020" t="s">
        <v>344</v>
      </c>
      <c r="B9" s="1021" t="s">
        <v>262</v>
      </c>
      <c r="C9" s="1025" t="s">
        <v>1039</v>
      </c>
      <c r="D9" s="1023" t="s">
        <v>1033</v>
      </c>
      <c r="E9" s="1091" t="s">
        <v>1040</v>
      </c>
      <c r="F9" s="1091"/>
    </row>
    <row r="10" spans="1:6" s="1024" customFormat="1">
      <c r="A10" s="1020" t="s">
        <v>344</v>
      </c>
      <c r="B10" s="1021" t="s">
        <v>1364</v>
      </c>
      <c r="C10" s="1025" t="s">
        <v>866</v>
      </c>
      <c r="D10" s="1023"/>
      <c r="E10" s="1091"/>
      <c r="F10" s="1091"/>
    </row>
    <row r="11" spans="1:6" ht="15" customHeight="1">
      <c r="A11" s="580"/>
      <c r="B11" s="581"/>
      <c r="C11" s="582"/>
      <c r="D11" s="582"/>
      <c r="E11" s="1083"/>
      <c r="F11" s="1083"/>
    </row>
    <row r="12" spans="1:6">
      <c r="A12" s="580"/>
      <c r="B12" s="581"/>
      <c r="C12" s="582"/>
      <c r="D12" s="582"/>
      <c r="E12" s="1083"/>
      <c r="F12" s="1083"/>
    </row>
  </sheetData>
  <mergeCells count="12">
    <mergeCell ref="E12:F12"/>
    <mergeCell ref="E1:F1"/>
    <mergeCell ref="E2:F2"/>
    <mergeCell ref="E3:F3"/>
    <mergeCell ref="E4:F4"/>
    <mergeCell ref="E5:F5"/>
    <mergeCell ref="E6:F6"/>
    <mergeCell ref="E7:F7"/>
    <mergeCell ref="E8:F8"/>
    <mergeCell ref="E9:F9"/>
    <mergeCell ref="E10:F10"/>
    <mergeCell ref="E11:F1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CH200"/>
  <sheetViews>
    <sheetView workbookViewId="0">
      <selection activeCell="D3" sqref="D3"/>
    </sheetView>
  </sheetViews>
  <sheetFormatPr defaultColWidth="8.85546875" defaultRowHeight="12.75"/>
  <cols>
    <col min="2" max="2" width="15.7109375" customWidth="1"/>
    <col min="3" max="3" width="17.28515625" customWidth="1"/>
    <col min="4" max="4" width="18.7109375" customWidth="1"/>
    <col min="5" max="5" width="25" customWidth="1"/>
    <col min="6" max="6" width="22.42578125" customWidth="1"/>
    <col min="7" max="7" width="20.42578125" customWidth="1"/>
    <col min="8" max="8" width="22.140625" customWidth="1"/>
    <col min="10" max="52" width="8.85546875" customWidth="1"/>
  </cols>
  <sheetData>
    <row r="1" spans="1:86" ht="26.25" thickBot="1">
      <c r="A1" s="404" t="s">
        <v>734</v>
      </c>
      <c r="G1" s="631" t="s">
        <v>0</v>
      </c>
      <c r="H1" s="655" t="s">
        <v>837</v>
      </c>
      <c r="BA1" s="587" t="s">
        <v>401</v>
      </c>
      <c r="BB1" s="399" t="s">
        <v>814</v>
      </c>
      <c r="BC1" s="84"/>
      <c r="BD1" s="227" t="s">
        <v>413</v>
      </c>
      <c r="BE1" s="588"/>
      <c r="BF1" s="588"/>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15.75" thickBot="1">
      <c r="G2" s="631" t="s">
        <v>238</v>
      </c>
      <c r="H2" s="654">
        <v>2016</v>
      </c>
      <c r="BA2" s="589" t="s">
        <v>325</v>
      </c>
      <c r="BB2" s="589" t="s">
        <v>326</v>
      </c>
      <c r="BC2" s="84"/>
      <c r="BD2" s="84" t="s">
        <v>418</v>
      </c>
      <c r="BE2" s="588"/>
      <c r="BF2" s="588"/>
      <c r="BG2" s="84"/>
      <c r="BH2" s="84" t="s">
        <v>447</v>
      </c>
      <c r="BI2" s="84"/>
      <c r="BJ2" s="84"/>
      <c r="BK2" s="84"/>
      <c r="BL2" s="84"/>
      <c r="BM2" s="590"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ht="108.75" customHeight="1" thickBot="1">
      <c r="A3" s="400" t="s">
        <v>383</v>
      </c>
      <c r="B3" s="438" t="s">
        <v>384</v>
      </c>
      <c r="C3" s="438" t="s">
        <v>385</v>
      </c>
      <c r="D3" s="438" t="s">
        <v>386</v>
      </c>
      <c r="E3" s="438" t="s">
        <v>387</v>
      </c>
      <c r="F3" s="438" t="s">
        <v>388</v>
      </c>
      <c r="G3" s="438" t="s">
        <v>389</v>
      </c>
      <c r="H3" s="343" t="s">
        <v>390</v>
      </c>
      <c r="BA3" s="589" t="s">
        <v>327</v>
      </c>
      <c r="BB3" s="589" t="s">
        <v>328</v>
      </c>
      <c r="BC3" s="84"/>
      <c r="BD3" s="84" t="s">
        <v>207</v>
      </c>
      <c r="BE3" s="588"/>
      <c r="BF3" s="588"/>
      <c r="BG3" s="84"/>
      <c r="BH3" s="84" t="s">
        <v>449</v>
      </c>
      <c r="BI3" s="84"/>
      <c r="BJ3" s="84"/>
      <c r="BK3" s="84"/>
      <c r="BL3" s="84"/>
      <c r="BM3" s="590"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ht="148.5" customHeight="1" thickBot="1">
      <c r="A4" s="565"/>
      <c r="B4" s="566"/>
      <c r="C4" s="567"/>
      <c r="D4" s="633"/>
      <c r="E4" s="566"/>
      <c r="F4" s="567"/>
      <c r="G4" s="633"/>
      <c r="H4" s="566"/>
      <c r="I4" s="223"/>
      <c r="BA4" s="589" t="s">
        <v>329</v>
      </c>
      <c r="BB4" s="589" t="s">
        <v>330</v>
      </c>
      <c r="BC4" s="84"/>
      <c r="BD4" s="84" t="s">
        <v>419</v>
      </c>
      <c r="BE4" s="588"/>
      <c r="BF4" s="588"/>
      <c r="BG4" s="84"/>
      <c r="BH4" s="84" t="s">
        <v>454</v>
      </c>
      <c r="BI4" s="84"/>
      <c r="BJ4" s="84"/>
      <c r="BK4" s="84"/>
      <c r="BL4" s="84"/>
      <c r="BM4" s="590" t="s">
        <v>462</v>
      </c>
      <c r="BN4" s="84"/>
      <c r="BO4" s="84" t="s">
        <v>112</v>
      </c>
      <c r="BP4" s="84"/>
      <c r="BQ4" s="84"/>
      <c r="BR4" s="84"/>
      <c r="BS4" s="84"/>
      <c r="BT4" s="84"/>
      <c r="BU4" s="78" t="s">
        <v>693</v>
      </c>
      <c r="BV4" s="78"/>
      <c r="BW4" s="78"/>
      <c r="BX4" s="78"/>
      <c r="BY4" s="78"/>
      <c r="BZ4" s="78" t="s">
        <v>56</v>
      </c>
      <c r="CA4" s="78"/>
      <c r="CB4" s="78"/>
      <c r="CC4" s="84" t="s">
        <v>257</v>
      </c>
      <c r="CD4" s="84"/>
      <c r="CE4" s="84"/>
      <c r="CF4" s="84"/>
      <c r="CG4" s="84"/>
      <c r="CH4" s="84"/>
    </row>
    <row r="5" spans="1:86">
      <c r="A5" s="568"/>
      <c r="B5" s="566"/>
      <c r="C5" s="566"/>
      <c r="D5" s="566"/>
      <c r="E5" s="566"/>
      <c r="F5" s="566"/>
      <c r="G5" s="566"/>
      <c r="H5" s="566"/>
      <c r="BA5" s="589" t="s">
        <v>333</v>
      </c>
      <c r="BB5" s="589" t="s">
        <v>334</v>
      </c>
      <c r="BC5" s="84"/>
      <c r="BD5" s="84" t="s">
        <v>211</v>
      </c>
      <c r="BE5" s="588"/>
      <c r="BF5" s="588"/>
      <c r="BG5" s="84"/>
      <c r="BH5" s="84" t="s">
        <v>446</v>
      </c>
      <c r="BI5" s="84"/>
      <c r="BJ5" s="84"/>
      <c r="BK5" s="84"/>
      <c r="BL5" s="84"/>
      <c r="BM5" s="606" t="s">
        <v>463</v>
      </c>
      <c r="BN5" s="84"/>
      <c r="BO5" s="84"/>
      <c r="BP5" s="84"/>
      <c r="BQ5" s="84"/>
      <c r="BR5" s="84"/>
      <c r="BS5" s="84"/>
      <c r="BT5" s="84"/>
      <c r="BU5" s="78" t="s">
        <v>667</v>
      </c>
      <c r="BV5" s="78"/>
      <c r="BW5" s="78"/>
      <c r="BX5" s="78"/>
      <c r="BY5" s="78"/>
      <c r="BZ5" s="78" t="s">
        <v>718</v>
      </c>
      <c r="CA5" s="78"/>
      <c r="CB5" s="78"/>
      <c r="CC5" s="84" t="s">
        <v>258</v>
      </c>
      <c r="CD5" s="84"/>
      <c r="CE5" s="84"/>
      <c r="CF5" s="84"/>
      <c r="CG5" s="84"/>
      <c r="CH5" s="84"/>
    </row>
    <row r="6" spans="1:86" ht="25.5">
      <c r="BA6" s="589" t="s">
        <v>335</v>
      </c>
      <c r="BB6" s="589" t="s">
        <v>336</v>
      </c>
      <c r="BC6" s="84"/>
      <c r="BD6" s="84" t="s">
        <v>414</v>
      </c>
      <c r="BE6" s="588"/>
      <c r="BF6" s="588"/>
      <c r="BG6" s="84"/>
      <c r="BH6" s="84" t="s">
        <v>450</v>
      </c>
      <c r="BI6" s="84"/>
      <c r="BJ6" s="84"/>
      <c r="BK6" s="84"/>
      <c r="BL6" s="84"/>
      <c r="BM6" s="590" t="s">
        <v>821</v>
      </c>
      <c r="BN6" s="84"/>
      <c r="BO6" s="84"/>
      <c r="BP6" s="84"/>
      <c r="BQ6" s="84"/>
      <c r="BR6" s="84"/>
      <c r="BS6" s="84"/>
      <c r="BT6" s="84"/>
      <c r="BU6" s="78" t="s">
        <v>668</v>
      </c>
      <c r="BV6" s="78"/>
      <c r="BW6" s="78"/>
      <c r="BX6" s="78"/>
      <c r="BY6" s="78"/>
      <c r="BZ6" s="78" t="s">
        <v>716</v>
      </c>
      <c r="CA6" s="78"/>
      <c r="CB6" s="78"/>
      <c r="CC6" s="84" t="s">
        <v>730</v>
      </c>
      <c r="CD6" s="84"/>
      <c r="CE6" s="84"/>
      <c r="CF6" s="84"/>
      <c r="CG6" s="84"/>
      <c r="CH6" s="84"/>
    </row>
    <row r="7" spans="1:86">
      <c r="BA7" s="589" t="s">
        <v>342</v>
      </c>
      <c r="BB7" s="589" t="s">
        <v>324</v>
      </c>
      <c r="BC7" s="84"/>
      <c r="BD7" s="84" t="s">
        <v>415</v>
      </c>
      <c r="BE7" s="588"/>
      <c r="BF7" s="588"/>
      <c r="BG7" s="84"/>
      <c r="BH7" s="84" t="s">
        <v>451</v>
      </c>
      <c r="BI7" s="84"/>
      <c r="BJ7" s="84"/>
      <c r="BK7" s="84"/>
      <c r="BL7" s="84"/>
      <c r="BM7" s="590" t="s">
        <v>464</v>
      </c>
      <c r="BN7" s="84"/>
      <c r="BO7" s="84" t="s">
        <v>652</v>
      </c>
      <c r="BP7" s="84"/>
      <c r="BQ7" s="84"/>
      <c r="BR7" s="84"/>
      <c r="BS7" s="84"/>
      <c r="BT7" s="84"/>
      <c r="BU7" s="78" t="s">
        <v>694</v>
      </c>
      <c r="BV7" s="78"/>
      <c r="BW7" s="78"/>
      <c r="BX7" s="78"/>
      <c r="BY7" s="78"/>
      <c r="BZ7" s="78" t="s">
        <v>165</v>
      </c>
      <c r="CA7" s="78"/>
      <c r="CB7" s="78"/>
      <c r="CC7" s="84" t="s">
        <v>731</v>
      </c>
      <c r="CD7" s="84"/>
      <c r="CE7" s="84"/>
      <c r="CF7" s="84"/>
      <c r="CG7" s="84"/>
      <c r="CH7" s="84"/>
    </row>
    <row r="8" spans="1:86">
      <c r="BA8" s="589" t="s">
        <v>337</v>
      </c>
      <c r="BB8" s="589" t="s">
        <v>320</v>
      </c>
      <c r="BC8" s="84"/>
      <c r="BD8" s="84" t="s">
        <v>416</v>
      </c>
      <c r="BE8" s="588"/>
      <c r="BF8" s="588"/>
      <c r="BG8" s="84"/>
      <c r="BH8" s="84" t="s">
        <v>452</v>
      </c>
      <c r="BI8" s="84"/>
      <c r="BJ8" s="84"/>
      <c r="BK8" s="84"/>
      <c r="BL8" s="84"/>
      <c r="BM8" s="590" t="s">
        <v>465</v>
      </c>
      <c r="BN8" s="84"/>
      <c r="BO8" s="84" t="s">
        <v>107</v>
      </c>
      <c r="BP8" s="84"/>
      <c r="BQ8" s="84"/>
      <c r="BR8" s="84"/>
      <c r="BS8" s="84"/>
      <c r="BT8" s="84"/>
      <c r="BU8" s="78" t="s">
        <v>669</v>
      </c>
      <c r="BV8" s="78"/>
      <c r="BW8" s="78"/>
      <c r="BX8" s="78"/>
      <c r="BY8" s="78"/>
      <c r="BZ8" s="78" t="s">
        <v>706</v>
      </c>
      <c r="CA8" s="78"/>
      <c r="CB8" s="78"/>
      <c r="CC8" s="84" t="s">
        <v>732</v>
      </c>
      <c r="CD8" s="84"/>
      <c r="CE8" s="84"/>
      <c r="CF8" s="84"/>
      <c r="CG8" s="84"/>
      <c r="CH8" s="84"/>
    </row>
    <row r="9" spans="1:86">
      <c r="BA9" s="589" t="s">
        <v>367</v>
      </c>
      <c r="BB9" s="589" t="s">
        <v>39</v>
      </c>
      <c r="BC9" s="84"/>
      <c r="BD9" s="84" t="s">
        <v>417</v>
      </c>
      <c r="BE9" s="588"/>
      <c r="BF9" s="588"/>
      <c r="BG9" s="84"/>
      <c r="BH9" s="84" t="s">
        <v>453</v>
      </c>
      <c r="BI9" s="84"/>
      <c r="BJ9" s="84"/>
      <c r="BK9" s="84"/>
      <c r="BL9" s="84"/>
      <c r="BM9" s="590" t="s">
        <v>822</v>
      </c>
      <c r="BN9" s="84"/>
      <c r="BO9" s="84" t="s">
        <v>655</v>
      </c>
      <c r="BP9" s="84"/>
      <c r="BQ9" s="84"/>
      <c r="BR9" s="84"/>
      <c r="BS9" s="84"/>
      <c r="BT9" s="84"/>
      <c r="BU9" s="78" t="s">
        <v>128</v>
      </c>
      <c r="BV9" s="78"/>
      <c r="BW9" s="78"/>
      <c r="BX9" s="78"/>
      <c r="BY9" s="78"/>
      <c r="BZ9" s="78" t="s">
        <v>707</v>
      </c>
      <c r="CA9" s="78"/>
      <c r="CB9" s="78"/>
      <c r="CC9" s="84" t="s">
        <v>184</v>
      </c>
      <c r="CD9" s="84"/>
      <c r="CE9" s="84"/>
      <c r="CF9" s="84"/>
      <c r="CG9" s="84"/>
      <c r="CH9" s="84"/>
    </row>
    <row r="10" spans="1:86">
      <c r="BA10" s="589" t="s">
        <v>338</v>
      </c>
      <c r="BB10" s="589" t="s">
        <v>339</v>
      </c>
      <c r="BC10" s="84"/>
      <c r="BD10" s="84"/>
      <c r="BE10" s="588"/>
      <c r="BF10" s="588"/>
      <c r="BG10" s="84"/>
      <c r="BH10" s="84"/>
      <c r="BI10" s="84"/>
      <c r="BJ10" s="84"/>
      <c r="BK10" s="84"/>
      <c r="BL10" s="84"/>
      <c r="BM10" s="590" t="s">
        <v>864</v>
      </c>
      <c r="BN10" s="84"/>
      <c r="BO10" s="84" t="s">
        <v>107</v>
      </c>
      <c r="BP10" s="84"/>
      <c r="BQ10" s="84"/>
      <c r="BR10" s="84"/>
      <c r="BS10" s="84"/>
      <c r="BT10" s="84"/>
      <c r="BU10" s="78" t="s">
        <v>670</v>
      </c>
      <c r="BV10" s="78"/>
      <c r="BW10" s="78"/>
      <c r="BX10" s="78"/>
      <c r="BY10" s="78"/>
      <c r="BZ10" s="78" t="s">
        <v>708</v>
      </c>
      <c r="CA10" s="78"/>
      <c r="CB10" s="78"/>
      <c r="CC10" s="84" t="s">
        <v>188</v>
      </c>
      <c r="CD10" s="84"/>
      <c r="CE10" s="84"/>
      <c r="CF10" s="84"/>
      <c r="CG10" s="84"/>
      <c r="CH10" s="84"/>
    </row>
    <row r="11" spans="1:86">
      <c r="BA11" s="589" t="s">
        <v>340</v>
      </c>
      <c r="BB11" s="589" t="s">
        <v>113</v>
      </c>
      <c r="BC11" s="84"/>
      <c r="BD11" s="84"/>
      <c r="BE11" s="588"/>
      <c r="BF11" s="588"/>
      <c r="BG11" s="84"/>
      <c r="BH11" s="84"/>
      <c r="BI11" s="84"/>
      <c r="BJ11" s="84"/>
      <c r="BK11" s="84"/>
      <c r="BL11" s="84"/>
      <c r="BM11" s="590" t="s">
        <v>466</v>
      </c>
      <c r="BN11" s="84"/>
      <c r="BO11" s="84" t="s">
        <v>109</v>
      </c>
      <c r="BP11" s="84"/>
      <c r="BQ11" s="84"/>
      <c r="BR11" s="84"/>
      <c r="BS11" s="84"/>
      <c r="BT11" s="84"/>
      <c r="BU11" s="78" t="s">
        <v>671</v>
      </c>
      <c r="BV11" s="78"/>
      <c r="BW11" s="78"/>
      <c r="BX11" s="78"/>
      <c r="BY11" s="78"/>
      <c r="BZ11" s="78" t="s">
        <v>175</v>
      </c>
      <c r="CA11" s="78"/>
      <c r="CB11" s="78"/>
      <c r="CC11" s="84"/>
      <c r="CD11" s="84"/>
      <c r="CE11" s="84"/>
      <c r="CF11" s="84"/>
      <c r="CG11" s="84"/>
      <c r="CH11" s="84"/>
    </row>
    <row r="12" spans="1:86">
      <c r="BA12" s="589" t="s">
        <v>341</v>
      </c>
      <c r="BB12" s="589" t="s">
        <v>48</v>
      </c>
      <c r="BC12" s="84"/>
      <c r="BD12" s="227" t="s">
        <v>421</v>
      </c>
      <c r="BE12" s="588"/>
      <c r="BF12" s="588"/>
      <c r="BG12" s="84"/>
      <c r="BH12" s="227" t="s">
        <v>73</v>
      </c>
      <c r="BI12" s="84"/>
      <c r="BJ12" s="84"/>
      <c r="BK12" s="227" t="s">
        <v>806</v>
      </c>
      <c r="BL12" s="84"/>
      <c r="BM12" s="590" t="s">
        <v>467</v>
      </c>
      <c r="BN12" s="84"/>
      <c r="BO12" s="84" t="s">
        <v>110</v>
      </c>
      <c r="BP12" s="84"/>
      <c r="BQ12" s="84"/>
      <c r="BR12" s="84"/>
      <c r="BS12" s="84"/>
      <c r="BT12" s="84"/>
      <c r="BU12" s="78" t="s">
        <v>695</v>
      </c>
      <c r="BV12" s="78"/>
      <c r="BW12" s="78"/>
      <c r="BX12" s="78"/>
      <c r="BY12" s="78"/>
      <c r="BZ12" s="78" t="s">
        <v>709</v>
      </c>
      <c r="CA12" s="78"/>
      <c r="CB12" s="78"/>
      <c r="CC12" s="84"/>
      <c r="CD12" s="84"/>
      <c r="CE12" s="84"/>
      <c r="CF12" s="84"/>
      <c r="CG12" s="84"/>
      <c r="CH12" s="84"/>
    </row>
    <row r="13" spans="1:86" ht="18" customHeight="1">
      <c r="BA13" s="589" t="s">
        <v>369</v>
      </c>
      <c r="BB13" s="589" t="s">
        <v>321</v>
      </c>
      <c r="BC13" s="84"/>
      <c r="BD13" s="84" t="s">
        <v>54</v>
      </c>
      <c r="BE13" s="588"/>
      <c r="BF13" s="588"/>
      <c r="BG13" s="84"/>
      <c r="BH13" s="84" t="s">
        <v>65</v>
      </c>
      <c r="BI13" s="84"/>
      <c r="BJ13" s="84"/>
      <c r="BK13" t="s">
        <v>65</v>
      </c>
      <c r="BL13" s="84"/>
      <c r="BM13" s="590" t="s">
        <v>468</v>
      </c>
      <c r="BN13" s="84"/>
      <c r="BO13" s="84" t="s">
        <v>111</v>
      </c>
      <c r="BP13" s="84"/>
      <c r="BQ13" s="84"/>
      <c r="BR13" s="84"/>
      <c r="BS13" s="84"/>
      <c r="BT13" s="84"/>
      <c r="BU13" s="78" t="s">
        <v>672</v>
      </c>
      <c r="BV13" s="78"/>
      <c r="BW13" s="78"/>
      <c r="BX13" s="78"/>
      <c r="BY13" s="78"/>
      <c r="BZ13" s="78" t="s">
        <v>719</v>
      </c>
      <c r="CA13" s="78"/>
      <c r="CB13" s="78"/>
      <c r="CC13" s="84"/>
      <c r="CD13" s="84"/>
      <c r="CE13" s="84"/>
      <c r="CF13" s="84"/>
      <c r="CG13" s="84"/>
      <c r="CH13" s="84"/>
    </row>
    <row r="14" spans="1:86">
      <c r="BA14" s="589" t="s">
        <v>343</v>
      </c>
      <c r="BB14" s="589" t="s">
        <v>344</v>
      </c>
      <c r="BC14" s="84"/>
      <c r="BD14" s="84" t="s">
        <v>422</v>
      </c>
      <c r="BE14" s="588"/>
      <c r="BF14" s="588"/>
      <c r="BG14" s="84"/>
      <c r="BH14" s="84" t="s">
        <v>74</v>
      </c>
      <c r="BI14" s="84"/>
      <c r="BJ14" s="84"/>
      <c r="BK14" t="s">
        <v>744</v>
      </c>
      <c r="BL14" s="84"/>
      <c r="BM14" s="590" t="s">
        <v>469</v>
      </c>
      <c r="BN14" s="84"/>
      <c r="BO14" s="84" t="s">
        <v>657</v>
      </c>
      <c r="BP14" s="84"/>
      <c r="BQ14" s="84"/>
      <c r="BR14" s="84"/>
      <c r="BS14" s="84"/>
      <c r="BT14" s="84"/>
      <c r="BU14" s="78" t="s">
        <v>696</v>
      </c>
      <c r="BV14" s="78"/>
      <c r="BW14" s="78"/>
      <c r="BX14" s="78"/>
      <c r="BY14" s="78"/>
      <c r="BZ14" s="78" t="s">
        <v>710</v>
      </c>
      <c r="CA14" s="78"/>
      <c r="CB14" s="78"/>
      <c r="CC14" s="84"/>
      <c r="CD14" s="84"/>
      <c r="CE14" s="84"/>
      <c r="CF14" s="84"/>
      <c r="CG14" s="84"/>
      <c r="CH14" s="84"/>
    </row>
    <row r="15" spans="1:86">
      <c r="BA15" s="589" t="s">
        <v>331</v>
      </c>
      <c r="BB15" s="589" t="s">
        <v>332</v>
      </c>
      <c r="BC15" s="84"/>
      <c r="BD15" s="84" t="s">
        <v>165</v>
      </c>
      <c r="BE15" s="588"/>
      <c r="BF15" s="588"/>
      <c r="BG15" s="84"/>
      <c r="BH15" s="84" t="s">
        <v>735</v>
      </c>
      <c r="BI15" s="84"/>
      <c r="BJ15" s="84"/>
      <c r="BK15" s="84"/>
      <c r="BL15" s="84"/>
      <c r="BM15" s="590" t="s">
        <v>470</v>
      </c>
      <c r="BN15" s="84"/>
      <c r="BO15" s="84" t="s">
        <v>656</v>
      </c>
      <c r="BP15" s="84"/>
      <c r="BQ15" s="84"/>
      <c r="BR15" s="84"/>
      <c r="BS15" s="84"/>
      <c r="BT15" s="84"/>
      <c r="BU15" s="78" t="s">
        <v>673</v>
      </c>
      <c r="BV15" s="78"/>
      <c r="BW15" s="78"/>
      <c r="BX15" s="78"/>
      <c r="BY15" s="78"/>
      <c r="BZ15" s="78" t="s">
        <v>711</v>
      </c>
      <c r="CA15" s="78"/>
      <c r="CB15" s="78"/>
      <c r="CC15" s="84"/>
      <c r="CD15" s="84"/>
      <c r="CE15" s="84"/>
      <c r="CF15" s="84"/>
      <c r="CG15" s="84"/>
      <c r="CH15" s="84"/>
    </row>
    <row r="16" spans="1:86">
      <c r="BA16" s="589" t="s">
        <v>345</v>
      </c>
      <c r="BB16" s="589" t="s">
        <v>346</v>
      </c>
      <c r="BC16" s="84"/>
      <c r="BD16" s="84" t="s">
        <v>423</v>
      </c>
      <c r="BE16" s="588"/>
      <c r="BF16" s="588"/>
      <c r="BG16" s="84"/>
      <c r="BH16" s="84"/>
      <c r="BI16" s="84"/>
      <c r="BJ16" s="84"/>
      <c r="BK16" s="84"/>
      <c r="BL16" s="84"/>
      <c r="BM16" s="590" t="s">
        <v>826</v>
      </c>
      <c r="BN16" s="84"/>
      <c r="BO16" s="84" t="s">
        <v>658</v>
      </c>
      <c r="BP16" s="84"/>
      <c r="BQ16" s="84"/>
      <c r="BR16" s="84"/>
      <c r="BS16" s="84"/>
      <c r="BT16" s="84"/>
      <c r="BU16" s="78" t="s">
        <v>130</v>
      </c>
      <c r="BV16" s="78"/>
      <c r="BW16" s="78"/>
      <c r="BX16" s="78"/>
      <c r="BY16" s="78"/>
      <c r="BZ16" s="78" t="s">
        <v>722</v>
      </c>
      <c r="CA16" s="78"/>
      <c r="CB16" s="78"/>
      <c r="CC16" s="84"/>
      <c r="CD16" s="84"/>
      <c r="CE16" s="84"/>
      <c r="CF16" s="84"/>
      <c r="CG16" s="84"/>
      <c r="CH16" s="84"/>
    </row>
    <row r="17" spans="53:86">
      <c r="BA17" s="589" t="s">
        <v>347</v>
      </c>
      <c r="BB17" s="589" t="s">
        <v>348</v>
      </c>
      <c r="BC17" s="84"/>
      <c r="BD17" s="84" t="s">
        <v>175</v>
      </c>
      <c r="BE17" s="588"/>
      <c r="BF17" s="588"/>
      <c r="BG17" s="84"/>
      <c r="BH17" s="84"/>
      <c r="BI17" s="84"/>
      <c r="BJ17" s="84"/>
      <c r="BK17" s="84"/>
      <c r="BL17" s="84"/>
      <c r="BM17" s="590" t="s">
        <v>95</v>
      </c>
      <c r="BN17" s="84"/>
      <c r="BO17" s="84" t="s">
        <v>659</v>
      </c>
      <c r="BP17" s="84"/>
      <c r="BQ17" s="84"/>
      <c r="BR17" s="84"/>
      <c r="BS17" s="84"/>
      <c r="BT17" s="84"/>
      <c r="BU17" s="78" t="s">
        <v>697</v>
      </c>
      <c r="BV17" s="78"/>
      <c r="BW17" s="78"/>
      <c r="BX17" s="78"/>
      <c r="BY17" s="78"/>
      <c r="BZ17" s="78" t="s">
        <v>712</v>
      </c>
      <c r="CA17" s="78"/>
      <c r="CB17" s="78"/>
      <c r="CC17" s="84"/>
      <c r="CD17" s="84"/>
      <c r="CE17" s="84"/>
      <c r="CF17" s="84"/>
      <c r="CG17" s="84"/>
      <c r="CH17" s="84"/>
    </row>
    <row r="18" spans="53:86">
      <c r="BA18" s="589" t="s">
        <v>349</v>
      </c>
      <c r="BB18" s="589" t="s">
        <v>94</v>
      </c>
      <c r="BC18" s="84"/>
      <c r="BD18" s="84" t="s">
        <v>424</v>
      </c>
      <c r="BE18" s="588"/>
      <c r="BF18" s="588"/>
      <c r="BG18" s="84"/>
      <c r="BH18" s="84"/>
      <c r="BI18" s="84"/>
      <c r="BJ18" s="84"/>
      <c r="BK18" s="84"/>
      <c r="BL18" s="84"/>
      <c r="BM18" s="590" t="s">
        <v>471</v>
      </c>
      <c r="BN18" s="84"/>
      <c r="BO18" s="84" t="s">
        <v>660</v>
      </c>
      <c r="BP18" s="84"/>
      <c r="BQ18" s="84"/>
      <c r="BR18" s="84"/>
      <c r="BS18" s="84"/>
      <c r="BT18" s="84"/>
      <c r="BU18" s="78" t="s">
        <v>726</v>
      </c>
      <c r="BV18" s="78"/>
      <c r="BW18" s="78"/>
      <c r="BX18" s="78"/>
      <c r="BY18" s="78"/>
      <c r="BZ18" s="78" t="s">
        <v>713</v>
      </c>
      <c r="CA18" s="78"/>
      <c r="CB18" s="78"/>
      <c r="CC18" s="84"/>
      <c r="CD18" s="84"/>
      <c r="CE18" s="84"/>
      <c r="CF18" s="84"/>
      <c r="CG18" s="84"/>
      <c r="CH18" s="84"/>
    </row>
    <row r="19" spans="53:86">
      <c r="BA19" s="589" t="s">
        <v>351</v>
      </c>
      <c r="BB19" s="589" t="s">
        <v>323</v>
      </c>
      <c r="BC19" s="84"/>
      <c r="BD19" s="84" t="s">
        <v>425</v>
      </c>
      <c r="BE19" s="588"/>
      <c r="BF19" s="588"/>
      <c r="BG19" s="84"/>
      <c r="BH19" s="84"/>
      <c r="BI19" s="84"/>
      <c r="BJ19" s="84"/>
      <c r="BK19" s="84"/>
      <c r="BL19" s="84"/>
      <c r="BM19" s="590" t="s">
        <v>472</v>
      </c>
      <c r="BN19" s="84"/>
      <c r="BO19" s="84" t="s">
        <v>661</v>
      </c>
      <c r="BP19" s="84"/>
      <c r="BQ19" s="84"/>
      <c r="BR19" s="84"/>
      <c r="BS19" s="84"/>
      <c r="BT19" s="84"/>
      <c r="BU19" s="78" t="s">
        <v>727</v>
      </c>
      <c r="BV19" s="78"/>
      <c r="BW19" s="78"/>
      <c r="BX19" s="78"/>
      <c r="BY19" s="78"/>
      <c r="BZ19" s="78" t="s">
        <v>721</v>
      </c>
      <c r="CA19" s="78"/>
      <c r="CB19" s="78"/>
      <c r="CC19" s="84"/>
      <c r="CD19" s="84"/>
      <c r="CE19" s="84"/>
      <c r="CF19" s="84"/>
      <c r="CG19" s="84"/>
      <c r="CH19" s="84"/>
    </row>
    <row r="20" spans="53:86" ht="14.25" customHeight="1">
      <c r="BA20" s="589" t="s">
        <v>352</v>
      </c>
      <c r="BB20" s="589" t="s">
        <v>353</v>
      </c>
      <c r="BC20" s="84"/>
      <c r="BD20" s="84" t="s">
        <v>426</v>
      </c>
      <c r="BE20" s="588"/>
      <c r="BF20" s="588"/>
      <c r="BG20" s="84"/>
      <c r="BH20" s="84"/>
      <c r="BI20" s="84"/>
      <c r="BJ20" s="84"/>
      <c r="BK20" s="84"/>
      <c r="BL20" s="84"/>
      <c r="BM20" s="590" t="s">
        <v>473</v>
      </c>
      <c r="BN20" s="84"/>
      <c r="BO20" s="84" t="s">
        <v>662</v>
      </c>
      <c r="BP20" s="84"/>
      <c r="BQ20" s="84"/>
      <c r="BR20" s="84"/>
      <c r="BS20" s="84"/>
      <c r="BT20" s="84"/>
      <c r="BU20" s="78" t="s">
        <v>728</v>
      </c>
      <c r="BV20" s="78"/>
      <c r="BW20" s="78"/>
      <c r="BX20" s="78"/>
      <c r="BY20" s="78"/>
      <c r="BZ20" s="78" t="s">
        <v>720</v>
      </c>
      <c r="CA20" s="78"/>
      <c r="CB20" s="78"/>
      <c r="CC20" s="84"/>
      <c r="CD20" s="84"/>
      <c r="CE20" s="84"/>
      <c r="CF20" s="84"/>
      <c r="CG20" s="84"/>
      <c r="CH20" s="84"/>
    </row>
    <row r="21" spans="53:86">
      <c r="BA21" s="589" t="s">
        <v>350</v>
      </c>
      <c r="BB21" s="589" t="s">
        <v>319</v>
      </c>
      <c r="BC21" s="84"/>
      <c r="BD21" s="84" t="s">
        <v>427</v>
      </c>
      <c r="BE21" s="588"/>
      <c r="BF21" s="588"/>
      <c r="BG21" s="84"/>
      <c r="BH21" s="610" t="s">
        <v>827</v>
      </c>
      <c r="BI21" t="s">
        <v>795</v>
      </c>
      <c r="BJ21" s="84"/>
      <c r="BK21" s="84"/>
      <c r="BL21" s="84"/>
      <c r="BM21" s="590" t="s">
        <v>474</v>
      </c>
      <c r="BN21" s="84"/>
      <c r="BO21" s="84" t="s">
        <v>663</v>
      </c>
      <c r="BP21" s="84"/>
      <c r="BQ21" s="84"/>
      <c r="BR21" s="84"/>
      <c r="BS21" s="84"/>
      <c r="BT21" s="84"/>
      <c r="BU21" s="78" t="s">
        <v>729</v>
      </c>
      <c r="BV21" s="78"/>
      <c r="BW21" s="78"/>
      <c r="BX21" s="78"/>
      <c r="BY21" s="78"/>
      <c r="BZ21" s="78" t="s">
        <v>714</v>
      </c>
      <c r="CA21" s="78"/>
      <c r="CB21" s="78"/>
      <c r="CC21" s="84"/>
      <c r="CD21" s="84"/>
      <c r="CE21" s="84"/>
      <c r="CF21" s="84"/>
      <c r="CG21" s="84"/>
      <c r="CH21" s="84"/>
    </row>
    <row r="22" spans="53:86">
      <c r="BA22" s="589" t="s">
        <v>354</v>
      </c>
      <c r="BB22" s="589" t="s">
        <v>355</v>
      </c>
      <c r="BC22" s="84"/>
      <c r="BD22" s="84" t="s">
        <v>108</v>
      </c>
      <c r="BE22" s="588"/>
      <c r="BF22" s="588"/>
      <c r="BG22" s="84"/>
      <c r="BH22" s="84"/>
      <c r="BI22" s="84"/>
      <c r="BJ22" s="84"/>
      <c r="BK22" s="84"/>
      <c r="BL22" s="84"/>
      <c r="BM22" s="590" t="s">
        <v>475</v>
      </c>
      <c r="BN22" s="84"/>
      <c r="BO22" s="84" t="s">
        <v>664</v>
      </c>
      <c r="BP22" s="84"/>
      <c r="BQ22" s="84"/>
      <c r="BR22" s="84"/>
      <c r="BS22" s="84"/>
      <c r="BT22" s="84"/>
      <c r="BU22" s="78" t="s">
        <v>674</v>
      </c>
      <c r="BV22" s="78"/>
      <c r="BW22" s="78"/>
      <c r="BX22" s="78"/>
      <c r="BY22" s="78"/>
      <c r="BZ22" s="78" t="s">
        <v>440</v>
      </c>
      <c r="CA22" s="78"/>
      <c r="CB22" s="78"/>
      <c r="CC22" s="84"/>
      <c r="CD22" s="84"/>
      <c r="CE22" s="84"/>
      <c r="CF22" s="84"/>
      <c r="CG22" s="84"/>
      <c r="CH22" s="84"/>
    </row>
    <row r="23" spans="53:86" ht="15.75" customHeight="1">
      <c r="BA23" s="589" t="s">
        <v>356</v>
      </c>
      <c r="BB23" s="589" t="s">
        <v>322</v>
      </c>
      <c r="BC23" s="84"/>
      <c r="BD23" s="84" t="s">
        <v>428</v>
      </c>
      <c r="BE23" s="588"/>
      <c r="BF23" s="588"/>
      <c r="BG23" s="84"/>
      <c r="BH23" s="84"/>
      <c r="BI23" s="84"/>
      <c r="BJ23" s="84"/>
      <c r="BK23" s="84"/>
      <c r="BL23" s="84"/>
      <c r="BM23" s="590" t="s">
        <v>476</v>
      </c>
      <c r="BN23" s="84"/>
      <c r="BO23" s="84" t="s">
        <v>665</v>
      </c>
      <c r="BP23" s="84"/>
      <c r="BQ23" s="84"/>
      <c r="BR23" s="84"/>
      <c r="BS23" s="84"/>
      <c r="BT23" s="84"/>
      <c r="BU23" s="78" t="s">
        <v>675</v>
      </c>
      <c r="BV23" s="78"/>
      <c r="BW23" s="78"/>
      <c r="BX23" s="78"/>
      <c r="BY23" s="78"/>
      <c r="BZ23" s="78" t="s">
        <v>715</v>
      </c>
      <c r="CA23" s="78"/>
      <c r="CB23" s="78"/>
      <c r="CC23" s="84"/>
      <c r="CD23" s="84"/>
      <c r="CE23" s="84"/>
      <c r="CF23" s="84"/>
      <c r="CG23" s="84"/>
      <c r="CH23" s="84"/>
    </row>
    <row r="24" spans="53:86">
      <c r="BA24" s="589" t="s">
        <v>357</v>
      </c>
      <c r="BB24" s="589" t="s">
        <v>358</v>
      </c>
      <c r="BC24" s="84"/>
      <c r="BD24" s="84"/>
      <c r="BE24" s="588"/>
      <c r="BF24" s="588"/>
      <c r="BG24" s="84"/>
      <c r="BH24" s="84"/>
      <c r="BI24" s="84"/>
      <c r="BJ24" s="84"/>
      <c r="BK24" s="84"/>
      <c r="BL24" s="84"/>
      <c r="BM24" s="590" t="s">
        <v>477</v>
      </c>
      <c r="BN24" s="84"/>
      <c r="BO24" s="84" t="s">
        <v>653</v>
      </c>
      <c r="BP24" s="84"/>
      <c r="BQ24" s="84"/>
      <c r="BR24" s="84"/>
      <c r="BS24" s="84"/>
      <c r="BT24" s="84"/>
      <c r="BU24" s="78" t="s">
        <v>676</v>
      </c>
      <c r="BV24" s="78"/>
      <c r="BW24" s="78"/>
      <c r="BX24" s="78"/>
      <c r="BY24" s="78"/>
      <c r="BZ24" s="84"/>
      <c r="CA24" s="78"/>
      <c r="CB24" s="78"/>
      <c r="CC24" s="84"/>
      <c r="CD24" s="84"/>
      <c r="CE24" s="84"/>
      <c r="CF24" s="84"/>
      <c r="CG24" s="84"/>
      <c r="CH24" s="84"/>
    </row>
    <row r="25" spans="53:86">
      <c r="BA25" s="589" t="s">
        <v>359</v>
      </c>
      <c r="BB25" s="589" t="s">
        <v>360</v>
      </c>
      <c r="BC25" s="84"/>
      <c r="BD25" s="84"/>
      <c r="BE25" s="588"/>
      <c r="BF25" s="588"/>
      <c r="BG25" s="84"/>
      <c r="BH25" s="84"/>
      <c r="BI25" s="84"/>
      <c r="BJ25" s="84"/>
      <c r="BK25" s="84"/>
      <c r="BL25" s="84"/>
      <c r="BM25" s="590" t="s">
        <v>478</v>
      </c>
      <c r="BN25" s="84"/>
      <c r="BO25" s="84" t="s">
        <v>666</v>
      </c>
      <c r="BP25" s="84"/>
      <c r="BQ25" s="84"/>
      <c r="BR25" s="84"/>
      <c r="BS25" s="84"/>
      <c r="BT25" s="84"/>
      <c r="BU25" s="78" t="s">
        <v>677</v>
      </c>
      <c r="BV25" s="78"/>
      <c r="BW25" s="78"/>
      <c r="BX25" s="78"/>
      <c r="BY25" s="78"/>
      <c r="BZ25" s="78"/>
      <c r="CA25" s="78"/>
      <c r="CB25" s="78"/>
      <c r="CC25" s="84"/>
      <c r="CD25" s="84"/>
      <c r="CE25" s="84"/>
      <c r="CF25" s="84"/>
      <c r="CG25" s="84"/>
      <c r="CH25" s="84"/>
    </row>
    <row r="26" spans="53:86">
      <c r="BA26" s="589" t="s">
        <v>361</v>
      </c>
      <c r="BB26" s="589" t="s">
        <v>362</v>
      </c>
      <c r="BC26" s="84"/>
      <c r="BD26" s="227" t="s">
        <v>420</v>
      </c>
      <c r="BE26" s="588"/>
      <c r="BF26" s="588"/>
      <c r="BG26" s="84"/>
      <c r="BH26" s="227" t="s">
        <v>459</v>
      </c>
      <c r="BI26" s="84"/>
      <c r="BJ26" s="84"/>
      <c r="BK26" s="84"/>
      <c r="BL26" s="84"/>
      <c r="BM26" s="590" t="s">
        <v>479</v>
      </c>
      <c r="BN26" s="84"/>
      <c r="BO26" s="84" t="s">
        <v>654</v>
      </c>
      <c r="BP26" s="84"/>
      <c r="BQ26" s="84"/>
      <c r="BR26" s="84"/>
      <c r="BS26" s="84"/>
      <c r="BT26" s="84"/>
      <c r="BU26" s="78" t="s">
        <v>698</v>
      </c>
      <c r="BV26" s="78"/>
      <c r="BW26" s="78"/>
      <c r="BX26" s="78"/>
      <c r="BY26" s="78"/>
      <c r="BZ26" s="78" t="s">
        <v>723</v>
      </c>
      <c r="CA26" s="78"/>
      <c r="CB26" s="78"/>
      <c r="CC26" s="84"/>
      <c r="CD26" s="75" t="s">
        <v>204</v>
      </c>
      <c r="CE26" s="76"/>
      <c r="CF26" s="75" t="s">
        <v>205</v>
      </c>
      <c r="CG26" s="105"/>
      <c r="CH26" s="105"/>
    </row>
    <row r="27" spans="53:86">
      <c r="BA27" s="589" t="s">
        <v>363</v>
      </c>
      <c r="BB27" s="589" t="s">
        <v>364</v>
      </c>
      <c r="BC27" s="84"/>
      <c r="BD27" s="84" t="s">
        <v>429</v>
      </c>
      <c r="BE27" s="588"/>
      <c r="BF27" s="588"/>
      <c r="BG27" s="84"/>
      <c r="BH27" s="84" t="s">
        <v>458</v>
      </c>
      <c r="BI27" s="84"/>
      <c r="BJ27" s="84"/>
      <c r="BK27" s="84"/>
      <c r="BL27" s="84"/>
      <c r="BM27" s="590" t="s">
        <v>480</v>
      </c>
      <c r="BN27" s="84"/>
      <c r="BO27" s="84"/>
      <c r="BP27" s="84"/>
      <c r="BQ27" s="84"/>
      <c r="BR27" s="84"/>
      <c r="BS27" s="84"/>
      <c r="BT27" s="84"/>
      <c r="BU27" s="78" t="s">
        <v>678</v>
      </c>
      <c r="BV27" s="78"/>
      <c r="BW27" s="78"/>
      <c r="BX27" s="78"/>
      <c r="BY27" s="78"/>
      <c r="BZ27" s="78" t="s">
        <v>164</v>
      </c>
      <c r="CA27" s="78"/>
      <c r="CB27" s="78"/>
      <c r="CC27" s="84"/>
      <c r="CD27" s="76" t="s">
        <v>206</v>
      </c>
      <c r="CE27" s="76"/>
      <c r="CF27" s="76" t="s">
        <v>207</v>
      </c>
      <c r="CG27" s="105"/>
      <c r="CH27" s="105"/>
    </row>
    <row r="28" spans="53:86">
      <c r="BA28" s="589" t="s">
        <v>365</v>
      </c>
      <c r="BB28" s="589" t="s">
        <v>366</v>
      </c>
      <c r="BC28" s="84"/>
      <c r="BD28" s="84" t="s">
        <v>430</v>
      </c>
      <c r="BE28" s="588"/>
      <c r="BF28" s="588"/>
      <c r="BG28" s="84"/>
      <c r="BH28" s="84" t="s">
        <v>268</v>
      </c>
      <c r="BI28" s="84"/>
      <c r="BJ28" s="84"/>
      <c r="BK28" s="84"/>
      <c r="BL28" s="84"/>
      <c r="BM28" s="590" t="s">
        <v>481</v>
      </c>
      <c r="BN28" s="84"/>
      <c r="BO28" s="84"/>
      <c r="BP28" s="84"/>
      <c r="BQ28" s="84"/>
      <c r="BR28" s="84"/>
      <c r="BS28" s="84"/>
      <c r="BT28" s="84"/>
      <c r="BU28" s="78" t="s">
        <v>679</v>
      </c>
      <c r="BV28" s="78"/>
      <c r="BW28" s="78"/>
      <c r="BX28" s="78"/>
      <c r="BY28" s="78"/>
      <c r="BZ28" s="78" t="s">
        <v>717</v>
      </c>
      <c r="CA28" s="78"/>
      <c r="CB28" s="78"/>
      <c r="CC28" s="84"/>
      <c r="CD28" s="76" t="s">
        <v>208</v>
      </c>
      <c r="CE28" s="76"/>
      <c r="CF28" s="76" t="s">
        <v>209</v>
      </c>
      <c r="CG28" s="105"/>
      <c r="CH28" s="105"/>
    </row>
    <row r="29" spans="53:86">
      <c r="BA29" s="589" t="s">
        <v>368</v>
      </c>
      <c r="BB29" s="589" t="s">
        <v>4</v>
      </c>
      <c r="BC29" s="84"/>
      <c r="BD29" s="84" t="s">
        <v>56</v>
      </c>
      <c r="BE29" s="588"/>
      <c r="BF29" s="588"/>
      <c r="BG29" s="84"/>
      <c r="BH29" s="84" t="s">
        <v>457</v>
      </c>
      <c r="BI29" s="84"/>
      <c r="BJ29" s="84"/>
      <c r="BK29" s="84"/>
      <c r="BL29" s="84"/>
      <c r="BM29" s="590" t="s">
        <v>482</v>
      </c>
      <c r="BN29" s="84"/>
      <c r="BO29" s="84"/>
      <c r="BP29" s="84"/>
      <c r="BQ29" s="84"/>
      <c r="BR29" s="84"/>
      <c r="BS29" s="84"/>
      <c r="BT29" s="84"/>
      <c r="BU29" s="78" t="s">
        <v>680</v>
      </c>
      <c r="BV29" s="78"/>
      <c r="BW29" s="78"/>
      <c r="BX29" s="78"/>
      <c r="BY29" s="78"/>
      <c r="BZ29" s="78" t="s">
        <v>56</v>
      </c>
      <c r="CA29" s="78"/>
      <c r="CB29" s="78"/>
      <c r="CC29" s="84"/>
      <c r="CD29" s="76" t="s">
        <v>210</v>
      </c>
      <c r="CE29" s="76"/>
      <c r="CF29" s="76" t="s">
        <v>211</v>
      </c>
      <c r="CG29" s="105"/>
      <c r="CH29" s="105"/>
    </row>
    <row r="30" spans="53:86">
      <c r="BA30" s="84"/>
      <c r="BB30" s="84"/>
      <c r="BC30" s="84"/>
      <c r="BD30" s="84" t="s">
        <v>431</v>
      </c>
      <c r="BE30" s="84"/>
      <c r="BF30" s="84"/>
      <c r="BG30" s="84"/>
      <c r="BH30" s="84" t="s">
        <v>455</v>
      </c>
      <c r="BI30" s="84"/>
      <c r="BJ30" s="84"/>
      <c r="BK30" s="84"/>
      <c r="BL30" s="84"/>
      <c r="BM30" s="590" t="s">
        <v>483</v>
      </c>
      <c r="BN30" s="84"/>
      <c r="BO30" s="84"/>
      <c r="BP30" s="84"/>
      <c r="BQ30" s="84"/>
      <c r="BR30" s="84"/>
      <c r="BS30" s="84"/>
      <c r="BT30" s="84"/>
      <c r="BU30" s="78" t="s">
        <v>681</v>
      </c>
      <c r="BV30" s="78"/>
      <c r="BW30" s="78"/>
      <c r="BX30" s="78"/>
      <c r="BY30" s="78"/>
      <c r="BZ30" s="78" t="s">
        <v>725</v>
      </c>
      <c r="CA30" s="78"/>
      <c r="CB30" s="78"/>
      <c r="CC30" s="84"/>
      <c r="CD30" s="76" t="s">
        <v>212</v>
      </c>
      <c r="CE30" s="76"/>
      <c r="CF30" s="76" t="s">
        <v>213</v>
      </c>
      <c r="CG30" s="105"/>
      <c r="CH30" s="105"/>
    </row>
    <row r="31" spans="53:86">
      <c r="BA31" s="84"/>
      <c r="BB31" s="84"/>
      <c r="BC31" s="84"/>
      <c r="BD31" s="84" t="s">
        <v>432</v>
      </c>
      <c r="BE31" s="84"/>
      <c r="BF31" s="84"/>
      <c r="BG31" s="84"/>
      <c r="BH31" s="84" t="s">
        <v>456</v>
      </c>
      <c r="BI31" s="84"/>
      <c r="BJ31" s="84"/>
      <c r="BK31" s="84"/>
      <c r="BL31" s="84"/>
      <c r="BM31" s="590" t="s">
        <v>484</v>
      </c>
      <c r="BN31" s="84"/>
      <c r="BO31" s="84"/>
      <c r="BP31" s="84"/>
      <c r="BQ31" s="84"/>
      <c r="BR31" s="84"/>
      <c r="BS31" s="84"/>
      <c r="BT31" s="84"/>
      <c r="BU31" s="78" t="s">
        <v>682</v>
      </c>
      <c r="BV31" s="78"/>
      <c r="BW31" s="78"/>
      <c r="BX31" s="78"/>
      <c r="BY31" s="78"/>
      <c r="BZ31" s="78" t="s">
        <v>716</v>
      </c>
      <c r="CA31" s="78"/>
      <c r="CB31" s="78"/>
      <c r="CC31" s="84"/>
      <c r="CD31" s="76" t="s">
        <v>214</v>
      </c>
      <c r="CE31" s="76"/>
      <c r="CF31" s="76" t="s">
        <v>200</v>
      </c>
      <c r="CG31" s="105"/>
      <c r="CH31" s="105"/>
    </row>
    <row r="32" spans="53:86">
      <c r="BA32" s="227" t="s">
        <v>411</v>
      </c>
      <c r="BB32" s="84"/>
      <c r="BC32" s="84"/>
      <c r="BD32" s="84" t="s">
        <v>165</v>
      </c>
      <c r="BE32" s="84"/>
      <c r="BF32" s="84"/>
      <c r="BG32" s="84"/>
      <c r="BH32" s="84" t="s">
        <v>269</v>
      </c>
      <c r="BI32" s="84"/>
      <c r="BJ32" s="84"/>
      <c r="BK32" s="84"/>
      <c r="BL32" s="84"/>
      <c r="BM32" s="590" t="s">
        <v>485</v>
      </c>
      <c r="BN32" s="84"/>
      <c r="BO32" s="84"/>
      <c r="BP32" s="84"/>
      <c r="BQ32" s="84"/>
      <c r="BR32" s="84"/>
      <c r="BS32" s="84"/>
      <c r="BT32" s="84"/>
      <c r="BU32" s="78" t="s">
        <v>699</v>
      </c>
      <c r="BV32" s="78"/>
      <c r="BW32" s="78"/>
      <c r="BX32" s="78"/>
      <c r="BY32" s="78"/>
      <c r="BZ32" s="78" t="s">
        <v>165</v>
      </c>
      <c r="CA32" s="78"/>
      <c r="CB32" s="78"/>
      <c r="CC32" s="84"/>
      <c r="CD32" s="76" t="s">
        <v>215</v>
      </c>
      <c r="CE32" s="76"/>
      <c r="CF32" s="76" t="s">
        <v>198</v>
      </c>
      <c r="CG32" s="105"/>
      <c r="CH32" s="105"/>
    </row>
    <row r="33" spans="53:86">
      <c r="BA33" s="84" t="s">
        <v>18</v>
      </c>
      <c r="BB33" s="84"/>
      <c r="BC33" s="84"/>
      <c r="BD33" s="84" t="s">
        <v>423</v>
      </c>
      <c r="BE33" s="84"/>
      <c r="BF33" s="84"/>
      <c r="BG33" s="84"/>
      <c r="BH33" s="84"/>
      <c r="BI33" s="84"/>
      <c r="BJ33" s="84"/>
      <c r="BK33" s="84"/>
      <c r="BL33" s="84"/>
      <c r="BM33" s="590" t="s">
        <v>486</v>
      </c>
      <c r="BN33" s="84"/>
      <c r="BO33" s="84"/>
      <c r="BP33" s="84"/>
      <c r="BQ33" s="84"/>
      <c r="BR33" s="84"/>
      <c r="BS33" s="84"/>
      <c r="BT33" s="84"/>
      <c r="BU33" s="78" t="s">
        <v>683</v>
      </c>
      <c r="BV33" s="78"/>
      <c r="BW33" s="78"/>
      <c r="BX33" s="78"/>
      <c r="BY33" s="78"/>
      <c r="BZ33" s="78" t="s">
        <v>724</v>
      </c>
      <c r="CA33" s="78"/>
      <c r="CB33" s="78"/>
      <c r="CC33" s="84"/>
      <c r="CD33" s="76" t="s">
        <v>216</v>
      </c>
      <c r="CE33" s="76"/>
      <c r="CF33" s="76" t="s">
        <v>217</v>
      </c>
      <c r="CG33" s="105"/>
      <c r="CH33" s="105"/>
    </row>
    <row r="34" spans="53:86">
      <c r="BA34" s="84" t="s">
        <v>20</v>
      </c>
      <c r="BB34" s="84"/>
      <c r="BC34" s="84"/>
      <c r="BD34" s="84" t="s">
        <v>433</v>
      </c>
      <c r="BE34" s="84"/>
      <c r="BF34" s="84"/>
      <c r="BG34" s="84"/>
      <c r="BH34" s="84"/>
      <c r="BI34" s="84"/>
      <c r="BJ34" s="84"/>
      <c r="BK34" s="84"/>
      <c r="BL34" s="84"/>
      <c r="BM34" s="590" t="s">
        <v>487</v>
      </c>
      <c r="BN34" s="84"/>
      <c r="BO34" s="84"/>
      <c r="BP34" s="84"/>
      <c r="BQ34" s="84"/>
      <c r="BR34" s="84"/>
      <c r="BS34" s="84"/>
      <c r="BT34" s="84"/>
      <c r="BU34" s="78" t="s">
        <v>700</v>
      </c>
      <c r="BV34" s="78"/>
      <c r="BW34" s="78"/>
      <c r="BX34" s="78"/>
      <c r="BY34" s="78"/>
      <c r="BZ34" s="78" t="s">
        <v>175</v>
      </c>
      <c r="CA34" s="78"/>
      <c r="CB34" s="78"/>
      <c r="CC34" s="84"/>
      <c r="CD34" s="76" t="s">
        <v>218</v>
      </c>
      <c r="CE34" s="76"/>
      <c r="CF34" s="76" t="s">
        <v>199</v>
      </c>
      <c r="CG34" s="105"/>
      <c r="CH34" s="105"/>
    </row>
    <row r="35" spans="53:86">
      <c r="BA35" s="84" t="s">
        <v>22</v>
      </c>
      <c r="BB35" s="84"/>
      <c r="BC35" s="84"/>
      <c r="BD35" s="84" t="s">
        <v>434</v>
      </c>
      <c r="BE35" s="84"/>
      <c r="BF35" s="84"/>
      <c r="BG35" s="84"/>
      <c r="BH35" s="227" t="s">
        <v>629</v>
      </c>
      <c r="BI35" s="84"/>
      <c r="BJ35" s="84"/>
      <c r="BK35" s="84"/>
      <c r="BL35" s="84"/>
      <c r="BM35" s="590" t="s">
        <v>488</v>
      </c>
      <c r="BN35" s="84"/>
      <c r="BO35" s="84"/>
      <c r="BP35" s="84"/>
      <c r="BQ35" s="84"/>
      <c r="BR35" s="84"/>
      <c r="BS35" s="84"/>
      <c r="BT35" s="84"/>
      <c r="BU35" s="78" t="s">
        <v>684</v>
      </c>
      <c r="BV35" s="78"/>
      <c r="BW35" s="78"/>
      <c r="BX35" s="78"/>
      <c r="BY35" s="78"/>
      <c r="BZ35" s="78" t="s">
        <v>709</v>
      </c>
      <c r="CA35" s="78"/>
      <c r="CB35" s="78"/>
      <c r="CC35" s="84"/>
      <c r="CD35" s="76" t="s">
        <v>219</v>
      </c>
      <c r="CE35" s="76"/>
      <c r="CF35" s="76"/>
      <c r="CG35" s="105"/>
      <c r="CH35" s="105"/>
    </row>
    <row r="36" spans="53:86">
      <c r="BA36" s="84" t="s">
        <v>24</v>
      </c>
      <c r="BB36" s="84"/>
      <c r="BC36" s="84"/>
      <c r="BD36" s="78" t="s">
        <v>436</v>
      </c>
      <c r="BE36" s="84"/>
      <c r="BF36" s="84"/>
      <c r="BG36" s="84"/>
      <c r="BH36" s="84" t="s">
        <v>736</v>
      </c>
      <c r="BI36" s="84"/>
      <c r="BJ36" s="84"/>
      <c r="BK36" s="84"/>
      <c r="BL36" s="84"/>
      <c r="BM36" s="590" t="s">
        <v>489</v>
      </c>
      <c r="BN36" s="84"/>
      <c r="BO36" s="84"/>
      <c r="BP36" s="84"/>
      <c r="BQ36" s="84"/>
      <c r="BR36" s="84"/>
      <c r="BS36" s="84"/>
      <c r="BT36" s="84"/>
      <c r="BU36" s="78" t="s">
        <v>701</v>
      </c>
      <c r="BV36" s="78"/>
      <c r="BW36" s="78"/>
      <c r="BX36" s="78"/>
      <c r="BY36" s="78"/>
      <c r="BZ36" s="78" t="s">
        <v>719</v>
      </c>
      <c r="CA36" s="78"/>
      <c r="CB36" s="78"/>
      <c r="CC36" s="84"/>
      <c r="CD36" s="76" t="s">
        <v>220</v>
      </c>
      <c r="CE36" s="76"/>
      <c r="CF36" s="76"/>
      <c r="CG36" s="105"/>
      <c r="CH36" s="105"/>
    </row>
    <row r="37" spans="53:86">
      <c r="BA37" s="84" t="s">
        <v>400</v>
      </c>
      <c r="BB37" s="84"/>
      <c r="BC37" s="84"/>
      <c r="BD37" s="78" t="s">
        <v>435</v>
      </c>
      <c r="BE37" s="84"/>
      <c r="BF37" s="84"/>
      <c r="BG37" s="84"/>
      <c r="BH37" s="84" t="s">
        <v>630</v>
      </c>
      <c r="BI37" s="84"/>
      <c r="BJ37" s="84"/>
      <c r="BK37" s="84"/>
      <c r="BL37" s="84"/>
      <c r="BM37" s="590" t="s">
        <v>490</v>
      </c>
      <c r="BN37" s="84"/>
      <c r="BO37" s="84"/>
      <c r="BP37" s="84"/>
      <c r="BQ37" s="84"/>
      <c r="BR37" s="84"/>
      <c r="BS37" s="84"/>
      <c r="BT37" s="84"/>
      <c r="BU37" s="78" t="s">
        <v>685</v>
      </c>
      <c r="BV37" s="78"/>
      <c r="BW37" s="78"/>
      <c r="BX37" s="78"/>
      <c r="BY37" s="78"/>
      <c r="BZ37" s="78" t="s">
        <v>710</v>
      </c>
      <c r="CA37" s="78"/>
      <c r="CB37" s="78"/>
      <c r="CC37" s="84"/>
      <c r="CD37" s="76" t="s">
        <v>221</v>
      </c>
      <c r="CE37" s="76"/>
      <c r="CF37" s="76"/>
      <c r="CG37" s="105"/>
      <c r="CH37" s="105"/>
    </row>
    <row r="38" spans="53:86">
      <c r="BA38" s="84"/>
      <c r="BB38" s="84"/>
      <c r="BC38" s="84"/>
      <c r="BD38" s="78" t="s">
        <v>437</v>
      </c>
      <c r="BE38" s="84"/>
      <c r="BF38" s="84"/>
      <c r="BG38" s="84"/>
      <c r="BH38" s="84" t="s">
        <v>631</v>
      </c>
      <c r="BI38" s="84"/>
      <c r="BJ38" s="84"/>
      <c r="BK38" s="84"/>
      <c r="BL38" s="84"/>
      <c r="BM38" s="590" t="s">
        <v>491</v>
      </c>
      <c r="BN38" s="84"/>
      <c r="BO38" s="84"/>
      <c r="BP38" s="84"/>
      <c r="BQ38" s="84"/>
      <c r="BR38" s="84"/>
      <c r="BS38" s="84"/>
      <c r="BT38" s="84"/>
      <c r="BU38" s="78" t="s">
        <v>702</v>
      </c>
      <c r="BV38" s="78"/>
      <c r="BW38" s="78"/>
      <c r="BX38" s="78"/>
      <c r="BY38" s="78"/>
      <c r="BZ38" s="78" t="s">
        <v>711</v>
      </c>
      <c r="CA38" s="78"/>
      <c r="CB38" s="78"/>
      <c r="CC38" s="84"/>
      <c r="CD38" s="76" t="s">
        <v>222</v>
      </c>
      <c r="CE38" s="76"/>
      <c r="CF38" s="76"/>
      <c r="CG38" s="105"/>
      <c r="CH38" s="105"/>
    </row>
    <row r="39" spans="53:86">
      <c r="BA39" s="84"/>
      <c r="BB39" s="84"/>
      <c r="BC39" s="84"/>
      <c r="BD39" s="78" t="s">
        <v>438</v>
      </c>
      <c r="BE39" s="84"/>
      <c r="BF39" s="84"/>
      <c r="BG39" s="84"/>
      <c r="BH39" s="84" t="s">
        <v>632</v>
      </c>
      <c r="BI39" s="84"/>
      <c r="BJ39" s="84"/>
      <c r="BK39" s="84"/>
      <c r="BL39" s="84"/>
      <c r="BM39" s="590" t="s">
        <v>492</v>
      </c>
      <c r="BN39" s="84"/>
      <c r="BO39" s="84"/>
      <c r="BP39" s="84"/>
      <c r="BQ39" s="84"/>
      <c r="BR39" s="84"/>
      <c r="BS39" s="84"/>
      <c r="BT39" s="84"/>
      <c r="BU39" s="78" t="s">
        <v>703</v>
      </c>
      <c r="BV39" s="78"/>
      <c r="BW39" s="78"/>
      <c r="BX39" s="78"/>
      <c r="BY39" s="78"/>
      <c r="BZ39" s="78" t="s">
        <v>722</v>
      </c>
      <c r="CA39" s="78"/>
      <c r="CB39" s="78"/>
      <c r="CC39" s="84"/>
      <c r="CD39" s="76" t="s">
        <v>223</v>
      </c>
      <c r="CE39" s="76"/>
      <c r="CF39" s="76"/>
      <c r="CG39" s="105"/>
      <c r="CH39" s="105"/>
    </row>
    <row r="40" spans="53:86">
      <c r="BA40" s="84" t="s">
        <v>412</v>
      </c>
      <c r="BB40" s="84"/>
      <c r="BC40" s="84"/>
      <c r="BD40" s="78" t="s">
        <v>439</v>
      </c>
      <c r="BE40" s="84"/>
      <c r="BF40" s="84"/>
      <c r="BG40" s="84"/>
      <c r="BH40" s="84" t="s">
        <v>633</v>
      </c>
      <c r="BI40" s="84"/>
      <c r="BJ40" s="84"/>
      <c r="BK40" s="84"/>
      <c r="BL40" s="84"/>
      <c r="BM40" s="590" t="s">
        <v>493</v>
      </c>
      <c r="BN40" s="84"/>
      <c r="BO40" s="84"/>
      <c r="BP40" s="84"/>
      <c r="BQ40" s="84"/>
      <c r="BR40" s="84"/>
      <c r="BS40" s="84"/>
      <c r="BT40" s="84"/>
      <c r="BU40" s="78" t="s">
        <v>704</v>
      </c>
      <c r="BV40" s="78"/>
      <c r="BW40" s="78"/>
      <c r="BX40" s="78"/>
      <c r="BY40" s="78"/>
      <c r="BZ40" s="78" t="s">
        <v>712</v>
      </c>
      <c r="CA40" s="78"/>
      <c r="CB40" s="78"/>
      <c r="CC40" s="84"/>
      <c r="CD40" s="84"/>
      <c r="CE40" s="84"/>
      <c r="CF40" s="84"/>
      <c r="CG40" s="84"/>
      <c r="CH40" s="84"/>
    </row>
    <row r="41" spans="53:86">
      <c r="BA41" s="84" t="s">
        <v>40</v>
      </c>
      <c r="BB41" s="84"/>
      <c r="BC41" s="84"/>
      <c r="BD41" s="78" t="s">
        <v>440</v>
      </c>
      <c r="BE41" s="84"/>
      <c r="BF41" s="84"/>
      <c r="BG41" s="84"/>
      <c r="BH41" s="84" t="s">
        <v>634</v>
      </c>
      <c r="BI41" s="84"/>
      <c r="BJ41" s="84"/>
      <c r="BK41" s="84"/>
      <c r="BL41" s="84"/>
      <c r="BM41" s="590" t="s">
        <v>494</v>
      </c>
      <c r="BN41" s="84"/>
      <c r="BO41" s="84"/>
      <c r="BP41" s="84"/>
      <c r="BQ41" s="84"/>
      <c r="BR41" s="84"/>
      <c r="BS41" s="84"/>
      <c r="BT41" s="84"/>
      <c r="BU41" s="78" t="s">
        <v>686</v>
      </c>
      <c r="BV41" s="78"/>
      <c r="BW41" s="78"/>
      <c r="BX41" s="78"/>
      <c r="BY41" s="78"/>
      <c r="BZ41" s="78" t="s">
        <v>714</v>
      </c>
      <c r="CA41" s="78"/>
      <c r="CB41" s="78"/>
      <c r="CC41" s="84"/>
      <c r="CD41" s="84"/>
      <c r="CE41" s="84"/>
      <c r="CF41" s="84"/>
      <c r="CG41" s="84"/>
      <c r="CH41" s="84"/>
    </row>
    <row r="42" spans="53:86">
      <c r="BA42" s="84" t="s">
        <v>24</v>
      </c>
      <c r="BB42" s="84"/>
      <c r="BC42" s="84"/>
      <c r="BD42" s="78" t="s">
        <v>441</v>
      </c>
      <c r="BE42" s="84"/>
      <c r="BF42" s="84"/>
      <c r="BG42" s="84"/>
      <c r="BH42" s="84" t="s">
        <v>635</v>
      </c>
      <c r="BI42" s="84"/>
      <c r="BJ42" s="84"/>
      <c r="BK42" s="84"/>
      <c r="BL42" s="84"/>
      <c r="BM42" s="590" t="s">
        <v>495</v>
      </c>
      <c r="BN42" s="84"/>
      <c r="BO42" s="84"/>
      <c r="BP42" s="84"/>
      <c r="BQ42" s="84"/>
      <c r="BR42" s="84"/>
      <c r="BS42" s="84"/>
      <c r="BT42" s="84"/>
      <c r="BU42" s="78" t="s">
        <v>687</v>
      </c>
      <c r="BV42" s="78"/>
      <c r="BW42" s="78"/>
      <c r="BX42" s="78"/>
      <c r="BY42" s="78"/>
      <c r="BZ42" s="78" t="s">
        <v>440</v>
      </c>
      <c r="CA42" s="78"/>
      <c r="CB42" s="78"/>
      <c r="CC42" s="84"/>
      <c r="CD42" s="84"/>
      <c r="CE42" s="84"/>
      <c r="CF42" s="84"/>
      <c r="CG42" s="84"/>
      <c r="CH42" s="84"/>
    </row>
    <row r="43" spans="53:86">
      <c r="BA43" s="84" t="s">
        <v>400</v>
      </c>
      <c r="BB43" s="84"/>
      <c r="BC43" s="84"/>
      <c r="BD43" s="78" t="s">
        <v>442</v>
      </c>
      <c r="BE43" s="84"/>
      <c r="BF43" s="84"/>
      <c r="BG43" s="84"/>
      <c r="BH43" s="84" t="s">
        <v>636</v>
      </c>
      <c r="BI43" s="84"/>
      <c r="BJ43" s="84"/>
      <c r="BK43" s="84"/>
      <c r="BL43" s="84"/>
      <c r="BM43" s="590" t="s">
        <v>496</v>
      </c>
      <c r="BN43" s="84"/>
      <c r="BO43" s="84"/>
      <c r="BP43" s="84"/>
      <c r="BQ43" s="84"/>
      <c r="BR43" s="84"/>
      <c r="BS43" s="84"/>
      <c r="BT43" s="84"/>
      <c r="BU43" s="78" t="s">
        <v>689</v>
      </c>
      <c r="BV43" s="78"/>
      <c r="BW43" s="78"/>
      <c r="BX43" s="78"/>
      <c r="BY43" s="78"/>
      <c r="BZ43" s="78" t="s">
        <v>715</v>
      </c>
      <c r="CA43" s="78"/>
      <c r="CB43" s="78"/>
      <c r="CC43" s="84"/>
      <c r="CD43" s="84"/>
      <c r="CE43" s="84"/>
      <c r="CF43" s="84"/>
      <c r="CG43" s="84"/>
      <c r="CH43" s="84"/>
    </row>
    <row r="44" spans="53:86">
      <c r="BA44" s="84"/>
      <c r="BB44" s="84"/>
      <c r="BC44" s="84"/>
      <c r="BD44" s="84" t="s">
        <v>428</v>
      </c>
      <c r="BE44" s="84"/>
      <c r="BF44" s="84"/>
      <c r="BG44" s="84"/>
      <c r="BH44" s="84" t="s">
        <v>637</v>
      </c>
      <c r="BI44" s="84"/>
      <c r="BJ44" s="84"/>
      <c r="BK44" s="84"/>
      <c r="BL44" s="84"/>
      <c r="BM44" s="590" t="s">
        <v>497</v>
      </c>
      <c r="BN44" s="84"/>
      <c r="BO44" s="84"/>
      <c r="BP44" s="84"/>
      <c r="BQ44" s="84"/>
      <c r="BR44" s="84"/>
      <c r="BS44" s="84"/>
      <c r="BT44" s="84"/>
      <c r="BU44" s="78" t="s">
        <v>690</v>
      </c>
      <c r="BV44" s="78"/>
      <c r="BW44" s="78"/>
      <c r="BX44" s="78"/>
      <c r="BY44" s="78"/>
      <c r="BZ44" s="84"/>
      <c r="CA44" s="78"/>
      <c r="CB44" s="78"/>
      <c r="CC44" s="84"/>
      <c r="CD44" s="84"/>
      <c r="CE44" s="84"/>
      <c r="CF44" s="84"/>
      <c r="CG44" s="84"/>
      <c r="CH44" s="84"/>
    </row>
    <row r="45" spans="53:86">
      <c r="BA45" s="84"/>
      <c r="BB45" s="84"/>
      <c r="BC45" s="84"/>
      <c r="BD45" s="84"/>
      <c r="BE45" s="84"/>
      <c r="BF45" s="84"/>
      <c r="BG45" s="84"/>
      <c r="BH45" s="84" t="s">
        <v>102</v>
      </c>
      <c r="BI45" s="84"/>
      <c r="BJ45" s="84"/>
      <c r="BK45" s="84"/>
      <c r="BL45" s="84"/>
      <c r="BM45" s="590" t="s">
        <v>498</v>
      </c>
      <c r="BN45" s="84"/>
      <c r="BO45" s="84"/>
      <c r="BP45" s="84"/>
      <c r="BQ45" s="84"/>
      <c r="BR45" s="84"/>
      <c r="BS45" s="84"/>
      <c r="BT45" s="84"/>
      <c r="BU45" s="84"/>
      <c r="BV45" s="78"/>
      <c r="BW45" s="78"/>
      <c r="BX45" s="78"/>
      <c r="BY45" s="78"/>
      <c r="BZ45" s="84"/>
      <c r="CA45" s="78"/>
      <c r="CB45" s="78"/>
      <c r="CC45" s="84"/>
      <c r="CD45" s="84"/>
      <c r="CE45" s="84"/>
      <c r="CF45" s="84"/>
      <c r="CG45" s="84"/>
      <c r="CH45" s="84"/>
    </row>
    <row r="46" spans="53:86">
      <c r="BA46" s="227" t="s">
        <v>290</v>
      </c>
      <c r="BB46" s="84"/>
      <c r="BC46" s="84"/>
      <c r="BD46" s="84"/>
      <c r="BE46" s="84"/>
      <c r="BF46" s="84"/>
      <c r="BG46" s="84"/>
      <c r="BH46" s="84" t="s">
        <v>103</v>
      </c>
      <c r="BI46" s="84"/>
      <c r="BJ46" s="84"/>
      <c r="BK46" s="84"/>
      <c r="BL46" s="84"/>
      <c r="BM46" s="590" t="s">
        <v>499</v>
      </c>
      <c r="BN46" s="84"/>
      <c r="BO46" s="84"/>
      <c r="BP46" s="84"/>
      <c r="BQ46" s="84"/>
      <c r="BR46" s="84"/>
      <c r="BS46" s="84"/>
      <c r="BT46" s="84"/>
      <c r="BU46" s="84"/>
      <c r="BV46" s="78"/>
      <c r="BW46" s="78"/>
      <c r="BX46" s="78"/>
      <c r="BY46" s="78"/>
      <c r="BZ46" s="78"/>
      <c r="CA46" s="78"/>
      <c r="CB46" s="78"/>
      <c r="CC46" s="84"/>
      <c r="CD46" s="84"/>
      <c r="CE46" s="84"/>
      <c r="CF46" s="84"/>
      <c r="CG46" s="84"/>
      <c r="CH46" s="84"/>
    </row>
    <row r="47" spans="53:86">
      <c r="BA47" s="84" t="s">
        <v>6</v>
      </c>
      <c r="BB47" s="84"/>
      <c r="BC47" s="84"/>
      <c r="BD47" s="227" t="s">
        <v>275</v>
      </c>
      <c r="BE47" s="84"/>
      <c r="BF47" s="84"/>
      <c r="BG47" s="84"/>
      <c r="BH47" s="84" t="s">
        <v>104</v>
      </c>
      <c r="BI47" s="84"/>
      <c r="BJ47" s="84"/>
      <c r="BK47" s="84"/>
      <c r="BL47" s="84"/>
      <c r="BM47" s="590" t="s">
        <v>500</v>
      </c>
      <c r="BN47" s="84"/>
      <c r="BO47" s="84"/>
      <c r="BP47" s="84"/>
      <c r="BQ47" s="84"/>
      <c r="BR47" s="84"/>
      <c r="BS47" s="84"/>
      <c r="BT47" s="84"/>
      <c r="BU47" s="78"/>
      <c r="BV47" s="78"/>
      <c r="BW47" s="78"/>
      <c r="BX47" s="78"/>
      <c r="BY47" s="78"/>
      <c r="BZ47" s="78"/>
      <c r="CA47" s="78"/>
      <c r="CB47" s="78"/>
      <c r="CC47" s="84"/>
      <c r="CD47" s="84"/>
      <c r="CE47" s="84"/>
      <c r="CF47" s="84"/>
      <c r="CG47" s="84"/>
      <c r="CH47" s="84"/>
    </row>
    <row r="48" spans="53:86">
      <c r="BA48" s="84" t="s">
        <v>96</v>
      </c>
      <c r="BB48" s="84"/>
      <c r="BC48" s="84"/>
      <c r="BD48" s="84" t="s">
        <v>443</v>
      </c>
      <c r="BE48" s="84"/>
      <c r="BF48" s="84"/>
      <c r="BG48" s="84"/>
      <c r="BH48" s="84"/>
      <c r="BI48" s="84"/>
      <c r="BJ48" s="84"/>
      <c r="BK48" s="84"/>
      <c r="BL48" s="84"/>
      <c r="BM48" s="590" t="s">
        <v>501</v>
      </c>
      <c r="BN48" s="84"/>
      <c r="BO48" s="84"/>
      <c r="BP48" s="84"/>
      <c r="BQ48" s="84"/>
      <c r="BR48" s="84"/>
      <c r="BS48" s="84"/>
      <c r="BT48" s="84"/>
      <c r="BU48" s="84"/>
      <c r="BV48" s="78"/>
      <c r="BW48" s="78"/>
      <c r="BX48" s="78"/>
      <c r="BY48" s="78"/>
      <c r="BZ48" s="78"/>
      <c r="CA48" s="78"/>
      <c r="CB48" s="78"/>
      <c r="CC48" s="84"/>
      <c r="CD48" s="84"/>
      <c r="CE48" s="84"/>
      <c r="CF48" s="84"/>
      <c r="CG48" s="84"/>
      <c r="CH48" s="84"/>
    </row>
    <row r="49" spans="53:86">
      <c r="BA49" s="84" t="s">
        <v>195</v>
      </c>
      <c r="BB49" s="84"/>
      <c r="BC49" s="84"/>
      <c r="BD49" s="84" t="s">
        <v>444</v>
      </c>
      <c r="BE49" s="84"/>
      <c r="BF49" s="84"/>
      <c r="BG49" s="84"/>
      <c r="BH49" s="84"/>
      <c r="BI49" s="84"/>
      <c r="BJ49" s="84"/>
      <c r="BK49" s="84"/>
      <c r="BL49" s="84"/>
      <c r="BM49" s="590" t="s">
        <v>502</v>
      </c>
      <c r="BN49" s="84"/>
      <c r="BO49" s="84"/>
      <c r="BP49" s="84"/>
      <c r="BQ49" s="84"/>
      <c r="BR49" s="84"/>
      <c r="BS49" s="84"/>
      <c r="BT49" s="84"/>
      <c r="BU49" s="84"/>
      <c r="BV49" s="78"/>
      <c r="BW49" s="78"/>
      <c r="BX49" s="78"/>
      <c r="BY49" s="78"/>
      <c r="BZ49" s="78"/>
      <c r="CA49" s="78"/>
      <c r="CB49" s="78"/>
      <c r="CC49" s="84"/>
      <c r="CD49" s="84"/>
      <c r="CE49" s="84"/>
      <c r="CF49" s="84"/>
      <c r="CG49" s="84"/>
      <c r="CH49" s="84"/>
    </row>
    <row r="50" spans="53:86">
      <c r="BA50" s="84" t="s">
        <v>402</v>
      </c>
      <c r="BB50" s="84"/>
      <c r="BC50" s="84"/>
      <c r="BD50" s="84" t="s">
        <v>445</v>
      </c>
      <c r="BE50" s="84"/>
      <c r="BF50" s="84"/>
      <c r="BG50" s="84"/>
      <c r="BH50" s="84"/>
      <c r="BI50" s="84"/>
      <c r="BJ50" s="84"/>
      <c r="BK50" s="84"/>
      <c r="BL50" s="84"/>
      <c r="BM50" s="590" t="s">
        <v>503</v>
      </c>
      <c r="BN50" s="84"/>
      <c r="BO50" s="84"/>
      <c r="BP50" s="84"/>
      <c r="BQ50" s="84"/>
      <c r="BR50" s="84"/>
      <c r="BS50" s="84"/>
      <c r="BT50" s="84"/>
      <c r="BU50" s="84"/>
      <c r="BV50" s="78"/>
      <c r="BW50" s="78"/>
      <c r="BX50" s="78"/>
      <c r="BY50" s="78"/>
      <c r="BZ50" s="78"/>
      <c r="CA50" s="78"/>
      <c r="CB50" s="78"/>
      <c r="CC50" s="84"/>
      <c r="CD50" s="84"/>
      <c r="CE50" s="84"/>
      <c r="CF50" s="84"/>
      <c r="CG50" s="84"/>
      <c r="CH50" s="84"/>
    </row>
    <row r="51" spans="53:86">
      <c r="BA51" s="84" t="s">
        <v>403</v>
      </c>
      <c r="BB51" s="84"/>
      <c r="BC51" s="84"/>
      <c r="BD51" s="84"/>
      <c r="BE51" s="84"/>
      <c r="BF51" s="84"/>
      <c r="BG51" s="84"/>
      <c r="BH51" s="84"/>
      <c r="BI51" s="84"/>
      <c r="BJ51" s="84"/>
      <c r="BK51" s="84"/>
      <c r="BL51" s="84"/>
      <c r="BM51" s="590" t="s">
        <v>92</v>
      </c>
      <c r="BN51" s="84"/>
      <c r="BO51" s="84"/>
      <c r="BP51" s="84"/>
      <c r="BQ51" s="84"/>
      <c r="BR51" s="84"/>
      <c r="BS51" s="84"/>
      <c r="BT51" s="84"/>
      <c r="BU51" s="84"/>
      <c r="BV51" s="78"/>
      <c r="BW51" s="78"/>
      <c r="BX51" s="78"/>
      <c r="BY51" s="78"/>
      <c r="BZ51" s="78"/>
      <c r="CA51" s="78"/>
      <c r="CB51" s="78"/>
      <c r="CC51" s="84"/>
      <c r="CD51" s="84"/>
      <c r="CE51" s="84"/>
      <c r="CF51" s="84"/>
      <c r="CG51" s="84"/>
      <c r="CH51" s="84"/>
    </row>
    <row r="52" spans="53:86">
      <c r="BA52" s="84" t="s">
        <v>262</v>
      </c>
      <c r="BB52" s="84"/>
      <c r="BC52" s="84"/>
      <c r="BD52" s="84"/>
      <c r="BE52" s="84"/>
      <c r="BF52" s="84"/>
      <c r="BG52" s="84"/>
      <c r="BH52" s="84"/>
      <c r="BI52" s="84"/>
      <c r="BJ52" s="84"/>
      <c r="BK52" s="84"/>
      <c r="BL52" s="84"/>
      <c r="BM52" s="590" t="s">
        <v>504</v>
      </c>
      <c r="BN52" s="84"/>
      <c r="BO52" s="84"/>
      <c r="BP52" s="84"/>
      <c r="BQ52" s="84"/>
      <c r="BR52" s="84"/>
      <c r="BS52" s="84"/>
      <c r="BT52" s="84"/>
      <c r="BU52" s="84"/>
      <c r="BV52" s="84"/>
      <c r="BW52" s="84"/>
      <c r="BX52" s="84"/>
      <c r="BY52" s="84"/>
      <c r="BZ52" s="84"/>
      <c r="CA52" s="84"/>
      <c r="CB52" s="84"/>
      <c r="CC52" s="84"/>
      <c r="CD52" s="84"/>
      <c r="CE52" s="84"/>
      <c r="CF52" s="84"/>
      <c r="CG52" s="84"/>
      <c r="CH52" s="84"/>
    </row>
    <row r="53" spans="53:86">
      <c r="BA53" s="84" t="s">
        <v>404</v>
      </c>
      <c r="BB53" s="84"/>
      <c r="BC53" s="84"/>
      <c r="BD53" s="84"/>
      <c r="BE53" s="84"/>
      <c r="BF53" s="84"/>
      <c r="BG53" s="84"/>
      <c r="BH53" s="84"/>
      <c r="BI53" s="84"/>
      <c r="BJ53" s="84"/>
      <c r="BK53" s="84"/>
      <c r="BL53" s="84"/>
      <c r="BM53" s="590" t="s">
        <v>505</v>
      </c>
      <c r="BN53" s="84"/>
      <c r="BO53" s="84"/>
      <c r="BP53" s="84"/>
      <c r="BQ53" s="84"/>
      <c r="BR53" s="84"/>
      <c r="BS53" s="84"/>
      <c r="BT53" s="84"/>
      <c r="BU53" s="84"/>
      <c r="BV53" s="84"/>
      <c r="BW53" s="84"/>
      <c r="BX53" s="84"/>
      <c r="BY53" s="84"/>
      <c r="BZ53" s="84"/>
      <c r="CA53" s="84"/>
      <c r="CB53" s="84"/>
      <c r="CC53" s="84"/>
      <c r="CD53" s="84"/>
      <c r="CE53" s="84"/>
      <c r="CF53" s="84"/>
      <c r="CG53" s="84"/>
      <c r="CH53" s="84"/>
    </row>
    <row r="54" spans="53:86">
      <c r="BA54" s="84" t="s">
        <v>405</v>
      </c>
      <c r="BB54" s="84"/>
      <c r="BC54" s="84"/>
      <c r="BD54" s="84"/>
      <c r="BE54" s="84"/>
      <c r="BF54" s="84"/>
      <c r="BG54" s="84"/>
      <c r="BH54" s="84"/>
      <c r="BI54" s="84"/>
      <c r="BJ54" s="84"/>
      <c r="BK54" s="84"/>
      <c r="BL54" s="84"/>
      <c r="BM54" s="590" t="s">
        <v>506</v>
      </c>
      <c r="BN54" s="84"/>
      <c r="BO54" s="84"/>
      <c r="BP54" s="84"/>
      <c r="BQ54" s="84"/>
      <c r="BR54" s="84"/>
      <c r="BS54" s="84"/>
      <c r="BT54" s="84"/>
      <c r="BU54" s="84"/>
      <c r="BV54" s="84"/>
      <c r="BW54" s="84"/>
      <c r="BX54" s="84"/>
      <c r="BY54" s="84"/>
      <c r="BZ54" s="84"/>
      <c r="CA54" s="84"/>
      <c r="CB54" s="84"/>
      <c r="CC54" s="84"/>
      <c r="CD54" s="84"/>
      <c r="CE54" s="84"/>
      <c r="CF54" s="84"/>
      <c r="CG54" s="84"/>
      <c r="CH54" s="84"/>
    </row>
    <row r="55" spans="53:86">
      <c r="BA55" s="84" t="s">
        <v>406</v>
      </c>
      <c r="BB55" s="84"/>
      <c r="BC55" s="84"/>
      <c r="BD55" s="84"/>
      <c r="BE55" s="84"/>
      <c r="BF55" s="84"/>
      <c r="BG55" s="84"/>
      <c r="BH55" s="84"/>
      <c r="BI55" s="84"/>
      <c r="BJ55" s="84"/>
      <c r="BK55" s="84"/>
      <c r="BL55" s="84"/>
      <c r="BM55" s="590" t="s">
        <v>507</v>
      </c>
      <c r="BN55" s="84"/>
      <c r="BO55" s="84"/>
      <c r="BP55" s="84"/>
      <c r="BQ55" s="84"/>
      <c r="BR55" s="84"/>
      <c r="BS55" s="84"/>
      <c r="BT55" s="84"/>
      <c r="BU55" s="84"/>
      <c r="BV55" s="84"/>
      <c r="BW55" s="84"/>
      <c r="BX55" s="84"/>
      <c r="BY55" s="84"/>
      <c r="BZ55" s="84"/>
      <c r="CA55" s="84"/>
      <c r="CB55" s="84"/>
      <c r="CC55" s="84"/>
      <c r="CD55" s="84"/>
      <c r="CE55" s="84"/>
      <c r="CF55" s="84"/>
      <c r="CG55" s="84"/>
      <c r="CH55" s="84"/>
    </row>
    <row r="56" spans="53:86">
      <c r="BA56" s="84" t="s">
        <v>407</v>
      </c>
      <c r="BB56" s="84"/>
      <c r="BC56" s="84"/>
      <c r="BD56" s="84"/>
      <c r="BE56" s="84"/>
      <c r="BF56" s="84"/>
      <c r="BG56" s="84"/>
      <c r="BH56" s="84"/>
      <c r="BI56" s="84"/>
      <c r="BJ56" s="84"/>
      <c r="BK56" s="84"/>
      <c r="BL56" s="84"/>
      <c r="BM56" s="590" t="s">
        <v>508</v>
      </c>
      <c r="BN56" s="84"/>
      <c r="BO56" s="84"/>
      <c r="BP56" s="84"/>
      <c r="BQ56" s="84"/>
      <c r="BR56" s="84"/>
      <c r="BS56" s="84"/>
      <c r="BT56" s="84"/>
      <c r="BU56" s="84"/>
      <c r="BV56" s="84"/>
      <c r="BW56" s="84"/>
      <c r="BX56" s="84"/>
      <c r="BY56" s="84"/>
      <c r="BZ56" s="84"/>
      <c r="CA56" s="84"/>
      <c r="CB56" s="84"/>
      <c r="CC56" s="84"/>
      <c r="CD56" s="84"/>
      <c r="CE56" s="84"/>
      <c r="CF56" s="84"/>
      <c r="CG56" s="84"/>
      <c r="CH56" s="84"/>
    </row>
    <row r="57" spans="53:86">
      <c r="BA57" s="84" t="s">
        <v>408</v>
      </c>
      <c r="BB57" s="84"/>
      <c r="BC57" s="84"/>
      <c r="BD57" s="84"/>
      <c r="BE57" s="84"/>
      <c r="BF57" s="84"/>
      <c r="BG57" s="84"/>
      <c r="BH57" s="84"/>
      <c r="BI57" s="84"/>
      <c r="BJ57" s="84"/>
      <c r="BK57" s="84"/>
      <c r="BL57" s="84"/>
      <c r="BM57" s="590" t="s">
        <v>509</v>
      </c>
      <c r="BN57" s="84"/>
      <c r="BO57" s="84"/>
      <c r="BP57" s="84"/>
      <c r="BQ57" s="84"/>
      <c r="BR57" s="84"/>
      <c r="BS57" s="84"/>
      <c r="BT57" s="84"/>
      <c r="BU57" s="84"/>
      <c r="BV57" s="84"/>
      <c r="BW57" s="84"/>
      <c r="BX57" s="84"/>
      <c r="BY57" s="84"/>
      <c r="BZ57" s="84"/>
      <c r="CA57" s="84"/>
      <c r="CB57" s="84"/>
      <c r="CC57" s="84"/>
      <c r="CD57" s="84"/>
      <c r="CE57" s="84"/>
      <c r="CF57" s="84"/>
      <c r="CG57" s="84"/>
      <c r="CH57" s="84"/>
    </row>
    <row r="58" spans="53:86">
      <c r="BA58" s="84" t="s">
        <v>409</v>
      </c>
      <c r="BB58" s="84"/>
      <c r="BC58" s="84"/>
      <c r="BD58" s="84"/>
      <c r="BE58" s="84"/>
      <c r="BF58" s="84"/>
      <c r="BG58" s="84"/>
      <c r="BH58" s="84"/>
      <c r="BI58" s="84"/>
      <c r="BJ58" s="84"/>
      <c r="BK58" s="84"/>
      <c r="BL58" s="84"/>
      <c r="BM58" s="590" t="s">
        <v>510</v>
      </c>
      <c r="BN58" s="84"/>
      <c r="BO58" s="84"/>
      <c r="BP58" s="84"/>
      <c r="BQ58" s="84"/>
      <c r="BR58" s="84"/>
      <c r="BS58" s="84"/>
      <c r="BT58" s="84"/>
      <c r="BU58" s="84"/>
      <c r="BV58" s="84"/>
      <c r="BW58" s="84"/>
      <c r="BX58" s="84"/>
      <c r="BY58" s="84"/>
      <c r="BZ58" s="84"/>
      <c r="CA58" s="84"/>
      <c r="CB58" s="84"/>
      <c r="CC58" s="84"/>
      <c r="CD58" s="84"/>
      <c r="CE58" s="84"/>
      <c r="CF58" s="84"/>
      <c r="CG58" s="84"/>
      <c r="CH58" s="84"/>
    </row>
    <row r="59" spans="53:86">
      <c r="BA59" s="84" t="s">
        <v>410</v>
      </c>
      <c r="BB59" s="84"/>
      <c r="BC59" s="84"/>
      <c r="BD59" s="84"/>
      <c r="BE59" s="84"/>
      <c r="BF59" s="84"/>
      <c r="BG59" s="84"/>
      <c r="BH59" s="84"/>
      <c r="BI59" s="84"/>
      <c r="BJ59" s="84"/>
      <c r="BK59" s="84"/>
      <c r="BL59" s="84"/>
      <c r="BM59" s="590" t="s">
        <v>511</v>
      </c>
      <c r="BN59" s="84"/>
      <c r="BO59" s="84"/>
      <c r="BP59" s="84"/>
      <c r="BQ59" s="84"/>
      <c r="BR59" s="84"/>
      <c r="BS59" s="84"/>
      <c r="BT59" s="84"/>
      <c r="BU59" s="84"/>
      <c r="BV59" s="84"/>
      <c r="BW59" s="84"/>
      <c r="BX59" s="84"/>
      <c r="BY59" s="84"/>
      <c r="BZ59" s="84"/>
      <c r="CA59" s="84"/>
      <c r="CB59" s="84"/>
      <c r="CC59" s="84"/>
      <c r="CD59" s="84"/>
      <c r="CE59" s="84"/>
      <c r="CF59" s="84"/>
      <c r="CG59" s="84"/>
      <c r="CH59" s="84"/>
    </row>
    <row r="60" spans="53:86">
      <c r="BA60" s="84"/>
      <c r="BB60" s="84"/>
      <c r="BC60" s="84"/>
      <c r="BD60" s="84"/>
      <c r="BE60" s="84"/>
      <c r="BF60" s="84"/>
      <c r="BG60" s="84"/>
      <c r="BH60" s="84"/>
      <c r="BI60" s="84"/>
      <c r="BJ60" s="84"/>
      <c r="BK60" s="84"/>
      <c r="BL60" s="84"/>
      <c r="BM60" s="590" t="s">
        <v>512</v>
      </c>
      <c r="BN60" s="84"/>
      <c r="BO60" s="84"/>
      <c r="BP60" s="84"/>
      <c r="BQ60" s="84"/>
      <c r="BR60" s="84"/>
      <c r="BS60" s="84"/>
      <c r="BT60" s="84"/>
      <c r="BU60" s="84"/>
      <c r="BV60" s="84"/>
      <c r="BW60" s="84"/>
      <c r="BX60" s="84"/>
      <c r="BY60" s="84"/>
      <c r="BZ60" s="84"/>
      <c r="CA60" s="84"/>
      <c r="CB60" s="84"/>
      <c r="CC60" s="84"/>
      <c r="CD60" s="84"/>
      <c r="CE60" s="84"/>
      <c r="CF60" s="84"/>
      <c r="CG60" s="84"/>
      <c r="CH60" s="84"/>
    </row>
    <row r="61" spans="53:86">
      <c r="BA61" s="84"/>
      <c r="BB61" s="84"/>
      <c r="BC61" s="84"/>
      <c r="BD61" s="84"/>
      <c r="BE61" s="84"/>
      <c r="BF61" s="84"/>
      <c r="BG61" s="84"/>
      <c r="BH61" s="84"/>
      <c r="BI61" s="84"/>
      <c r="BJ61" s="84"/>
      <c r="BK61" s="84"/>
      <c r="BL61" s="84"/>
      <c r="BM61" s="590" t="s">
        <v>513</v>
      </c>
      <c r="BN61" s="84"/>
      <c r="BO61" s="84"/>
      <c r="BP61" s="84"/>
      <c r="BQ61" s="84"/>
      <c r="BR61" s="84"/>
      <c r="BS61" s="84"/>
      <c r="BT61" s="84"/>
      <c r="BU61" s="84"/>
      <c r="BV61" s="84"/>
      <c r="BW61" s="84"/>
      <c r="BX61" s="84"/>
      <c r="BY61" s="84"/>
      <c r="BZ61" s="84"/>
      <c r="CA61" s="84"/>
      <c r="CB61" s="84"/>
      <c r="CC61" s="84"/>
      <c r="CD61" s="84"/>
      <c r="CE61" s="84"/>
      <c r="CF61" s="84"/>
      <c r="CG61" s="84"/>
      <c r="CH61" s="84"/>
    </row>
    <row r="62" spans="53:86">
      <c r="BA62" s="245" t="s">
        <v>745</v>
      </c>
      <c r="BB62" s="84"/>
      <c r="BC62" s="84"/>
      <c r="BD62" s="84"/>
      <c r="BE62" s="84"/>
      <c r="BF62" s="84"/>
      <c r="BG62" s="84"/>
      <c r="BH62" s="84"/>
      <c r="BI62" s="84"/>
      <c r="BJ62" s="84"/>
      <c r="BK62" s="84"/>
      <c r="BL62" s="84"/>
      <c r="BM62" s="590" t="s">
        <v>828</v>
      </c>
      <c r="BN62" s="84"/>
      <c r="BO62" s="84"/>
      <c r="BP62" s="84"/>
      <c r="BQ62" s="84"/>
      <c r="BR62" s="84"/>
      <c r="BS62" s="84"/>
      <c r="BT62" s="84"/>
      <c r="BU62" s="84"/>
      <c r="BV62" s="84"/>
      <c r="BW62" s="84"/>
      <c r="BX62" s="84"/>
      <c r="BY62" s="84"/>
      <c r="BZ62" s="84"/>
      <c r="CA62" s="84"/>
      <c r="CB62" s="84"/>
      <c r="CC62" s="84"/>
      <c r="CD62" s="84"/>
      <c r="CE62" s="84"/>
      <c r="CF62" s="84"/>
      <c r="CG62" s="84"/>
      <c r="CH62" s="84"/>
    </row>
    <row r="63" spans="53:86" ht="15">
      <c r="BA63" s="246" t="s">
        <v>746</v>
      </c>
      <c r="BB63" s="84"/>
      <c r="BC63" s="84"/>
      <c r="BD63" s="84"/>
      <c r="BE63" s="84"/>
      <c r="BF63" s="84"/>
      <c r="BG63" s="84"/>
      <c r="BH63" s="84"/>
      <c r="BI63" s="84"/>
      <c r="BJ63" s="84"/>
      <c r="BK63" s="84"/>
      <c r="BL63" s="84"/>
      <c r="BM63" s="606" t="s">
        <v>514</v>
      </c>
      <c r="BN63" s="84"/>
      <c r="BO63" s="84"/>
      <c r="BP63" s="84"/>
      <c r="BQ63" s="84"/>
      <c r="BR63" s="84"/>
      <c r="BS63" s="84"/>
      <c r="BT63" s="84"/>
      <c r="BU63" s="84"/>
      <c r="BV63" s="84"/>
      <c r="BW63" s="84"/>
      <c r="BX63" s="84"/>
      <c r="BY63" s="84"/>
      <c r="BZ63" s="84"/>
      <c r="CA63" s="84"/>
      <c r="CB63" s="84"/>
      <c r="CC63" s="84"/>
      <c r="CD63" s="84"/>
      <c r="CE63" s="84"/>
      <c r="CF63" s="84"/>
      <c r="CG63" s="84"/>
      <c r="CH63" s="84"/>
    </row>
    <row r="64" spans="53:86">
      <c r="BA64" s="247" t="s">
        <v>194</v>
      </c>
      <c r="BB64" s="84"/>
      <c r="BC64" s="84"/>
      <c r="BD64" s="84"/>
      <c r="BE64" s="84"/>
      <c r="BF64" s="84"/>
      <c r="BG64" s="84"/>
      <c r="BH64" s="84"/>
      <c r="BI64" s="84"/>
      <c r="BJ64" s="84"/>
      <c r="BK64" s="84"/>
      <c r="BL64" s="84"/>
      <c r="BM64" s="590" t="s">
        <v>515</v>
      </c>
      <c r="BN64" s="84"/>
      <c r="BO64" s="84"/>
      <c r="BP64" s="84"/>
      <c r="BQ64" s="84"/>
      <c r="BR64" s="84"/>
      <c r="BS64" s="84"/>
      <c r="BT64" s="84"/>
      <c r="BU64" s="84"/>
      <c r="BV64" s="84"/>
      <c r="BW64" s="84"/>
      <c r="BX64" s="84"/>
      <c r="BY64" s="84"/>
      <c r="BZ64" s="84"/>
      <c r="CA64" s="84"/>
      <c r="CB64" s="84"/>
      <c r="CC64" s="84"/>
      <c r="CD64" s="84"/>
      <c r="CE64" s="84"/>
      <c r="CF64" s="84"/>
      <c r="CG64" s="84"/>
      <c r="CH64" s="84"/>
    </row>
    <row r="65" spans="53:86" ht="25.5">
      <c r="BA65" s="247" t="s">
        <v>803</v>
      </c>
      <c r="BB65" s="84"/>
      <c r="BC65" s="84"/>
      <c r="BD65" s="84"/>
      <c r="BE65" s="84"/>
      <c r="BF65" s="84"/>
      <c r="BG65" s="84"/>
      <c r="BH65" s="84"/>
      <c r="BI65" s="84"/>
      <c r="BJ65" s="84"/>
      <c r="BK65" s="84"/>
      <c r="BL65" s="84"/>
      <c r="BM65" s="590" t="s">
        <v>516</v>
      </c>
      <c r="BN65" s="84"/>
      <c r="BO65" s="84"/>
      <c r="BP65" s="84"/>
      <c r="BQ65" s="84"/>
      <c r="BR65" s="84"/>
      <c r="BS65" s="84"/>
      <c r="BT65" s="84"/>
      <c r="BU65" s="84"/>
      <c r="BV65" s="84"/>
      <c r="BW65" s="84"/>
      <c r="BX65" s="84"/>
      <c r="BY65" s="84"/>
      <c r="BZ65" s="84"/>
      <c r="CA65" s="84"/>
      <c r="CB65" s="84"/>
      <c r="CC65" s="84"/>
      <c r="CD65" s="84"/>
      <c r="CE65" s="84"/>
      <c r="CF65" s="84"/>
      <c r="CG65" s="84"/>
      <c r="CH65" s="84"/>
    </row>
    <row r="66" spans="53:86">
      <c r="BA66" s="247" t="s">
        <v>804</v>
      </c>
      <c r="BB66" s="84"/>
      <c r="BC66" s="84"/>
      <c r="BD66" s="84"/>
      <c r="BE66" s="84"/>
      <c r="BF66" s="84"/>
      <c r="BG66" s="84"/>
      <c r="BH66" s="84"/>
      <c r="BI66" s="84"/>
      <c r="BJ66" s="84"/>
      <c r="BK66" s="84"/>
      <c r="BL66" s="84"/>
      <c r="BM66" s="590" t="s">
        <v>517</v>
      </c>
      <c r="BN66" s="84"/>
      <c r="BO66" s="84"/>
      <c r="BP66" s="84"/>
      <c r="BQ66" s="84"/>
      <c r="BR66" s="84"/>
      <c r="BS66" s="84"/>
      <c r="BT66" s="84"/>
      <c r="BU66" s="84"/>
      <c r="BV66" s="84"/>
      <c r="BW66" s="84"/>
      <c r="BX66" s="84"/>
      <c r="BY66" s="84"/>
      <c r="BZ66" s="84"/>
      <c r="CA66" s="84"/>
      <c r="CB66" s="84"/>
      <c r="CC66" s="84"/>
      <c r="CD66" s="84"/>
      <c r="CE66" s="84"/>
      <c r="CF66" s="84"/>
      <c r="CG66" s="84"/>
      <c r="CH66" s="84"/>
    </row>
    <row r="67" spans="53:86">
      <c r="BA67" s="247" t="s">
        <v>64</v>
      </c>
      <c r="BB67" s="84"/>
      <c r="BC67" s="84"/>
      <c r="BD67" s="84"/>
      <c r="BE67" s="84"/>
      <c r="BF67" s="84"/>
      <c r="BG67" s="84"/>
      <c r="BH67" s="84"/>
      <c r="BI67" s="84"/>
      <c r="BJ67" s="84"/>
      <c r="BK67" s="84"/>
      <c r="BL67" s="84"/>
      <c r="BM67" s="590" t="s">
        <v>518</v>
      </c>
      <c r="BN67" s="84"/>
      <c r="BO67" s="84"/>
      <c r="BP67" s="84"/>
      <c r="BQ67" s="84"/>
      <c r="BR67" s="84"/>
      <c r="BS67" s="84"/>
      <c r="BT67" s="84"/>
      <c r="BU67" s="84"/>
      <c r="BV67" s="84"/>
      <c r="BW67" s="84"/>
      <c r="BX67" s="84"/>
      <c r="BY67" s="84"/>
      <c r="BZ67" s="84"/>
      <c r="CA67" s="84"/>
      <c r="CB67" s="84"/>
      <c r="CC67" s="84"/>
      <c r="CD67" s="84"/>
      <c r="CE67" s="84"/>
      <c r="CF67" s="84"/>
      <c r="CG67" s="84"/>
      <c r="CH67" s="84"/>
    </row>
    <row r="68" spans="53:86">
      <c r="BA68" s="247" t="s">
        <v>805</v>
      </c>
      <c r="BB68" s="84"/>
      <c r="BC68" s="84"/>
      <c r="BD68" s="84"/>
      <c r="BE68" s="84"/>
      <c r="BF68" s="84"/>
      <c r="BG68" s="84"/>
      <c r="BH68" s="84"/>
      <c r="BI68" s="84"/>
      <c r="BJ68" s="84"/>
      <c r="BK68" s="84"/>
      <c r="BL68" s="84"/>
      <c r="BM68" s="590" t="s">
        <v>519</v>
      </c>
      <c r="BN68" s="84"/>
      <c r="BO68" s="84"/>
      <c r="BP68" s="84"/>
      <c r="BQ68" s="84"/>
      <c r="BR68" s="84"/>
      <c r="BS68" s="84"/>
      <c r="BT68" s="84"/>
      <c r="BU68" s="84"/>
      <c r="BV68" s="84"/>
      <c r="BW68" s="84"/>
      <c r="BX68" s="84"/>
      <c r="BY68" s="84"/>
      <c r="BZ68" s="84"/>
      <c r="CA68" s="84"/>
      <c r="CB68" s="84"/>
      <c r="CC68" s="84"/>
      <c r="CD68" s="84"/>
      <c r="CE68" s="84"/>
      <c r="CF68" s="84"/>
      <c r="CG68" s="84"/>
      <c r="CH68" s="84"/>
    </row>
    <row r="69" spans="53:86" ht="15">
      <c r="BA69" s="246" t="s">
        <v>747</v>
      </c>
      <c r="BB69" s="84"/>
      <c r="BC69" s="84"/>
      <c r="BD69" s="84"/>
      <c r="BE69" s="84"/>
      <c r="BF69" s="84"/>
      <c r="BG69" s="84"/>
      <c r="BH69" s="84"/>
      <c r="BI69" s="84"/>
      <c r="BJ69" s="84"/>
      <c r="BK69" s="84"/>
      <c r="BL69" s="84"/>
      <c r="BM69" s="590" t="s">
        <v>520</v>
      </c>
      <c r="BN69" s="84"/>
      <c r="BO69" s="84"/>
      <c r="BP69" s="84"/>
      <c r="BQ69" s="84"/>
      <c r="BR69" s="84"/>
      <c r="BS69" s="84"/>
      <c r="BT69" s="84"/>
      <c r="BU69" s="84"/>
      <c r="BV69" s="84"/>
      <c r="BW69" s="84"/>
      <c r="BX69" s="84"/>
      <c r="BY69" s="84"/>
      <c r="BZ69" s="84"/>
      <c r="CA69" s="84"/>
      <c r="CB69" s="84"/>
      <c r="CC69" s="84"/>
      <c r="CD69" s="84"/>
      <c r="CE69" s="84"/>
      <c r="CF69" s="84"/>
      <c r="CG69" s="84"/>
      <c r="CH69" s="84"/>
    </row>
    <row r="70" spans="53:86">
      <c r="BA70" t="s">
        <v>748</v>
      </c>
      <c r="BB70" s="84"/>
      <c r="BC70" s="84"/>
      <c r="BD70" s="84"/>
      <c r="BE70" s="84"/>
      <c r="BF70" s="84"/>
      <c r="BG70" s="84"/>
      <c r="BH70" s="84"/>
      <c r="BI70" s="84"/>
      <c r="BJ70" s="84"/>
      <c r="BK70" s="84"/>
      <c r="BL70" s="84"/>
      <c r="BM70" s="590" t="s">
        <v>521</v>
      </c>
      <c r="BN70" s="84"/>
      <c r="BO70" s="84"/>
      <c r="BP70" s="84"/>
      <c r="BQ70" s="84"/>
      <c r="BR70" s="84"/>
      <c r="BS70" s="84"/>
      <c r="BT70" s="84"/>
      <c r="BU70" s="84"/>
      <c r="BV70" s="84"/>
      <c r="BW70" s="84"/>
      <c r="BX70" s="84"/>
      <c r="BY70" s="84"/>
      <c r="BZ70" s="84"/>
      <c r="CA70" s="84"/>
      <c r="CB70" s="84"/>
      <c r="CC70" s="84"/>
      <c r="CD70" s="84"/>
      <c r="CE70" s="84"/>
      <c r="CF70" s="84"/>
      <c r="CG70" s="84"/>
      <c r="CH70" s="84"/>
    </row>
    <row r="71" spans="53:86">
      <c r="BA71" t="s">
        <v>749</v>
      </c>
      <c r="BB71" s="84"/>
      <c r="BC71" s="84"/>
      <c r="BD71" s="84"/>
      <c r="BE71" s="84"/>
      <c r="BF71" s="84"/>
      <c r="BG71" s="84"/>
      <c r="BH71" s="84"/>
      <c r="BI71" s="84"/>
      <c r="BJ71" s="84"/>
      <c r="BK71" s="84"/>
      <c r="BL71" s="84"/>
      <c r="BM71" s="590" t="s">
        <v>522</v>
      </c>
      <c r="BN71" s="84"/>
      <c r="BO71" s="84"/>
      <c r="BP71" s="84"/>
      <c r="BQ71" s="84"/>
      <c r="BR71" s="84"/>
      <c r="BS71" s="84"/>
      <c r="BT71" s="84"/>
      <c r="BU71" s="84"/>
      <c r="BV71" s="84"/>
      <c r="BW71" s="84"/>
      <c r="BX71" s="84"/>
      <c r="BY71" s="84"/>
      <c r="BZ71" s="84"/>
      <c r="CA71" s="84"/>
      <c r="CB71" s="84"/>
      <c r="CC71" s="84"/>
      <c r="CD71" s="84"/>
      <c r="CE71" s="84"/>
      <c r="CF71" s="84"/>
      <c r="CG71" s="84"/>
      <c r="CH71" s="84"/>
    </row>
    <row r="72" spans="53:86">
      <c r="BA72" t="s">
        <v>750</v>
      </c>
      <c r="BB72" s="84"/>
      <c r="BC72" s="84"/>
      <c r="BD72" s="84"/>
      <c r="BE72" s="84"/>
      <c r="BF72" s="84"/>
      <c r="BG72" s="84"/>
      <c r="BH72" s="84"/>
      <c r="BI72" s="84"/>
      <c r="BJ72" s="84"/>
      <c r="BK72" s="84"/>
      <c r="BL72" s="84"/>
      <c r="BM72" s="590" t="s">
        <v>523</v>
      </c>
      <c r="BN72" s="84"/>
      <c r="BO72" s="84"/>
      <c r="BP72" s="84"/>
      <c r="BQ72" s="84"/>
      <c r="BR72" s="84"/>
      <c r="BS72" s="84"/>
      <c r="BT72" s="84"/>
      <c r="BU72" s="84"/>
      <c r="BV72" s="84"/>
      <c r="BW72" s="84"/>
      <c r="BX72" s="84"/>
      <c r="BY72" s="84"/>
      <c r="BZ72" s="84"/>
      <c r="CA72" s="84"/>
      <c r="CB72" s="84"/>
      <c r="CC72" s="84"/>
      <c r="CD72" s="84"/>
      <c r="CE72" s="84"/>
      <c r="CF72" s="84"/>
      <c r="CG72" s="84"/>
      <c r="CH72" s="84"/>
    </row>
    <row r="73" spans="53:86">
      <c r="BA73" t="s">
        <v>751</v>
      </c>
      <c r="BB73" s="84"/>
      <c r="BC73" s="84"/>
      <c r="BD73" s="84"/>
      <c r="BE73" s="84"/>
      <c r="BF73" s="84"/>
      <c r="BG73" s="84"/>
      <c r="BH73" s="84"/>
      <c r="BI73" s="84"/>
      <c r="BJ73" s="84"/>
      <c r="BK73" s="84"/>
      <c r="BL73" s="84"/>
      <c r="BM73" s="590" t="s">
        <v>524</v>
      </c>
      <c r="BN73" s="84"/>
      <c r="BO73" s="84"/>
      <c r="BP73" s="84"/>
      <c r="BQ73" s="84"/>
      <c r="BR73" s="84"/>
      <c r="BS73" s="84"/>
      <c r="BT73" s="84"/>
      <c r="BU73" s="84"/>
      <c r="BV73" s="84"/>
      <c r="BW73" s="84"/>
      <c r="BX73" s="84"/>
      <c r="BY73" s="84"/>
      <c r="BZ73" s="84"/>
      <c r="CA73" s="84"/>
      <c r="CB73" s="84"/>
      <c r="CC73" s="84"/>
      <c r="CD73" s="84"/>
      <c r="CE73" s="84"/>
      <c r="CF73" s="84"/>
      <c r="CG73" s="84"/>
      <c r="CH73" s="84"/>
    </row>
    <row r="74" spans="53:86">
      <c r="BA74" t="s">
        <v>752</v>
      </c>
      <c r="BB74" s="84"/>
      <c r="BC74" s="84"/>
      <c r="BD74" s="84"/>
      <c r="BE74" s="84"/>
      <c r="BF74" s="84"/>
      <c r="BG74" s="84"/>
      <c r="BH74" s="84"/>
      <c r="BI74" s="84"/>
      <c r="BJ74" s="84"/>
      <c r="BK74" s="84"/>
      <c r="BL74" s="84"/>
      <c r="BM74" s="590" t="s">
        <v>525</v>
      </c>
      <c r="BN74" s="84"/>
      <c r="BO74" s="84"/>
      <c r="BP74" s="84"/>
      <c r="BQ74" s="84"/>
      <c r="BR74" s="84"/>
      <c r="BS74" s="84"/>
      <c r="BT74" s="84"/>
      <c r="BU74" s="84"/>
      <c r="BV74" s="84"/>
      <c r="BW74" s="84"/>
      <c r="BX74" s="84"/>
      <c r="BY74" s="84"/>
      <c r="BZ74" s="84"/>
      <c r="CA74" s="84"/>
      <c r="CB74" s="84"/>
      <c r="CC74" s="84"/>
      <c r="CD74" s="84"/>
      <c r="CE74" s="84"/>
      <c r="CF74" s="84"/>
      <c r="CG74" s="84"/>
      <c r="CH74" s="84"/>
    </row>
    <row r="75" spans="53:86">
      <c r="BA75" t="s">
        <v>753</v>
      </c>
      <c r="BB75" s="84"/>
      <c r="BC75" s="84"/>
      <c r="BD75" s="84"/>
      <c r="BE75" s="84"/>
      <c r="BF75" s="84"/>
      <c r="BG75" s="84"/>
      <c r="BH75" s="84"/>
      <c r="BI75" s="84"/>
      <c r="BJ75" s="84"/>
      <c r="BK75" s="84"/>
      <c r="BL75" s="84"/>
      <c r="BM75" s="590" t="s">
        <v>526</v>
      </c>
      <c r="BN75" s="84"/>
      <c r="BO75" s="84"/>
      <c r="BP75" s="84"/>
      <c r="BQ75" s="84"/>
      <c r="BR75" s="84"/>
      <c r="BS75" s="84"/>
      <c r="BT75" s="84"/>
      <c r="BU75" s="84"/>
      <c r="BV75" s="84"/>
      <c r="BW75" s="84"/>
      <c r="BX75" s="84"/>
      <c r="BY75" s="84"/>
      <c r="BZ75" s="84"/>
      <c r="CA75" s="84"/>
      <c r="CB75" s="84"/>
      <c r="CC75" s="84"/>
      <c r="CD75" s="84"/>
      <c r="CE75" s="84"/>
      <c r="CF75" s="84"/>
      <c r="CG75" s="84"/>
      <c r="CH75" s="84"/>
    </row>
    <row r="76" spans="53:86">
      <c r="BA76" t="s">
        <v>754</v>
      </c>
      <c r="BB76" s="84"/>
      <c r="BC76" s="84"/>
      <c r="BD76" s="84"/>
      <c r="BE76" s="84"/>
      <c r="BF76" s="84"/>
      <c r="BG76" s="84"/>
      <c r="BH76" s="84"/>
      <c r="BI76" s="84"/>
      <c r="BJ76" s="84"/>
      <c r="BK76" s="84"/>
      <c r="BL76" s="84"/>
      <c r="BM76" s="590" t="s">
        <v>527</v>
      </c>
      <c r="BN76" s="84"/>
      <c r="BO76" s="84"/>
      <c r="BP76" s="84"/>
      <c r="BQ76" s="84"/>
      <c r="BR76" s="84"/>
      <c r="BS76" s="84"/>
      <c r="BT76" s="84"/>
      <c r="BU76" s="84"/>
      <c r="BV76" s="84"/>
      <c r="BW76" s="84"/>
      <c r="BX76" s="84"/>
      <c r="BY76" s="84"/>
      <c r="BZ76" s="84"/>
      <c r="CA76" s="84"/>
      <c r="CB76" s="84"/>
      <c r="CC76" s="84"/>
      <c r="CD76" s="84"/>
      <c r="CE76" s="84"/>
      <c r="CF76" s="84"/>
      <c r="CG76" s="84"/>
      <c r="CH76" s="84"/>
    </row>
    <row r="77" spans="53:86">
      <c r="BA77" t="s">
        <v>755</v>
      </c>
      <c r="BB77" s="84"/>
      <c r="BC77" s="84"/>
      <c r="BD77" s="84"/>
      <c r="BE77" s="84"/>
      <c r="BF77" s="84"/>
      <c r="BG77" s="84"/>
      <c r="BH77" s="84"/>
      <c r="BI77" s="84"/>
      <c r="BJ77" s="84"/>
      <c r="BK77" s="84"/>
      <c r="BL77" s="84"/>
      <c r="BM77" s="590" t="s">
        <v>528</v>
      </c>
      <c r="BN77" s="84"/>
      <c r="BO77" s="84"/>
      <c r="BP77" s="84"/>
      <c r="BQ77" s="84"/>
      <c r="BR77" s="84"/>
      <c r="BS77" s="84"/>
      <c r="BT77" s="84"/>
      <c r="BU77" s="84"/>
      <c r="BV77" s="84"/>
      <c r="BW77" s="84"/>
      <c r="BX77" s="84"/>
      <c r="BY77" s="84"/>
      <c r="BZ77" s="84"/>
      <c r="CA77" s="84"/>
      <c r="CB77" s="84"/>
      <c r="CC77" s="84"/>
      <c r="CD77" s="84"/>
      <c r="CE77" s="84"/>
      <c r="CF77" s="84"/>
      <c r="CG77" s="84"/>
      <c r="CH77" s="84"/>
    </row>
    <row r="78" spans="53:86">
      <c r="BA78" t="s">
        <v>756</v>
      </c>
      <c r="BB78" s="84"/>
      <c r="BC78" s="84"/>
      <c r="BD78" s="84"/>
      <c r="BE78" s="84"/>
      <c r="BF78" s="84"/>
      <c r="BG78" s="84"/>
      <c r="BH78" s="84"/>
      <c r="BI78" s="84"/>
      <c r="BJ78" s="84"/>
      <c r="BK78" s="84"/>
      <c r="BL78" s="84"/>
      <c r="BM78" s="590" t="s">
        <v>529</v>
      </c>
      <c r="BN78" s="84"/>
      <c r="BO78" s="84"/>
      <c r="BP78" s="84"/>
      <c r="BQ78" s="84"/>
      <c r="BR78" s="84"/>
      <c r="BS78" s="84"/>
      <c r="BT78" s="84"/>
      <c r="BU78" s="84"/>
      <c r="BV78" s="84"/>
      <c r="BW78" s="84"/>
      <c r="BX78" s="84"/>
      <c r="BY78" s="84"/>
      <c r="BZ78" s="84"/>
      <c r="CA78" s="84"/>
      <c r="CB78" s="84"/>
      <c r="CC78" s="84"/>
      <c r="CD78" s="84"/>
      <c r="CE78" s="84"/>
      <c r="CF78" s="84"/>
      <c r="CG78" s="84"/>
      <c r="CH78" s="84"/>
    </row>
    <row r="79" spans="53:86" ht="15">
      <c r="BA79" s="246" t="s">
        <v>799</v>
      </c>
      <c r="BB79" s="84"/>
      <c r="BC79" s="84"/>
      <c r="BD79" s="84"/>
      <c r="BE79" s="84"/>
      <c r="BF79" s="84"/>
      <c r="BG79" s="84"/>
      <c r="BH79" s="84"/>
      <c r="BI79" s="84"/>
      <c r="BJ79" s="84"/>
      <c r="BK79" s="84"/>
      <c r="BL79" s="84"/>
      <c r="BM79" s="590"/>
      <c r="BN79" s="84"/>
      <c r="BO79" s="84"/>
      <c r="BP79" s="84"/>
      <c r="BQ79" s="84"/>
      <c r="BR79" s="84"/>
      <c r="BS79" s="84"/>
      <c r="BT79" s="84"/>
      <c r="BU79" s="84"/>
      <c r="BV79" s="84"/>
      <c r="BW79" s="84"/>
      <c r="BX79" s="84"/>
      <c r="BY79" s="84"/>
      <c r="BZ79" s="84"/>
      <c r="CA79" s="84"/>
      <c r="CB79" s="84"/>
      <c r="CC79" s="84"/>
      <c r="CD79" s="84"/>
      <c r="CE79" s="84"/>
      <c r="CF79" s="84"/>
      <c r="CG79" s="84"/>
      <c r="CH79" s="84"/>
    </row>
    <row r="80" spans="53:86">
      <c r="BA80" t="s">
        <v>796</v>
      </c>
      <c r="BB80" s="84"/>
      <c r="BC80" s="84"/>
      <c r="BD80" s="84"/>
      <c r="BE80" s="84"/>
      <c r="BF80" s="84"/>
      <c r="BG80" s="84"/>
      <c r="BH80" s="84"/>
      <c r="BI80" s="84"/>
      <c r="BJ80" s="84"/>
      <c r="BK80" s="84"/>
      <c r="BL80" s="84"/>
      <c r="BM80" s="590"/>
      <c r="BN80" s="84"/>
      <c r="BO80" s="84"/>
      <c r="BP80" s="84"/>
      <c r="BQ80" s="84"/>
      <c r="BR80" s="84"/>
      <c r="BS80" s="84"/>
      <c r="BT80" s="84"/>
      <c r="BU80" s="84"/>
      <c r="BV80" s="84"/>
      <c r="BW80" s="84"/>
      <c r="BX80" s="84"/>
      <c r="BY80" s="84"/>
      <c r="BZ80" s="84"/>
      <c r="CA80" s="84"/>
      <c r="CB80" s="84"/>
      <c r="CC80" s="84"/>
      <c r="CD80" s="84"/>
      <c r="CE80" s="84"/>
      <c r="CF80" s="84"/>
      <c r="CG80" s="84"/>
      <c r="CH80" s="84"/>
    </row>
    <row r="81" spans="53:86">
      <c r="BA81" t="s">
        <v>797</v>
      </c>
      <c r="BB81" s="84"/>
      <c r="BC81" s="84"/>
      <c r="BD81" s="84"/>
      <c r="BE81" s="84"/>
      <c r="BF81" s="84"/>
      <c r="BG81" s="84"/>
      <c r="BH81" s="84"/>
      <c r="BI81" s="84"/>
      <c r="BJ81" s="84"/>
      <c r="BK81" s="84"/>
      <c r="BL81" s="84"/>
      <c r="BM81" s="590"/>
      <c r="BN81" s="84"/>
      <c r="BO81" s="84"/>
      <c r="BP81" s="84"/>
      <c r="BQ81" s="84"/>
      <c r="BR81" s="84"/>
      <c r="BS81" s="84"/>
      <c r="BT81" s="84"/>
      <c r="BU81" s="84"/>
      <c r="BV81" s="84"/>
      <c r="BW81" s="84"/>
      <c r="BX81" s="84"/>
      <c r="BY81" s="84"/>
      <c r="BZ81" s="84"/>
      <c r="CA81" s="84"/>
      <c r="CB81" s="84"/>
      <c r="CC81" s="84"/>
      <c r="CD81" s="84"/>
      <c r="CE81" s="84"/>
      <c r="CF81" s="84"/>
      <c r="CG81" s="84"/>
      <c r="CH81" s="84"/>
    </row>
    <row r="82" spans="53:86">
      <c r="BA82" t="s">
        <v>798</v>
      </c>
      <c r="BB82" s="84"/>
      <c r="BC82" s="84"/>
      <c r="BD82" s="84"/>
      <c r="BE82" s="84"/>
      <c r="BF82" s="84"/>
      <c r="BG82" s="84"/>
      <c r="BH82" s="84"/>
      <c r="BI82" s="84"/>
      <c r="BJ82" s="84"/>
      <c r="BK82" s="84"/>
      <c r="BL82" s="84"/>
      <c r="BM82" s="590"/>
      <c r="BN82" s="84"/>
      <c r="BO82" s="84"/>
      <c r="BP82" s="84"/>
      <c r="BQ82" s="84"/>
      <c r="BR82" s="84"/>
      <c r="BS82" s="84"/>
      <c r="BT82" s="84"/>
      <c r="BU82" s="84"/>
      <c r="BV82" s="84"/>
      <c r="BW82" s="84"/>
      <c r="BX82" s="84"/>
      <c r="BY82" s="84"/>
      <c r="BZ82" s="84"/>
      <c r="CA82" s="84"/>
      <c r="CB82" s="84"/>
      <c r="CC82" s="84"/>
      <c r="CD82" s="84"/>
      <c r="CE82" s="84"/>
      <c r="CF82" s="84"/>
      <c r="CG82" s="84"/>
      <c r="CH82" s="84"/>
    </row>
    <row r="83" spans="53:86" ht="15">
      <c r="BA83" s="246" t="s">
        <v>757</v>
      </c>
      <c r="BB83" s="84"/>
      <c r="BC83" s="84"/>
      <c r="BD83" s="84"/>
      <c r="BE83" s="84"/>
      <c r="BF83" s="84"/>
      <c r="BG83" s="84"/>
      <c r="BH83" s="84"/>
      <c r="BI83" s="84"/>
      <c r="BJ83" s="84"/>
      <c r="BK83" s="84"/>
      <c r="BL83" s="84"/>
      <c r="BM83" s="606" t="s">
        <v>530</v>
      </c>
      <c r="BN83" s="84"/>
      <c r="BO83" s="84"/>
      <c r="BP83" s="84"/>
      <c r="BQ83" s="84"/>
      <c r="BR83" s="84"/>
      <c r="BS83" s="84"/>
      <c r="BT83" s="84"/>
      <c r="BU83" s="84"/>
      <c r="BV83" s="84"/>
      <c r="BW83" s="84"/>
      <c r="BX83" s="84"/>
      <c r="BY83" s="84"/>
      <c r="BZ83" s="84"/>
      <c r="CA83" s="84"/>
      <c r="CB83" s="84"/>
      <c r="CC83" s="84"/>
      <c r="CD83" s="84"/>
      <c r="CE83" s="84"/>
      <c r="CF83" s="84"/>
      <c r="CG83" s="84"/>
      <c r="CH83" s="84"/>
    </row>
    <row r="84" spans="53:86">
      <c r="BA84" t="s">
        <v>758</v>
      </c>
      <c r="BB84" s="84"/>
      <c r="BC84" s="84"/>
      <c r="BD84" s="84"/>
      <c r="BE84" s="84"/>
      <c r="BF84" s="84"/>
      <c r="BG84" s="84"/>
      <c r="BH84" s="84"/>
      <c r="BI84" s="84"/>
      <c r="BJ84" s="84"/>
      <c r="BK84" s="84"/>
      <c r="BL84" s="84"/>
      <c r="BM84" s="590" t="s">
        <v>531</v>
      </c>
      <c r="BN84" s="84"/>
      <c r="BO84" s="84"/>
      <c r="BP84" s="84"/>
      <c r="BQ84" s="84"/>
      <c r="BR84" s="84"/>
      <c r="BS84" s="84"/>
      <c r="BT84" s="84"/>
      <c r="BU84" s="84"/>
      <c r="BV84" s="84"/>
      <c r="BW84" s="84"/>
      <c r="BX84" s="84"/>
      <c r="BY84" s="84"/>
      <c r="BZ84" s="84"/>
      <c r="CA84" s="84"/>
      <c r="CB84" s="84"/>
      <c r="CC84" s="84"/>
      <c r="CD84" s="84"/>
      <c r="CE84" s="84"/>
      <c r="CF84" s="84"/>
      <c r="CG84" s="84"/>
      <c r="CH84" s="84"/>
    </row>
    <row r="85" spans="53:86">
      <c r="BA85" t="s">
        <v>759</v>
      </c>
      <c r="BB85" s="84"/>
      <c r="BC85" s="84"/>
      <c r="BD85" s="84"/>
      <c r="BE85" s="84"/>
      <c r="BF85" s="84"/>
      <c r="BG85" s="84"/>
      <c r="BH85" s="84"/>
      <c r="BI85" s="84"/>
      <c r="BJ85" s="84"/>
      <c r="BK85" s="84"/>
      <c r="BL85" s="84"/>
      <c r="BM85" s="590" t="s">
        <v>532</v>
      </c>
      <c r="BN85" s="84"/>
      <c r="BO85" s="84"/>
      <c r="BP85" s="84"/>
      <c r="BQ85" s="84"/>
      <c r="BR85" s="84"/>
      <c r="BS85" s="84"/>
      <c r="BT85" s="84"/>
      <c r="BU85" s="84"/>
      <c r="BV85" s="84"/>
      <c r="BW85" s="84"/>
      <c r="BX85" s="84"/>
      <c r="BY85" s="84"/>
      <c r="BZ85" s="84"/>
      <c r="CA85" s="84"/>
      <c r="CB85" s="84"/>
      <c r="CC85" s="84"/>
      <c r="CD85" s="84"/>
      <c r="CE85" s="84"/>
      <c r="CF85" s="84"/>
      <c r="CG85" s="84"/>
      <c r="CH85" s="84"/>
    </row>
    <row r="86" spans="53:86">
      <c r="BA86" t="s">
        <v>760</v>
      </c>
      <c r="BB86" s="84"/>
      <c r="BC86" s="84"/>
      <c r="BD86" s="84"/>
      <c r="BE86" s="84"/>
      <c r="BF86" s="84"/>
      <c r="BG86" s="84"/>
      <c r="BH86" s="84"/>
      <c r="BI86" s="84"/>
      <c r="BJ86" s="84"/>
      <c r="BK86" s="84"/>
      <c r="BL86" s="84"/>
      <c r="BM86" s="590" t="s">
        <v>533</v>
      </c>
      <c r="BN86" s="84"/>
      <c r="BO86" s="84"/>
      <c r="BP86" s="84"/>
      <c r="BQ86" s="84"/>
      <c r="BR86" s="84"/>
      <c r="BS86" s="84"/>
      <c r="BT86" s="84"/>
      <c r="BU86" s="84"/>
      <c r="BV86" s="84"/>
      <c r="BW86" s="84"/>
      <c r="BX86" s="84"/>
      <c r="BY86" s="84"/>
      <c r="BZ86" s="84"/>
      <c r="CA86" s="84"/>
      <c r="CB86" s="84"/>
      <c r="CC86" s="84"/>
      <c r="CD86" s="84"/>
      <c r="CE86" s="84"/>
      <c r="CF86" s="84"/>
      <c r="CG86" s="84"/>
      <c r="CH86" s="84"/>
    </row>
    <row r="87" spans="53:86">
      <c r="BA87" t="s">
        <v>761</v>
      </c>
      <c r="BB87" s="84"/>
      <c r="BC87" s="84"/>
      <c r="BD87" s="84"/>
      <c r="BE87" s="84"/>
      <c r="BF87" s="84"/>
      <c r="BG87" s="84"/>
      <c r="BH87" s="84"/>
      <c r="BI87" s="84"/>
      <c r="BJ87" s="84"/>
      <c r="BK87" s="84"/>
      <c r="BL87" s="84"/>
      <c r="BM87" s="590" t="s">
        <v>534</v>
      </c>
      <c r="BN87" s="84"/>
      <c r="BO87" s="84"/>
      <c r="BP87" s="84"/>
      <c r="BQ87" s="84"/>
      <c r="BR87" s="84"/>
      <c r="BS87" s="84"/>
      <c r="BT87" s="84"/>
      <c r="BU87" s="84"/>
      <c r="BV87" s="84"/>
      <c r="BW87" s="84"/>
      <c r="BX87" s="84"/>
      <c r="BY87" s="84"/>
      <c r="BZ87" s="84"/>
      <c r="CA87" s="84"/>
      <c r="CB87" s="84"/>
      <c r="CC87" s="84"/>
      <c r="CD87" s="84"/>
      <c r="CE87" s="84"/>
      <c r="CF87" s="84"/>
      <c r="CG87" s="84"/>
      <c r="CH87" s="84"/>
    </row>
    <row r="88" spans="53:86">
      <c r="BA88" t="s">
        <v>82</v>
      </c>
      <c r="BB88" s="84"/>
      <c r="BC88" s="84"/>
      <c r="BD88" s="84"/>
      <c r="BE88" s="84"/>
      <c r="BF88" s="84"/>
      <c r="BG88" s="84"/>
      <c r="BH88" s="84"/>
      <c r="BI88" s="84"/>
      <c r="BJ88" s="84"/>
      <c r="BK88" s="84"/>
      <c r="BL88" s="84"/>
      <c r="BM88" s="590" t="s">
        <v>97</v>
      </c>
      <c r="BN88" s="84"/>
      <c r="BO88" s="84"/>
      <c r="BP88" s="84"/>
      <c r="BQ88" s="84"/>
      <c r="BR88" s="84"/>
      <c r="BS88" s="84"/>
      <c r="BT88" s="84"/>
      <c r="BU88" s="84"/>
      <c r="BV88" s="84"/>
      <c r="BW88" s="84"/>
      <c r="BX88" s="84"/>
      <c r="BY88" s="84"/>
      <c r="BZ88" s="84"/>
      <c r="CA88" s="84"/>
      <c r="CB88" s="84"/>
      <c r="CC88" s="84"/>
      <c r="CD88" s="84"/>
      <c r="CE88" s="84"/>
      <c r="CF88" s="84"/>
      <c r="CG88" s="84"/>
      <c r="CH88" s="84"/>
    </row>
    <row r="89" spans="53:86">
      <c r="BA89" t="s">
        <v>762</v>
      </c>
      <c r="BB89" s="84"/>
      <c r="BC89" s="84"/>
      <c r="BD89" s="84"/>
      <c r="BE89" s="84"/>
      <c r="BF89" s="84"/>
      <c r="BG89" s="84"/>
      <c r="BH89" s="84"/>
      <c r="BI89" s="84"/>
      <c r="BJ89" s="84"/>
      <c r="BK89" s="84"/>
      <c r="BL89" s="84"/>
      <c r="BM89" s="590" t="s">
        <v>829</v>
      </c>
      <c r="BN89" s="84"/>
      <c r="BO89" s="84"/>
      <c r="BP89" s="84"/>
      <c r="BQ89" s="84"/>
      <c r="BR89" s="84"/>
      <c r="BS89" s="84"/>
      <c r="BT89" s="84"/>
      <c r="BU89" s="84"/>
      <c r="BV89" s="84"/>
      <c r="BW89" s="84"/>
      <c r="BX89" s="84"/>
      <c r="BY89" s="84"/>
      <c r="BZ89" s="84"/>
      <c r="CA89" s="84"/>
      <c r="CB89" s="84"/>
      <c r="CC89" s="84"/>
      <c r="CD89" s="84"/>
      <c r="CE89" s="84"/>
      <c r="CF89" s="84"/>
      <c r="CG89" s="84"/>
      <c r="CH89" s="84"/>
    </row>
    <row r="90" spans="53:86">
      <c r="BA90" t="s">
        <v>763</v>
      </c>
      <c r="BB90" s="84"/>
      <c r="BC90" s="84"/>
      <c r="BD90" s="84"/>
      <c r="BE90" s="84"/>
      <c r="BF90" s="84"/>
      <c r="BG90" s="84"/>
      <c r="BH90" s="84"/>
      <c r="BI90" s="84"/>
      <c r="BJ90" s="84"/>
      <c r="BK90" s="84"/>
      <c r="BL90" s="84"/>
      <c r="BM90" s="590" t="s">
        <v>535</v>
      </c>
      <c r="BN90" s="84"/>
      <c r="BO90" s="84"/>
      <c r="BP90" s="84"/>
      <c r="BQ90" s="84"/>
      <c r="BR90" s="84"/>
      <c r="BS90" s="84"/>
      <c r="BT90" s="84"/>
      <c r="BU90" s="84"/>
      <c r="BV90" s="84"/>
      <c r="BW90" s="84"/>
      <c r="BX90" s="84"/>
      <c r="BY90" s="84"/>
      <c r="BZ90" s="84"/>
      <c r="CA90" s="84"/>
      <c r="CB90" s="84"/>
      <c r="CC90" s="84"/>
      <c r="CD90" s="84"/>
      <c r="CE90" s="84"/>
      <c r="CF90" s="84"/>
      <c r="CG90" s="84"/>
      <c r="CH90" s="84"/>
    </row>
    <row r="91" spans="53:86">
      <c r="BA91" t="s">
        <v>764</v>
      </c>
      <c r="BB91" s="84"/>
      <c r="BC91" s="84"/>
      <c r="BD91" s="84"/>
      <c r="BE91" s="84"/>
      <c r="BF91" s="84"/>
      <c r="BG91" s="84"/>
      <c r="BH91" s="84"/>
      <c r="BI91" s="84"/>
      <c r="BJ91" s="84"/>
      <c r="BK91" s="84"/>
      <c r="BL91" s="84"/>
      <c r="BM91" s="590" t="s">
        <v>536</v>
      </c>
      <c r="BN91" s="84"/>
      <c r="BO91" s="84"/>
      <c r="BP91" s="84"/>
      <c r="BQ91" s="84"/>
      <c r="BR91" s="84"/>
      <c r="BS91" s="84"/>
      <c r="BT91" s="84"/>
      <c r="BU91" s="84"/>
      <c r="BV91" s="84"/>
      <c r="BW91" s="84"/>
      <c r="BX91" s="84"/>
      <c r="BY91" s="84"/>
      <c r="BZ91" s="84"/>
      <c r="CA91" s="84"/>
      <c r="CB91" s="84"/>
      <c r="CC91" s="84"/>
      <c r="CD91" s="84"/>
      <c r="CE91" s="84"/>
      <c r="CF91" s="84"/>
      <c r="CG91" s="84"/>
      <c r="CH91" s="84"/>
    </row>
    <row r="92" spans="53:86">
      <c r="BA92" t="s">
        <v>765</v>
      </c>
      <c r="BB92" s="84"/>
      <c r="BC92" s="84"/>
      <c r="BD92" s="84"/>
      <c r="BE92" s="84"/>
      <c r="BF92" s="84"/>
      <c r="BG92" s="84"/>
      <c r="BH92" s="84"/>
      <c r="BI92" s="84"/>
      <c r="BJ92" s="84"/>
      <c r="BK92" s="84"/>
      <c r="BL92" s="84"/>
      <c r="BM92" s="590" t="s">
        <v>537</v>
      </c>
      <c r="BN92" s="84"/>
      <c r="BO92" s="84"/>
      <c r="BP92" s="84"/>
      <c r="BQ92" s="84"/>
      <c r="BR92" s="84"/>
      <c r="BS92" s="84"/>
      <c r="BT92" s="84"/>
      <c r="BU92" s="84"/>
      <c r="BV92" s="84"/>
      <c r="BW92" s="84"/>
      <c r="BX92" s="84"/>
      <c r="BY92" s="84"/>
      <c r="BZ92" s="84"/>
      <c r="CA92" s="84"/>
      <c r="CB92" s="84"/>
      <c r="CC92" s="84"/>
      <c r="CD92" s="84"/>
      <c r="CE92" s="84"/>
      <c r="CF92" s="84"/>
      <c r="CG92" s="84"/>
      <c r="CH92" s="84"/>
    </row>
    <row r="93" spans="53:86">
      <c r="BA93" t="s">
        <v>766</v>
      </c>
      <c r="BB93" s="84"/>
      <c r="BC93" s="84"/>
      <c r="BD93" s="84"/>
      <c r="BE93" s="84"/>
      <c r="BF93" s="84"/>
      <c r="BG93" s="84"/>
      <c r="BH93" s="84"/>
      <c r="BI93" s="84"/>
      <c r="BJ93" s="84"/>
      <c r="BK93" s="84"/>
      <c r="BL93" s="84"/>
      <c r="BM93" s="590" t="s">
        <v>538</v>
      </c>
      <c r="BN93" s="84"/>
      <c r="BO93" s="84"/>
      <c r="BP93" s="84"/>
      <c r="BQ93" s="84"/>
      <c r="BR93" s="84"/>
      <c r="BS93" s="84"/>
      <c r="BT93" s="84"/>
      <c r="BU93" s="84"/>
      <c r="BV93" s="84"/>
      <c r="BW93" s="84"/>
      <c r="BX93" s="84"/>
      <c r="BY93" s="84"/>
      <c r="BZ93" s="84"/>
      <c r="CA93" s="84"/>
      <c r="CB93" s="84"/>
      <c r="CC93" s="84"/>
      <c r="CD93" s="84"/>
      <c r="CE93" s="84"/>
      <c r="CF93" s="84"/>
      <c r="CG93" s="84"/>
      <c r="CH93" s="84"/>
    </row>
    <row r="94" spans="53:86">
      <c r="BA94" t="s">
        <v>767</v>
      </c>
      <c r="BB94" s="84"/>
      <c r="BC94" s="84"/>
      <c r="BD94" s="84"/>
      <c r="BE94" s="84"/>
      <c r="BF94" s="84"/>
      <c r="BG94" s="84"/>
      <c r="BH94" s="84"/>
      <c r="BI94" s="84"/>
      <c r="BJ94" s="84"/>
      <c r="BK94" s="84"/>
      <c r="BL94" s="84"/>
      <c r="BM94" s="590" t="s">
        <v>539</v>
      </c>
      <c r="BN94" s="84"/>
      <c r="BO94" s="84"/>
      <c r="BP94" s="84"/>
      <c r="BQ94" s="84"/>
      <c r="BR94" s="84"/>
      <c r="BS94" s="84"/>
      <c r="BT94" s="84"/>
      <c r="BU94" s="84"/>
      <c r="BV94" s="84"/>
      <c r="BW94" s="84"/>
      <c r="BX94" s="84"/>
      <c r="BY94" s="84"/>
      <c r="BZ94" s="84"/>
      <c r="CA94" s="84"/>
      <c r="CB94" s="84"/>
      <c r="CC94" s="84"/>
      <c r="CD94" s="84"/>
      <c r="CE94" s="84"/>
      <c r="CF94" s="84"/>
      <c r="CG94" s="84"/>
      <c r="CH94" s="84"/>
    </row>
    <row r="95" spans="53:86">
      <c r="BA95" t="s">
        <v>768</v>
      </c>
      <c r="BB95" s="84"/>
      <c r="BC95" s="84"/>
      <c r="BD95" s="84"/>
      <c r="BE95" s="84"/>
      <c r="BF95" s="84"/>
      <c r="BG95" s="84"/>
      <c r="BH95" s="84"/>
      <c r="BI95" s="84"/>
      <c r="BJ95" s="84"/>
      <c r="BK95" s="84"/>
      <c r="BL95" s="84"/>
      <c r="BM95" s="606" t="s">
        <v>540</v>
      </c>
      <c r="BN95" s="84"/>
      <c r="BO95" s="84"/>
      <c r="BP95" s="84"/>
      <c r="BQ95" s="84"/>
      <c r="BR95" s="84"/>
      <c r="BS95" s="84"/>
      <c r="BT95" s="84"/>
      <c r="BU95" s="84"/>
      <c r="BV95" s="84"/>
      <c r="BW95" s="84"/>
      <c r="BX95" s="84"/>
      <c r="BY95" s="84"/>
      <c r="BZ95" s="84"/>
      <c r="CA95" s="84"/>
      <c r="CB95" s="84"/>
      <c r="CC95" s="84"/>
      <c r="CD95" s="84"/>
      <c r="CE95" s="84"/>
      <c r="CF95" s="84"/>
      <c r="CG95" s="84"/>
      <c r="CH95" s="84"/>
    </row>
    <row r="96" spans="53:86">
      <c r="BA96" t="s">
        <v>769</v>
      </c>
      <c r="BB96" s="84"/>
      <c r="BC96" s="84"/>
      <c r="BD96" s="84"/>
      <c r="BE96" s="84"/>
      <c r="BF96" s="84"/>
      <c r="BG96" s="84"/>
      <c r="BH96" s="84"/>
      <c r="BI96" s="84"/>
      <c r="BJ96" s="84"/>
      <c r="BK96" s="84"/>
      <c r="BL96" s="84"/>
      <c r="BM96" s="590" t="s">
        <v>541</v>
      </c>
      <c r="BN96" s="84"/>
      <c r="BO96" s="84"/>
      <c r="BP96" s="84"/>
      <c r="BQ96" s="84"/>
      <c r="BR96" s="84"/>
      <c r="BS96" s="84"/>
      <c r="BT96" s="84"/>
      <c r="BU96" s="84"/>
      <c r="BV96" s="84"/>
      <c r="BW96" s="84"/>
      <c r="BX96" s="84"/>
      <c r="BY96" s="84"/>
      <c r="BZ96" s="84"/>
      <c r="CA96" s="84"/>
      <c r="CB96" s="84"/>
      <c r="CC96" s="84"/>
      <c r="CD96" s="84"/>
      <c r="CE96" s="84"/>
      <c r="CF96" s="84"/>
      <c r="CG96" s="84"/>
      <c r="CH96" s="84"/>
    </row>
    <row r="97" spans="53:86">
      <c r="BA97" t="s">
        <v>770</v>
      </c>
      <c r="BB97" s="84"/>
      <c r="BC97" s="84"/>
      <c r="BD97" s="84"/>
      <c r="BE97" s="84"/>
      <c r="BF97" s="84"/>
      <c r="BG97" s="84"/>
      <c r="BH97" s="84"/>
      <c r="BI97" s="84"/>
      <c r="BJ97" s="84"/>
      <c r="BK97" s="84"/>
      <c r="BL97" s="84"/>
      <c r="BM97" s="590" t="s">
        <v>542</v>
      </c>
      <c r="BN97" s="84"/>
      <c r="BO97" s="84"/>
      <c r="BP97" s="84"/>
      <c r="BQ97" s="84"/>
      <c r="BR97" s="84"/>
      <c r="BS97" s="84"/>
      <c r="BT97" s="84"/>
      <c r="BU97" s="84"/>
      <c r="BV97" s="84"/>
      <c r="BW97" s="84"/>
      <c r="BX97" s="84"/>
      <c r="BY97" s="84"/>
      <c r="BZ97" s="84"/>
      <c r="CA97" s="84"/>
      <c r="CB97" s="84"/>
      <c r="CC97" s="84"/>
      <c r="CD97" s="84"/>
      <c r="CE97" s="84"/>
      <c r="CF97" s="84"/>
      <c r="CG97" s="84"/>
      <c r="CH97" s="84"/>
    </row>
    <row r="98" spans="53:86">
      <c r="BA98" t="s">
        <v>771</v>
      </c>
      <c r="BB98" s="84"/>
      <c r="BC98" s="84"/>
      <c r="BD98" s="84"/>
      <c r="BE98" s="84"/>
      <c r="BF98" s="84"/>
      <c r="BG98" s="84"/>
      <c r="BH98" s="84"/>
      <c r="BI98" s="84"/>
      <c r="BJ98" s="84"/>
      <c r="BK98" s="84"/>
      <c r="BL98" s="84"/>
      <c r="BM98" s="590" t="s">
        <v>543</v>
      </c>
      <c r="BN98" s="84"/>
      <c r="BO98" s="84"/>
      <c r="BP98" s="84"/>
      <c r="BQ98" s="84"/>
      <c r="BR98" s="84"/>
      <c r="BS98" s="84"/>
      <c r="BT98" s="84"/>
      <c r="BU98" s="84"/>
      <c r="BV98" s="84"/>
      <c r="BW98" s="84"/>
      <c r="BX98" s="84"/>
      <c r="BY98" s="84"/>
      <c r="BZ98" s="84"/>
      <c r="CA98" s="84"/>
      <c r="CB98" s="84"/>
      <c r="CC98" s="84"/>
      <c r="CD98" s="84"/>
      <c r="CE98" s="84"/>
      <c r="CF98" s="84"/>
      <c r="CG98" s="84"/>
      <c r="CH98" s="84"/>
    </row>
    <row r="99" spans="53:86">
      <c r="BA99" t="s">
        <v>772</v>
      </c>
      <c r="BB99" s="84"/>
      <c r="BC99" s="84"/>
      <c r="BD99" s="84"/>
      <c r="BE99" s="84"/>
      <c r="BF99" s="84"/>
      <c r="BG99" s="84"/>
      <c r="BH99" s="84"/>
      <c r="BI99" s="84"/>
      <c r="BJ99" s="84"/>
      <c r="BK99" s="84"/>
      <c r="BL99" s="84"/>
      <c r="BM99" s="590" t="s">
        <v>544</v>
      </c>
      <c r="BN99" s="84"/>
      <c r="BO99" s="84"/>
      <c r="BP99" s="84"/>
      <c r="BQ99" s="84"/>
      <c r="BR99" s="84"/>
      <c r="BS99" s="84"/>
      <c r="BT99" s="84"/>
      <c r="BU99" s="84"/>
      <c r="BV99" s="84"/>
      <c r="BW99" s="84"/>
      <c r="BX99" s="84"/>
      <c r="BY99" s="84"/>
      <c r="BZ99" s="84"/>
      <c r="CA99" s="84"/>
      <c r="CB99" s="84"/>
      <c r="CC99" s="84"/>
      <c r="CD99" s="84"/>
      <c r="CE99" s="84"/>
      <c r="CF99" s="84"/>
      <c r="CG99" s="84"/>
      <c r="CH99" s="84"/>
    </row>
    <row r="100" spans="53:86">
      <c r="BA100" t="s">
        <v>773</v>
      </c>
      <c r="BB100" s="84"/>
      <c r="BC100" s="84"/>
      <c r="BD100" s="84"/>
      <c r="BE100" s="84"/>
      <c r="BF100" s="84"/>
      <c r="BG100" s="84"/>
      <c r="BH100" s="84"/>
      <c r="BI100" s="84"/>
      <c r="BJ100" s="84"/>
      <c r="BK100" s="84"/>
      <c r="BL100" s="84"/>
      <c r="BM100" s="590" t="s">
        <v>545</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c r="BA101" t="s">
        <v>774</v>
      </c>
      <c r="BB101" s="84"/>
      <c r="BC101" s="84"/>
      <c r="BD101" s="84"/>
      <c r="BE101" s="84"/>
      <c r="BF101" s="84"/>
      <c r="BG101" s="84"/>
      <c r="BH101" s="84"/>
      <c r="BI101" s="84"/>
      <c r="BJ101" s="84"/>
      <c r="BK101" s="84"/>
      <c r="BL101" s="84"/>
      <c r="BM101" s="590" t="s">
        <v>830</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c r="BA102" t="s">
        <v>775</v>
      </c>
      <c r="BB102" s="84"/>
      <c r="BC102" s="84"/>
      <c r="BD102" s="84"/>
      <c r="BE102" s="84"/>
      <c r="BF102" s="84"/>
      <c r="BG102" s="84"/>
      <c r="BH102" s="84"/>
      <c r="BI102" s="84"/>
      <c r="BJ102" s="84"/>
      <c r="BK102" s="84"/>
      <c r="BL102" s="84"/>
      <c r="BM102" s="590" t="s">
        <v>546</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ht="15">
      <c r="BA103" s="246" t="s">
        <v>776</v>
      </c>
      <c r="BB103" s="84"/>
      <c r="BC103" s="84"/>
      <c r="BD103" s="84"/>
      <c r="BE103" s="84"/>
      <c r="BF103" s="84"/>
      <c r="BG103" s="84"/>
      <c r="BH103" s="84"/>
      <c r="BI103" s="84"/>
      <c r="BJ103" s="84"/>
      <c r="BK103" s="84"/>
      <c r="BL103" s="84"/>
      <c r="BM103" s="590" t="s">
        <v>93</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A104" t="s">
        <v>800</v>
      </c>
      <c r="BB104" s="84"/>
      <c r="BC104" s="84"/>
      <c r="BD104" s="84"/>
      <c r="BE104" s="84"/>
      <c r="BF104" s="84"/>
      <c r="BG104" s="84"/>
      <c r="BH104" s="84"/>
      <c r="BI104" s="84"/>
      <c r="BJ104" s="84"/>
      <c r="BK104" s="84"/>
      <c r="BL104" s="84"/>
      <c r="BM104" s="590" t="s">
        <v>547</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A105" t="s">
        <v>801</v>
      </c>
      <c r="BB105" s="84"/>
      <c r="BC105" s="84"/>
      <c r="BD105" s="84"/>
      <c r="BE105" s="84"/>
      <c r="BF105" s="84"/>
      <c r="BG105" s="84"/>
      <c r="BH105" s="84"/>
      <c r="BI105" s="84"/>
      <c r="BJ105" s="84"/>
      <c r="BK105" s="84"/>
      <c r="BL105" s="84"/>
      <c r="BM105" s="590" t="s">
        <v>548</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c r="BA106" t="s">
        <v>802</v>
      </c>
      <c r="BB106" s="84"/>
      <c r="BC106" s="84"/>
      <c r="BD106" s="84"/>
      <c r="BE106" s="84"/>
      <c r="BF106" s="84"/>
      <c r="BG106" s="84"/>
      <c r="BH106" s="84"/>
      <c r="BI106" s="84"/>
      <c r="BJ106" s="84"/>
      <c r="BK106" s="84"/>
      <c r="BL106" s="84"/>
      <c r="BM106" s="590" t="s">
        <v>549</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ht="15">
      <c r="BA107" s="246" t="s">
        <v>777</v>
      </c>
      <c r="BB107" s="84"/>
      <c r="BC107" s="84"/>
      <c r="BD107" s="84"/>
      <c r="BE107" s="84"/>
      <c r="BF107" s="84"/>
      <c r="BG107" s="84"/>
      <c r="BH107" s="84"/>
      <c r="BI107" s="84"/>
      <c r="BJ107" s="84"/>
      <c r="BK107" s="84"/>
      <c r="BL107" s="84"/>
      <c r="BM107" s="590" t="s">
        <v>550</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c r="BA108" t="s">
        <v>778</v>
      </c>
      <c r="BB108" s="84"/>
      <c r="BC108" s="84"/>
      <c r="BD108" s="84"/>
      <c r="BE108" s="84"/>
      <c r="BF108" s="84"/>
      <c r="BG108" s="84"/>
      <c r="BH108" s="84"/>
      <c r="BI108" s="84"/>
      <c r="BJ108" s="84"/>
      <c r="BK108" s="84"/>
      <c r="BL108" s="84"/>
      <c r="BM108" s="590" t="s">
        <v>551</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ht="15">
      <c r="BA109" s="246" t="s">
        <v>779</v>
      </c>
      <c r="BB109" s="84"/>
      <c r="BC109" s="84"/>
      <c r="BD109" s="84"/>
      <c r="BE109" s="84"/>
      <c r="BF109" s="84"/>
      <c r="BG109" s="84"/>
      <c r="BH109" s="84"/>
      <c r="BI109" s="84"/>
      <c r="BJ109" s="84"/>
      <c r="BK109" s="84"/>
      <c r="BL109" s="84"/>
      <c r="BM109" s="590" t="s">
        <v>552</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A110" t="s">
        <v>780</v>
      </c>
      <c r="BB110" s="84"/>
      <c r="BC110" s="84"/>
      <c r="BD110" s="84"/>
      <c r="BE110" s="84"/>
      <c r="BF110" s="84"/>
      <c r="BG110" s="84"/>
      <c r="BH110" s="84"/>
      <c r="BI110" s="84"/>
      <c r="BJ110" s="84"/>
      <c r="BK110" s="84"/>
      <c r="BL110" s="84"/>
      <c r="BM110" s="590" t="s">
        <v>831</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A111" t="s">
        <v>781</v>
      </c>
      <c r="BB111" s="84"/>
      <c r="BC111" s="84"/>
      <c r="BD111" s="84"/>
      <c r="BE111" s="84"/>
      <c r="BF111" s="84"/>
      <c r="BG111" s="84"/>
      <c r="BH111" s="84"/>
      <c r="BI111" s="84"/>
      <c r="BJ111" s="84"/>
      <c r="BK111" s="84"/>
      <c r="BL111" s="84"/>
      <c r="BM111" s="590" t="s">
        <v>83</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A112" t="s">
        <v>782</v>
      </c>
      <c r="BB112" s="84"/>
      <c r="BC112" s="84"/>
      <c r="BD112" s="84"/>
      <c r="BE112" s="84"/>
      <c r="BF112" s="84"/>
      <c r="BG112" s="84"/>
      <c r="BH112" s="84"/>
      <c r="BI112" s="84"/>
      <c r="BJ112" s="84"/>
      <c r="BK112" s="84"/>
      <c r="BL112" s="84"/>
      <c r="BM112" s="590" t="s">
        <v>553</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c r="BA113" t="s">
        <v>783</v>
      </c>
      <c r="BB113" s="84"/>
      <c r="BC113" s="84"/>
      <c r="BD113" s="84"/>
      <c r="BE113" s="84"/>
      <c r="BF113" s="84"/>
      <c r="BG113" s="84"/>
      <c r="BH113" s="84"/>
      <c r="BI113" s="84"/>
      <c r="BJ113" s="84"/>
      <c r="BK113" s="84"/>
      <c r="BL113" s="84"/>
      <c r="BM113" s="590" t="s">
        <v>554</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ht="15">
      <c r="BA114" s="246" t="s">
        <v>784</v>
      </c>
      <c r="BB114" s="84"/>
      <c r="BC114" s="84"/>
      <c r="BD114" s="84"/>
      <c r="BE114" s="84"/>
      <c r="BF114" s="84"/>
      <c r="BG114" s="84"/>
      <c r="BH114" s="84"/>
      <c r="BI114" s="84"/>
      <c r="BJ114" s="84"/>
      <c r="BK114" s="84"/>
      <c r="BL114" s="84"/>
      <c r="BM114" s="590" t="s">
        <v>555</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c r="BA115" t="s">
        <v>785</v>
      </c>
      <c r="BB115" s="84"/>
      <c r="BC115" s="84"/>
      <c r="BD115" s="84"/>
      <c r="BE115" s="84"/>
      <c r="BF115" s="84"/>
      <c r="BG115" s="84"/>
      <c r="BH115" s="84"/>
      <c r="BI115" s="84"/>
      <c r="BJ115" s="84"/>
      <c r="BK115" s="84"/>
      <c r="BL115" s="84"/>
      <c r="BM115" s="590" t="s">
        <v>556</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A116" t="s">
        <v>786</v>
      </c>
      <c r="BB116" s="84"/>
      <c r="BC116" s="84"/>
      <c r="BD116" s="84"/>
      <c r="BE116" s="84"/>
      <c r="BF116" s="84"/>
      <c r="BG116" s="84"/>
      <c r="BH116" s="84"/>
      <c r="BI116" s="84"/>
      <c r="BJ116" s="84"/>
      <c r="BK116" s="84"/>
      <c r="BL116" s="84"/>
      <c r="BM116" s="590" t="s">
        <v>557</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t="s">
        <v>787</v>
      </c>
      <c r="BB117" s="84"/>
      <c r="BC117" s="84"/>
      <c r="BD117" s="84"/>
      <c r="BE117" s="84"/>
      <c r="BF117" s="84"/>
      <c r="BG117" s="84"/>
      <c r="BH117" s="84"/>
      <c r="BI117" s="84"/>
      <c r="BJ117" s="84"/>
      <c r="BK117" s="84"/>
      <c r="BL117" s="84"/>
      <c r="BM117" s="590" t="s">
        <v>558</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t="s">
        <v>788</v>
      </c>
      <c r="BB118" s="84"/>
      <c r="BC118" s="84"/>
      <c r="BD118" s="84"/>
      <c r="BE118" s="84"/>
      <c r="BF118" s="84"/>
      <c r="BG118" s="84"/>
      <c r="BH118" s="84"/>
      <c r="BI118" s="84"/>
      <c r="BJ118" s="84"/>
      <c r="BK118" s="84"/>
      <c r="BL118" s="84"/>
      <c r="BM118" s="590" t="s">
        <v>559</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t="s">
        <v>789</v>
      </c>
      <c r="BB119" s="84"/>
      <c r="BC119" s="84"/>
      <c r="BD119" s="84"/>
      <c r="BE119" s="84"/>
      <c r="BF119" s="84"/>
      <c r="BG119" s="84"/>
      <c r="BH119" s="84"/>
      <c r="BI119" s="84"/>
      <c r="BJ119" s="84"/>
      <c r="BK119" s="84"/>
      <c r="BL119" s="84"/>
      <c r="BM119" s="590" t="s">
        <v>84</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c r="BA120" t="s">
        <v>790</v>
      </c>
      <c r="BB120" s="84"/>
      <c r="BC120" s="84"/>
      <c r="BD120" s="84"/>
      <c r="BE120" s="84"/>
      <c r="BF120" s="84"/>
      <c r="BG120" s="84"/>
      <c r="BH120" s="84"/>
      <c r="BI120" s="84"/>
      <c r="BJ120" s="84"/>
      <c r="BK120" s="84"/>
      <c r="BL120" s="84"/>
      <c r="BM120" s="590" t="s">
        <v>560</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ht="15">
      <c r="BA121" s="246" t="s">
        <v>791</v>
      </c>
      <c r="BB121" s="84"/>
      <c r="BC121" s="84"/>
      <c r="BD121" s="84"/>
      <c r="BE121" s="84"/>
      <c r="BF121" s="84"/>
      <c r="BG121" s="84"/>
      <c r="BH121" s="84"/>
      <c r="BI121" s="84"/>
      <c r="BJ121" s="84"/>
      <c r="BK121" s="84"/>
      <c r="BL121" s="84"/>
      <c r="BM121" s="590" t="s">
        <v>561</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t="s">
        <v>792</v>
      </c>
      <c r="BB122" s="84"/>
      <c r="BC122" s="84"/>
      <c r="BD122" s="84"/>
      <c r="BE122" s="84"/>
      <c r="BF122" s="84"/>
      <c r="BG122" s="84"/>
      <c r="BH122" s="84"/>
      <c r="BI122" s="84"/>
      <c r="BJ122" s="84"/>
      <c r="BK122" s="84"/>
      <c r="BL122" s="84"/>
      <c r="BM122" s="590" t="s">
        <v>562</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ht="15">
      <c r="BA123" s="246" t="s">
        <v>793</v>
      </c>
      <c r="BB123" s="84"/>
      <c r="BC123" s="84"/>
      <c r="BD123" s="84"/>
      <c r="BE123" s="84"/>
      <c r="BF123" s="84"/>
      <c r="BG123" s="84"/>
      <c r="BH123" s="84"/>
      <c r="BI123" s="84"/>
      <c r="BJ123" s="84"/>
      <c r="BK123" s="84"/>
      <c r="BL123" s="84"/>
      <c r="BM123" s="590" t="s">
        <v>563</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c r="BA124" t="s">
        <v>794</v>
      </c>
      <c r="BB124" s="84"/>
      <c r="BC124" s="84"/>
      <c r="BD124" s="84"/>
      <c r="BE124" s="84"/>
      <c r="BF124" s="84"/>
      <c r="BG124" s="84"/>
      <c r="BH124" s="84"/>
      <c r="BI124" s="84"/>
      <c r="BJ124" s="84"/>
      <c r="BK124" s="84"/>
      <c r="BL124" s="84"/>
      <c r="BM124" s="590" t="s">
        <v>564</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s="84"/>
      <c r="BB125" s="84"/>
      <c r="BC125" s="84"/>
      <c r="BD125" s="84"/>
      <c r="BE125" s="84"/>
      <c r="BF125" s="84"/>
      <c r="BG125" s="84"/>
      <c r="BH125" s="84"/>
      <c r="BI125" s="84"/>
      <c r="BJ125" s="84"/>
      <c r="BK125" s="84"/>
      <c r="BL125" s="84"/>
      <c r="BM125" s="590" t="s">
        <v>565</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c r="BA126" s="84"/>
      <c r="BB126" s="84"/>
      <c r="BC126" s="84"/>
      <c r="BD126" s="84"/>
      <c r="BE126" s="84"/>
      <c r="BF126" s="84"/>
      <c r="BG126" s="84"/>
      <c r="BH126" s="84"/>
      <c r="BI126" s="84"/>
      <c r="BJ126" s="84"/>
      <c r="BK126" s="84"/>
      <c r="BL126" s="84"/>
      <c r="BM126" s="590" t="s">
        <v>566</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s="84"/>
      <c r="BB127" s="84"/>
      <c r="BC127" s="84"/>
      <c r="BD127" s="84"/>
      <c r="BE127" s="84"/>
      <c r="BF127" s="84"/>
      <c r="BG127" s="84"/>
      <c r="BH127" s="84"/>
      <c r="BI127" s="84"/>
      <c r="BJ127" s="84"/>
      <c r="BK127" s="84"/>
      <c r="BL127" s="84"/>
      <c r="BM127" s="590" t="s">
        <v>567</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s="84"/>
      <c r="BB128" s="84"/>
      <c r="BC128" s="84"/>
      <c r="BD128" s="84"/>
      <c r="BE128" s="84"/>
      <c r="BF128" s="84"/>
      <c r="BG128" s="84"/>
      <c r="BH128" s="84"/>
      <c r="BI128" s="84"/>
      <c r="BJ128" s="84"/>
      <c r="BK128" s="84"/>
      <c r="BL128" s="84"/>
      <c r="BM128" s="590" t="s">
        <v>568</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s="84"/>
      <c r="BB129" s="84"/>
      <c r="BC129" s="84"/>
      <c r="BD129" s="84"/>
      <c r="BE129" s="84"/>
      <c r="BF129" s="84"/>
      <c r="BG129" s="84"/>
      <c r="BH129" s="84"/>
      <c r="BI129" s="84"/>
      <c r="BJ129" s="84"/>
      <c r="BK129" s="84"/>
      <c r="BL129" s="84"/>
      <c r="BM129" s="590" t="s">
        <v>569</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s="84"/>
      <c r="BB130" s="84"/>
      <c r="BC130" s="84"/>
      <c r="BD130" s="84"/>
      <c r="BE130" s="84"/>
      <c r="BF130" s="84"/>
      <c r="BG130" s="84"/>
      <c r="BH130" s="84"/>
      <c r="BI130" s="84"/>
      <c r="BJ130" s="84"/>
      <c r="BK130" s="84"/>
      <c r="BL130" s="84"/>
      <c r="BM130" s="590" t="s">
        <v>570</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c r="BA131" s="84"/>
      <c r="BB131" s="84"/>
      <c r="BC131" s="84"/>
      <c r="BD131" s="84"/>
      <c r="BE131" s="84"/>
      <c r="BF131" s="84"/>
      <c r="BG131" s="84"/>
      <c r="BH131" s="84"/>
      <c r="BI131" s="84"/>
      <c r="BJ131" s="84"/>
      <c r="BK131" s="84"/>
      <c r="BL131" s="84"/>
      <c r="BM131" s="590" t="s">
        <v>571</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s="84"/>
      <c r="BB132" s="84"/>
      <c r="BC132" s="84"/>
      <c r="BD132" s="84"/>
      <c r="BE132" s="84"/>
      <c r="BF132" s="84"/>
      <c r="BG132" s="84"/>
      <c r="BH132" s="84"/>
      <c r="BI132" s="84"/>
      <c r="BJ132" s="84"/>
      <c r="BK132" s="84"/>
      <c r="BL132" s="84"/>
      <c r="BM132" s="590" t="s">
        <v>572</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s="84"/>
      <c r="BB133" s="84"/>
      <c r="BC133" s="84"/>
      <c r="BD133" s="84"/>
      <c r="BE133" s="84"/>
      <c r="BF133" s="84"/>
      <c r="BG133" s="84"/>
      <c r="BH133" s="84"/>
      <c r="BI133" s="84"/>
      <c r="BJ133" s="84"/>
      <c r="BK133" s="84"/>
      <c r="BL133" s="84"/>
      <c r="BM133" s="590" t="s">
        <v>573</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s="84"/>
      <c r="BB134" s="84"/>
      <c r="BC134" s="84"/>
      <c r="BD134" s="84"/>
      <c r="BE134" s="84"/>
      <c r="BF134" s="84"/>
      <c r="BG134" s="84"/>
      <c r="BH134" s="84"/>
      <c r="BI134" s="84"/>
      <c r="BJ134" s="84"/>
      <c r="BK134" s="84"/>
      <c r="BL134" s="84"/>
      <c r="BM134" s="590" t="s">
        <v>574</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s="84"/>
      <c r="BB135" s="84"/>
      <c r="BC135" s="84"/>
      <c r="BD135" s="84"/>
      <c r="BE135" s="84"/>
      <c r="BF135" s="84"/>
      <c r="BG135" s="84"/>
      <c r="BH135" s="84"/>
      <c r="BI135" s="84"/>
      <c r="BJ135" s="84"/>
      <c r="BK135" s="84"/>
      <c r="BL135" s="84"/>
      <c r="BM135" s="590" t="s">
        <v>575</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s="84"/>
      <c r="BB136" s="84"/>
      <c r="BC136" s="84"/>
      <c r="BD136" s="84"/>
      <c r="BE136" s="84"/>
      <c r="BF136" s="84"/>
      <c r="BG136" s="84"/>
      <c r="BH136" s="84"/>
      <c r="BI136" s="84"/>
      <c r="BJ136" s="84"/>
      <c r="BK136" s="84"/>
      <c r="BL136" s="84"/>
      <c r="BM136" s="590" t="s">
        <v>576</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s="84"/>
      <c r="BB137" s="84"/>
      <c r="BC137" s="84"/>
      <c r="BD137" s="84"/>
      <c r="BE137" s="84"/>
      <c r="BF137" s="84"/>
      <c r="BG137" s="84"/>
      <c r="BH137" s="84"/>
      <c r="BI137" s="84"/>
      <c r="BJ137" s="84"/>
      <c r="BK137" s="84"/>
      <c r="BL137" s="84"/>
      <c r="BM137" s="590" t="s">
        <v>832</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c r="BA138" s="84"/>
      <c r="BB138" s="84"/>
      <c r="BC138" s="84"/>
      <c r="BD138" s="84"/>
      <c r="BE138" s="84"/>
      <c r="BF138" s="84"/>
      <c r="BG138" s="84"/>
      <c r="BH138" s="84"/>
      <c r="BI138" s="84"/>
      <c r="BJ138" s="84"/>
      <c r="BK138" s="84"/>
      <c r="BL138" s="84"/>
      <c r="BM138" s="590" t="s">
        <v>577</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s="84"/>
      <c r="BB139" s="84"/>
      <c r="BC139" s="84"/>
      <c r="BD139" s="84"/>
      <c r="BE139" s="84"/>
      <c r="BF139" s="84"/>
      <c r="BG139" s="84"/>
      <c r="BH139" s="84"/>
      <c r="BI139" s="84"/>
      <c r="BJ139" s="84"/>
      <c r="BK139" s="84"/>
      <c r="BL139" s="84"/>
      <c r="BM139" s="606" t="s">
        <v>578</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c r="BA140" s="84"/>
      <c r="BB140" s="84"/>
      <c r="BC140" s="84"/>
      <c r="BD140" s="84"/>
      <c r="BE140" s="84"/>
      <c r="BF140" s="84"/>
      <c r="BG140" s="84"/>
      <c r="BH140" s="84"/>
      <c r="BI140" s="84"/>
      <c r="BJ140" s="84"/>
      <c r="BK140" s="84"/>
      <c r="BL140" s="84"/>
      <c r="BM140" s="590" t="s">
        <v>579</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s="84"/>
      <c r="BB141" s="84"/>
      <c r="BC141" s="84"/>
      <c r="BD141" s="84"/>
      <c r="BE141" s="84"/>
      <c r="BF141" s="84"/>
      <c r="BG141" s="84"/>
      <c r="BH141" s="84"/>
      <c r="BI141" s="84"/>
      <c r="BJ141" s="84"/>
      <c r="BK141" s="84"/>
      <c r="BL141" s="84"/>
      <c r="BM141" s="590" t="s">
        <v>580</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590" t="s">
        <v>581</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590" t="s">
        <v>582</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590" t="s">
        <v>583</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590" t="s">
        <v>584</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590" t="s">
        <v>585</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590" t="s">
        <v>586</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590" t="s">
        <v>587</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590" t="s">
        <v>588</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590" t="s">
        <v>589</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590" t="s">
        <v>590</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590" t="s">
        <v>591</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590" t="s">
        <v>833</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590" t="s">
        <v>592</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590" t="s">
        <v>593</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590" t="s">
        <v>594</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590" t="s">
        <v>595</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590" t="s">
        <v>596</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590" t="s">
        <v>834</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590" t="s">
        <v>597</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590" t="s">
        <v>598</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606" t="s">
        <v>599</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590" t="s">
        <v>81</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606" t="s">
        <v>600</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590" t="s">
        <v>601</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590" t="s">
        <v>602</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590" t="s">
        <v>603</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590" t="s">
        <v>604</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590" t="s">
        <v>605</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590" t="s">
        <v>606</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590" t="s">
        <v>607</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606" t="s">
        <v>608</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590" t="s">
        <v>609</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c r="BA174" s="84"/>
      <c r="BB174" s="84"/>
      <c r="BC174" s="84"/>
      <c r="BD174" s="84"/>
      <c r="BE174" s="84"/>
      <c r="BF174" s="84"/>
      <c r="BG174" s="84"/>
      <c r="BH174" s="84"/>
      <c r="BI174" s="84"/>
      <c r="BJ174" s="84"/>
      <c r="BK174" s="84"/>
      <c r="BL174" s="84"/>
      <c r="BM174" s="590" t="s">
        <v>610</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c r="BA175" s="84"/>
      <c r="BB175" s="84"/>
      <c r="BC175" s="84"/>
      <c r="BD175" s="84"/>
      <c r="BE175" s="84"/>
      <c r="BF175" s="84"/>
      <c r="BG175" s="84"/>
      <c r="BH175" s="84"/>
      <c r="BI175" s="84"/>
      <c r="BJ175" s="84"/>
      <c r="BK175" s="84"/>
      <c r="BL175" s="84"/>
      <c r="BM175" s="590" t="s">
        <v>611</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c r="BA176" s="84"/>
      <c r="BB176" s="84"/>
      <c r="BC176" s="84"/>
      <c r="BD176" s="84"/>
      <c r="BE176" s="84"/>
      <c r="BF176" s="84"/>
      <c r="BG176" s="84"/>
      <c r="BH176" s="84"/>
      <c r="BI176" s="84"/>
      <c r="BJ176" s="84"/>
      <c r="BK176" s="84"/>
      <c r="BL176" s="84"/>
      <c r="BM176" s="590" t="s">
        <v>612</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c r="BA177" s="84"/>
      <c r="BB177" s="84"/>
      <c r="BC177" s="84"/>
      <c r="BD177" s="84"/>
      <c r="BE177" s="84"/>
      <c r="BF177" s="84"/>
      <c r="BG177" s="84"/>
      <c r="BH177" s="84"/>
      <c r="BI177" s="84"/>
      <c r="BJ177" s="84"/>
      <c r="BK177" s="84"/>
      <c r="BL177" s="84"/>
      <c r="BM177" s="590" t="s">
        <v>613</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c r="BA178" s="84"/>
      <c r="BB178" s="84"/>
      <c r="BC178" s="84"/>
      <c r="BD178" s="84"/>
      <c r="BE178" s="84"/>
      <c r="BF178" s="84"/>
      <c r="BG178" s="84"/>
      <c r="BH178" s="84"/>
      <c r="BI178" s="84"/>
      <c r="BJ178" s="84"/>
      <c r="BK178" s="84"/>
      <c r="BL178" s="84"/>
      <c r="BM178" s="590" t="s">
        <v>614</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c r="BA179" s="84"/>
      <c r="BB179" s="84"/>
      <c r="BC179" s="84"/>
      <c r="BD179" s="84"/>
      <c r="BE179" s="84"/>
      <c r="BF179" s="84"/>
      <c r="BG179" s="84"/>
      <c r="BH179" s="84"/>
      <c r="BI179" s="84"/>
      <c r="BJ179" s="84"/>
      <c r="BK179" s="84"/>
      <c r="BL179" s="84"/>
      <c r="BM179" s="590" t="s">
        <v>615</v>
      </c>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c r="BA180" s="84"/>
      <c r="BB180" s="84"/>
      <c r="BC180" s="84"/>
      <c r="BD180" s="84"/>
      <c r="BE180" s="84"/>
      <c r="BF180" s="84"/>
      <c r="BG180" s="84"/>
      <c r="BH180" s="84"/>
      <c r="BI180" s="84"/>
      <c r="BJ180" s="84"/>
      <c r="BK180" s="84"/>
      <c r="BL180" s="84"/>
      <c r="BM180" s="590" t="s">
        <v>616</v>
      </c>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c r="BA181" s="84"/>
      <c r="BB181" s="84"/>
      <c r="BC181" s="84"/>
      <c r="BD181" s="84"/>
      <c r="BE181" s="84"/>
      <c r="BF181" s="84"/>
      <c r="BG181" s="84"/>
      <c r="BH181" s="84"/>
      <c r="BI181" s="84"/>
      <c r="BJ181" s="84"/>
      <c r="BK181" s="84"/>
      <c r="BL181" s="84"/>
      <c r="BM181" s="590" t="s">
        <v>617</v>
      </c>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c r="BA182" s="84"/>
      <c r="BB182" s="84"/>
      <c r="BC182" s="84"/>
      <c r="BD182" s="84"/>
      <c r="BE182" s="84"/>
      <c r="BF182" s="84"/>
      <c r="BG182" s="84"/>
      <c r="BH182" s="84"/>
      <c r="BI182" s="84"/>
      <c r="BJ182" s="84"/>
      <c r="BK182" s="84"/>
      <c r="BL182" s="84"/>
      <c r="BM182" s="590" t="s">
        <v>618</v>
      </c>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c r="BA183" s="84"/>
      <c r="BB183" s="84"/>
      <c r="BC183" s="84"/>
      <c r="BD183" s="84"/>
      <c r="BE183" s="84"/>
      <c r="BF183" s="84"/>
      <c r="BG183" s="84"/>
      <c r="BH183" s="84"/>
      <c r="BI183" s="84"/>
      <c r="BJ183" s="84"/>
      <c r="BK183" s="84"/>
      <c r="BL183" s="84"/>
      <c r="BM183" s="590" t="s">
        <v>619</v>
      </c>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c r="BA184" s="84"/>
      <c r="BB184" s="84"/>
      <c r="BC184" s="84"/>
      <c r="BD184" s="84"/>
      <c r="BE184" s="84"/>
      <c r="BF184" s="84"/>
      <c r="BG184" s="84"/>
      <c r="BH184" s="84"/>
      <c r="BI184" s="84"/>
      <c r="BJ184" s="84"/>
      <c r="BK184" s="84"/>
      <c r="BL184" s="84"/>
      <c r="BM184" s="590" t="s">
        <v>620</v>
      </c>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c r="BA185" s="84"/>
      <c r="BB185" s="84"/>
      <c r="BC185" s="84"/>
      <c r="BD185" s="84"/>
      <c r="BE185" s="84"/>
      <c r="BF185" s="84"/>
      <c r="BG185" s="84"/>
      <c r="BH185" s="84"/>
      <c r="BI185" s="84"/>
      <c r="BJ185" s="84"/>
      <c r="BK185" s="84"/>
      <c r="BL185" s="84"/>
      <c r="BM185" s="590" t="s">
        <v>621</v>
      </c>
      <c r="BN185" s="84"/>
      <c r="BO185" s="84"/>
      <c r="BP185" s="84"/>
      <c r="BQ185" s="84"/>
      <c r="BR185" s="84"/>
      <c r="BS185" s="84"/>
      <c r="BT185" s="84"/>
      <c r="BU185" s="84"/>
      <c r="BV185" s="84"/>
      <c r="BW185" s="84"/>
      <c r="BX185" s="84"/>
      <c r="BY185" s="84"/>
      <c r="BZ185" s="84"/>
      <c r="CA185" s="84"/>
      <c r="CB185" s="84"/>
      <c r="CC185" s="84"/>
      <c r="CD185" s="84"/>
      <c r="CE185" s="84"/>
      <c r="CF185" s="84"/>
      <c r="CG185" s="84"/>
      <c r="CH185" s="84"/>
    </row>
    <row r="186" spans="53:86">
      <c r="BA186" s="84"/>
      <c r="BB186" s="84"/>
      <c r="BC186" s="84"/>
      <c r="BD186" s="84"/>
      <c r="BE186" s="84"/>
      <c r="BF186" s="84"/>
      <c r="BG186" s="84"/>
      <c r="BH186" s="84"/>
      <c r="BI186" s="84"/>
      <c r="BJ186" s="84"/>
      <c r="BK186" s="84"/>
      <c r="BL186" s="84"/>
      <c r="BM186" s="590" t="s">
        <v>835</v>
      </c>
      <c r="BN186" s="84"/>
      <c r="BO186" s="84"/>
      <c r="BP186" s="84"/>
      <c r="BQ186" s="84"/>
      <c r="BR186" s="84"/>
      <c r="BS186" s="84"/>
      <c r="BT186" s="84"/>
      <c r="BU186" s="84"/>
      <c r="BV186" s="84"/>
      <c r="BW186" s="84"/>
      <c r="BX186" s="84"/>
      <c r="BY186" s="84"/>
      <c r="BZ186" s="84"/>
      <c r="CA186" s="84"/>
      <c r="CB186" s="84"/>
      <c r="CC186" s="84"/>
      <c r="CD186" s="84"/>
      <c r="CE186" s="84"/>
      <c r="CF186" s="84"/>
      <c r="CG186" s="84"/>
      <c r="CH186" s="84"/>
    </row>
    <row r="187" spans="53:86">
      <c r="BA187" s="84"/>
      <c r="BB187" s="84"/>
      <c r="BC187" s="84"/>
      <c r="BD187" s="84"/>
      <c r="BE187" s="84"/>
      <c r="BF187" s="84"/>
      <c r="BG187" s="84"/>
      <c r="BH187" s="84"/>
      <c r="BI187" s="84"/>
      <c r="BJ187" s="84"/>
      <c r="BK187" s="84"/>
      <c r="BL187" s="84"/>
      <c r="BM187" s="590" t="s">
        <v>622</v>
      </c>
      <c r="BN187" s="84"/>
      <c r="BO187" s="84"/>
      <c r="BP187" s="84"/>
      <c r="BQ187" s="84"/>
      <c r="BR187" s="84"/>
      <c r="BS187" s="84"/>
      <c r="BT187" s="84"/>
      <c r="BU187" s="84"/>
      <c r="BV187" s="84"/>
      <c r="BW187" s="84"/>
      <c r="BX187" s="84"/>
      <c r="BY187" s="84"/>
      <c r="BZ187" s="84"/>
      <c r="CA187" s="84"/>
      <c r="CB187" s="84"/>
      <c r="CC187" s="84"/>
      <c r="CD187" s="84"/>
      <c r="CE187" s="84"/>
      <c r="CF187" s="84"/>
      <c r="CG187" s="84"/>
      <c r="CH187" s="84"/>
    </row>
    <row r="188" spans="53:86">
      <c r="BA188" s="84"/>
      <c r="BB188" s="84"/>
      <c r="BC188" s="84"/>
      <c r="BD188" s="84"/>
      <c r="BE188" s="84"/>
      <c r="BF188" s="84"/>
      <c r="BG188" s="84"/>
      <c r="BH188" s="84"/>
      <c r="BI188" s="84"/>
      <c r="BJ188" s="84"/>
      <c r="BK188" s="84"/>
      <c r="BL188" s="84"/>
      <c r="BM188" s="590" t="s">
        <v>623</v>
      </c>
      <c r="BN188" s="84"/>
      <c r="BO188" s="84"/>
      <c r="BP188" s="84"/>
      <c r="BQ188" s="84"/>
      <c r="BR188" s="84"/>
      <c r="BS188" s="84"/>
      <c r="BT188" s="84"/>
      <c r="BU188" s="84"/>
      <c r="BV188" s="84"/>
      <c r="BW188" s="84"/>
      <c r="BX188" s="84"/>
      <c r="BY188" s="84"/>
      <c r="BZ188" s="84"/>
      <c r="CA188" s="84"/>
      <c r="CB188" s="84"/>
      <c r="CC188" s="84"/>
      <c r="CD188" s="84"/>
      <c r="CE188" s="84"/>
      <c r="CF188" s="84"/>
      <c r="CG188" s="84"/>
      <c r="CH188" s="84"/>
    </row>
    <row r="189" spans="53:86">
      <c r="BA189" s="84"/>
      <c r="BB189" s="84"/>
      <c r="BC189" s="84"/>
      <c r="BD189" s="84"/>
      <c r="BE189" s="84"/>
      <c r="BF189" s="84"/>
      <c r="BG189" s="84"/>
      <c r="BH189" s="84"/>
      <c r="BI189" s="84"/>
      <c r="BJ189" s="84"/>
      <c r="BK189" s="84"/>
      <c r="BL189" s="84"/>
      <c r="BM189" s="590" t="s">
        <v>624</v>
      </c>
      <c r="BN189" s="84"/>
      <c r="BO189" s="84"/>
      <c r="BP189" s="84"/>
      <c r="BQ189" s="84"/>
      <c r="BR189" s="84"/>
      <c r="BS189" s="84"/>
      <c r="BT189" s="84"/>
      <c r="BU189" s="84"/>
      <c r="BV189" s="84"/>
      <c r="BW189" s="84"/>
      <c r="BX189" s="84"/>
      <c r="BY189" s="84"/>
      <c r="BZ189" s="84"/>
      <c r="CA189" s="84"/>
      <c r="CB189" s="84"/>
      <c r="CC189" s="84"/>
      <c r="CD189" s="84"/>
      <c r="CE189" s="84"/>
      <c r="CF189" s="84"/>
      <c r="CG189" s="84"/>
      <c r="CH189" s="84"/>
    </row>
    <row r="190" spans="53:86">
      <c r="BA190" s="84"/>
      <c r="BB190" s="84"/>
      <c r="BC190" s="84"/>
      <c r="BD190" s="84"/>
      <c r="BE190" s="84"/>
      <c r="BF190" s="84"/>
      <c r="BG190" s="84"/>
      <c r="BH190" s="84"/>
      <c r="BI190" s="84"/>
      <c r="BJ190" s="84"/>
      <c r="BK190" s="84"/>
      <c r="BL190" s="84"/>
      <c r="BM190" s="590" t="s">
        <v>836</v>
      </c>
      <c r="BN190" s="84"/>
      <c r="BO190" s="84"/>
      <c r="BP190" s="84"/>
      <c r="BQ190" s="84"/>
      <c r="BR190" s="84"/>
      <c r="BS190" s="84"/>
      <c r="BT190" s="84"/>
      <c r="BU190" s="84"/>
      <c r="BV190" s="84"/>
      <c r="BW190" s="84"/>
      <c r="BX190" s="84"/>
      <c r="BY190" s="84"/>
      <c r="BZ190" s="84"/>
      <c r="CA190" s="84"/>
      <c r="CB190" s="84"/>
      <c r="CC190" s="84"/>
      <c r="CD190" s="84"/>
      <c r="CE190" s="84"/>
      <c r="CF190" s="84"/>
      <c r="CG190" s="84"/>
      <c r="CH190" s="84"/>
    </row>
    <row r="191" spans="53:86">
      <c r="BA191" s="84"/>
      <c r="BB191" s="84"/>
      <c r="BC191" s="84"/>
      <c r="BD191" s="84"/>
      <c r="BE191" s="84"/>
      <c r="BF191" s="84"/>
      <c r="BG191" s="84"/>
      <c r="BH191" s="84"/>
      <c r="BI191" s="84"/>
      <c r="BJ191" s="84"/>
      <c r="BK191" s="84"/>
      <c r="BL191" s="84"/>
      <c r="BM191" s="606" t="s">
        <v>625</v>
      </c>
      <c r="BN191" s="84"/>
      <c r="BO191" s="84"/>
      <c r="BP191" s="84"/>
      <c r="BQ191" s="84"/>
      <c r="BR191" s="84"/>
      <c r="BS191" s="84"/>
      <c r="BT191" s="84"/>
      <c r="BU191" s="84"/>
      <c r="BV191" s="84"/>
      <c r="BW191" s="84"/>
      <c r="BX191" s="84"/>
      <c r="BY191" s="84"/>
      <c r="BZ191" s="84"/>
      <c r="CA191" s="84"/>
      <c r="CB191" s="84"/>
      <c r="CC191" s="84"/>
      <c r="CD191" s="84"/>
      <c r="CE191" s="84"/>
      <c r="CF191" s="84"/>
      <c r="CG191" s="84"/>
      <c r="CH191" s="84"/>
    </row>
    <row r="192" spans="53:86">
      <c r="BA192" s="84"/>
      <c r="BB192" s="84"/>
      <c r="BC192" s="84"/>
      <c r="BD192" s="84"/>
      <c r="BE192" s="84"/>
      <c r="BF192" s="84"/>
      <c r="BG192" s="84"/>
      <c r="BH192" s="84"/>
      <c r="BI192" s="84"/>
      <c r="BJ192" s="84"/>
      <c r="BK192" s="84"/>
      <c r="BL192" s="84"/>
      <c r="BM192" s="590" t="s">
        <v>626</v>
      </c>
      <c r="BN192" s="84"/>
      <c r="BO192" s="84"/>
      <c r="BP192" s="84"/>
      <c r="BQ192" s="84"/>
      <c r="BR192" s="84"/>
      <c r="BS192" s="84"/>
      <c r="BT192" s="84"/>
      <c r="BU192" s="84"/>
      <c r="BV192" s="84"/>
      <c r="BW192" s="84"/>
      <c r="BX192" s="84"/>
      <c r="BY192" s="84"/>
      <c r="BZ192" s="84"/>
      <c r="CA192" s="84"/>
      <c r="CB192" s="84"/>
      <c r="CC192" s="84"/>
      <c r="CD192" s="84"/>
      <c r="CE192" s="84"/>
      <c r="CF192" s="84"/>
      <c r="CG192" s="84"/>
      <c r="CH192" s="84"/>
    </row>
    <row r="193" spans="53:86">
      <c r="BA193" s="84"/>
      <c r="BB193" s="84"/>
      <c r="BC193" s="84"/>
      <c r="BD193" s="84"/>
      <c r="BE193" s="84"/>
      <c r="BF193" s="84"/>
      <c r="BG193" s="84"/>
      <c r="BH193" s="84"/>
      <c r="BI193" s="84"/>
      <c r="BJ193" s="84"/>
      <c r="BK193" s="84"/>
      <c r="BL193" s="84"/>
      <c r="BM193" s="590" t="s">
        <v>627</v>
      </c>
      <c r="BN193" s="84"/>
      <c r="BO193" s="84"/>
      <c r="BP193" s="84"/>
      <c r="BQ193" s="84"/>
      <c r="BR193" s="84"/>
      <c r="BS193" s="84"/>
      <c r="BT193" s="84"/>
      <c r="BU193" s="84"/>
      <c r="BV193" s="84"/>
      <c r="BW193" s="84"/>
      <c r="BX193" s="84"/>
      <c r="BY193" s="84"/>
      <c r="BZ193" s="84"/>
      <c r="CA193" s="84"/>
      <c r="CB193" s="84"/>
      <c r="CC193" s="84"/>
      <c r="CD193" s="84"/>
      <c r="CE193" s="84"/>
      <c r="CF193" s="84"/>
      <c r="CG193" s="84"/>
      <c r="CH193" s="84"/>
    </row>
    <row r="194" spans="53:86">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row>
    <row r="195" spans="53:86">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row>
    <row r="196" spans="53:86">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row>
    <row r="197" spans="53:86">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row>
    <row r="198" spans="53:86">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row>
    <row r="199" spans="53:86">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row>
    <row r="200" spans="53:86">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row>
  </sheetData>
  <pageMargins left="0.7" right="0.7" top="0.75" bottom="0.75" header="0.3" footer="0.3"/>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1:CH173"/>
  <sheetViews>
    <sheetView zoomScaleSheetLayoutView="100" workbookViewId="0">
      <selection activeCell="J7" sqref="J7"/>
    </sheetView>
  </sheetViews>
  <sheetFormatPr defaultColWidth="11.42578125" defaultRowHeight="12.75"/>
  <cols>
    <col min="1" max="1" width="7.7109375" style="1" customWidth="1"/>
    <col min="2" max="2" width="16.7109375" style="1" bestFit="1" customWidth="1"/>
    <col min="3" max="3" width="129.85546875" style="84" bestFit="1" customWidth="1"/>
    <col min="4" max="5" width="18.7109375" style="37" customWidth="1"/>
    <col min="6" max="6" width="13.28515625" style="1" customWidth="1"/>
    <col min="7" max="7" width="18.140625" style="1" customWidth="1"/>
    <col min="8" max="9" width="11.42578125" style="1"/>
    <col min="10" max="52" width="11.42578125" style="1" customWidth="1"/>
    <col min="53" max="16384" width="11.42578125" style="1"/>
  </cols>
  <sheetData>
    <row r="1" spans="1:86" ht="19.350000000000001" customHeight="1" thickBot="1">
      <c r="A1" s="234" t="s">
        <v>742</v>
      </c>
      <c r="B1" s="2"/>
      <c r="C1" s="2"/>
      <c r="D1" s="87"/>
      <c r="E1" s="87"/>
      <c r="F1" s="86" t="s">
        <v>0</v>
      </c>
      <c r="G1" s="653" t="s">
        <v>837</v>
      </c>
      <c r="BA1" s="228" t="s">
        <v>401</v>
      </c>
      <c r="BB1" s="399" t="s">
        <v>814</v>
      </c>
      <c r="BC1" s="84"/>
      <c r="BD1" s="227" t="s">
        <v>413</v>
      </c>
      <c r="BE1" s="229"/>
      <c r="BF1" s="22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23.1" customHeight="1" thickBot="1">
      <c r="A2" s="2"/>
      <c r="B2" s="2"/>
      <c r="C2" s="2"/>
      <c r="D2" s="87"/>
      <c r="E2" s="87"/>
      <c r="F2" s="144" t="s">
        <v>238</v>
      </c>
      <c r="G2" s="654">
        <v>2016</v>
      </c>
      <c r="BA2" s="230" t="s">
        <v>325</v>
      </c>
      <c r="BB2" s="230" t="s">
        <v>326</v>
      </c>
      <c r="BC2" s="84"/>
      <c r="BD2" s="84" t="s">
        <v>418</v>
      </c>
      <c r="BE2" s="229"/>
      <c r="BF2" s="229"/>
      <c r="BG2" s="84"/>
      <c r="BH2" s="84" t="s">
        <v>447</v>
      </c>
      <c r="BI2" s="84"/>
      <c r="BJ2" s="84"/>
      <c r="BK2" s="84"/>
      <c r="BL2" s="84"/>
      <c r="BM2" s="23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ht="47.1" customHeight="1" thickBot="1">
      <c r="A3" s="145" t="s">
        <v>1</v>
      </c>
      <c r="B3" s="145" t="s">
        <v>283</v>
      </c>
      <c r="C3" s="145" t="s">
        <v>284</v>
      </c>
      <c r="D3" s="145" t="s">
        <v>290</v>
      </c>
      <c r="E3" s="403" t="s">
        <v>307</v>
      </c>
      <c r="F3" s="147" t="s">
        <v>3</v>
      </c>
      <c r="G3" s="146" t="s">
        <v>293</v>
      </c>
      <c r="H3" s="41"/>
      <c r="BA3" s="230" t="s">
        <v>327</v>
      </c>
      <c r="BB3" s="230" t="s">
        <v>328</v>
      </c>
      <c r="BC3" s="84"/>
      <c r="BD3" s="84" t="s">
        <v>207</v>
      </c>
      <c r="BE3" s="229"/>
      <c r="BF3" s="229"/>
      <c r="BG3" s="84"/>
      <c r="BH3" s="84" t="s">
        <v>449</v>
      </c>
      <c r="BI3" s="84"/>
      <c r="BJ3" s="84"/>
      <c r="BK3" s="84"/>
      <c r="BL3" s="84"/>
      <c r="BM3" s="231"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s="88" customFormat="1">
      <c r="A4" s="994"/>
      <c r="B4" s="512"/>
      <c r="C4" s="995" t="s">
        <v>865</v>
      </c>
      <c r="D4" s="996"/>
      <c r="E4" s="996"/>
      <c r="F4" s="997"/>
      <c r="G4" s="564"/>
      <c r="H4" s="143"/>
      <c r="BA4" s="682" t="s">
        <v>329</v>
      </c>
      <c r="BB4" s="682" t="s">
        <v>330</v>
      </c>
      <c r="BD4" s="88" t="s">
        <v>419</v>
      </c>
      <c r="BE4" s="683"/>
      <c r="BF4" s="683"/>
      <c r="BH4" s="88" t="s">
        <v>454</v>
      </c>
      <c r="BM4" s="684" t="s">
        <v>462</v>
      </c>
      <c r="BO4" s="88" t="s">
        <v>112</v>
      </c>
      <c r="BU4" s="676" t="s">
        <v>693</v>
      </c>
      <c r="BV4" s="676"/>
      <c r="BW4" s="676"/>
      <c r="BX4" s="676"/>
      <c r="BY4" s="676"/>
      <c r="BZ4" s="676" t="s">
        <v>56</v>
      </c>
      <c r="CA4" s="676"/>
      <c r="CB4" s="676"/>
      <c r="CC4" s="88" t="s">
        <v>257</v>
      </c>
    </row>
    <row r="5" spans="1:86" s="88" customFormat="1" ht="13.35" customHeight="1">
      <c r="A5" s="561" t="s">
        <v>344</v>
      </c>
      <c r="B5" s="998" t="s">
        <v>866</v>
      </c>
      <c r="C5" s="998" t="s">
        <v>1391</v>
      </c>
      <c r="D5" s="999" t="s">
        <v>96</v>
      </c>
      <c r="E5" s="999">
        <v>4</v>
      </c>
      <c r="F5" s="858" t="s">
        <v>65</v>
      </c>
      <c r="G5" s="503"/>
      <c r="H5" s="143"/>
      <c r="BA5" s="682" t="s">
        <v>333</v>
      </c>
      <c r="BB5" s="682" t="s">
        <v>334</v>
      </c>
      <c r="BD5" s="88" t="s">
        <v>211</v>
      </c>
      <c r="BE5" s="683"/>
      <c r="BF5" s="683"/>
      <c r="BH5" s="88" t="s">
        <v>446</v>
      </c>
      <c r="BM5" s="88" t="s">
        <v>463</v>
      </c>
      <c r="BU5" s="676" t="s">
        <v>667</v>
      </c>
      <c r="BV5" s="676"/>
      <c r="BW5" s="676"/>
      <c r="BX5" s="676"/>
      <c r="BY5" s="676"/>
      <c r="BZ5" s="676" t="s">
        <v>718</v>
      </c>
      <c r="CA5" s="676"/>
      <c r="CB5" s="676"/>
      <c r="CC5" s="88" t="s">
        <v>258</v>
      </c>
    </row>
    <row r="6" spans="1:86" s="88" customFormat="1" ht="25.5">
      <c r="A6" s="561" t="s">
        <v>344</v>
      </c>
      <c r="B6" s="998" t="s">
        <v>867</v>
      </c>
      <c r="C6" s="998" t="s">
        <v>868</v>
      </c>
      <c r="D6" s="999" t="s">
        <v>96</v>
      </c>
      <c r="E6" s="999">
        <v>1</v>
      </c>
      <c r="F6" s="858" t="s">
        <v>65</v>
      </c>
      <c r="G6" s="503"/>
      <c r="H6" s="143"/>
      <c r="BA6" s="682" t="s">
        <v>335</v>
      </c>
      <c r="BB6" s="682" t="s">
        <v>336</v>
      </c>
      <c r="BD6" s="88" t="s">
        <v>414</v>
      </c>
      <c r="BE6" s="683"/>
      <c r="BF6" s="683"/>
      <c r="BH6" s="88" t="s">
        <v>450</v>
      </c>
      <c r="BM6" s="684" t="s">
        <v>1379</v>
      </c>
      <c r="BU6" s="676" t="s">
        <v>668</v>
      </c>
      <c r="BV6" s="676"/>
      <c r="BW6" s="676"/>
      <c r="BX6" s="676"/>
      <c r="BY6" s="676"/>
      <c r="BZ6" s="676" t="s">
        <v>716</v>
      </c>
      <c r="CA6" s="676"/>
      <c r="CB6" s="676"/>
      <c r="CC6" s="88" t="s">
        <v>730</v>
      </c>
    </row>
    <row r="7" spans="1:86" s="88" customFormat="1">
      <c r="A7" s="561" t="s">
        <v>344</v>
      </c>
      <c r="B7" s="634"/>
      <c r="C7" s="634" t="s">
        <v>869</v>
      </c>
      <c r="D7" s="858"/>
      <c r="E7" s="858">
        <v>2</v>
      </c>
      <c r="F7" s="858" t="s">
        <v>65</v>
      </c>
      <c r="G7" s="503"/>
      <c r="H7" s="143"/>
      <c r="BA7" s="682"/>
      <c r="BB7" s="682"/>
      <c r="BE7" s="683"/>
      <c r="BF7" s="683"/>
      <c r="BM7" s="684"/>
      <c r="BU7" s="676"/>
      <c r="BV7" s="676"/>
      <c r="BW7" s="676"/>
      <c r="BX7" s="676"/>
      <c r="BY7" s="676"/>
      <c r="BZ7" s="676"/>
      <c r="CA7" s="676"/>
      <c r="CB7" s="676"/>
    </row>
    <row r="8" spans="1:86" s="88" customFormat="1">
      <c r="A8" s="561"/>
      <c r="B8" s="634"/>
      <c r="C8" s="634"/>
      <c r="D8" s="858" t="s">
        <v>96</v>
      </c>
      <c r="E8" s="858"/>
      <c r="F8" s="858"/>
      <c r="G8" s="503"/>
      <c r="H8" s="143"/>
      <c r="BA8" s="682"/>
      <c r="BB8" s="682"/>
      <c r="BE8" s="683"/>
      <c r="BF8" s="683"/>
      <c r="BM8" s="684"/>
      <c r="BU8" s="676"/>
      <c r="BV8" s="676"/>
      <c r="BW8" s="676"/>
      <c r="BX8" s="676"/>
      <c r="BY8" s="676"/>
      <c r="BZ8" s="676"/>
      <c r="CA8" s="676"/>
      <c r="CB8" s="676"/>
    </row>
    <row r="9" spans="1:86" s="88" customFormat="1">
      <c r="A9" s="561"/>
      <c r="B9" s="634"/>
      <c r="C9" s="1000" t="s">
        <v>870</v>
      </c>
      <c r="D9" s="858"/>
      <c r="E9" s="858"/>
      <c r="F9" s="858"/>
      <c r="G9" s="503"/>
      <c r="H9" s="143"/>
      <c r="BA9" s="682"/>
      <c r="BB9" s="682"/>
      <c r="BE9" s="683"/>
      <c r="BF9" s="683"/>
      <c r="BM9" s="684"/>
      <c r="BU9" s="676"/>
      <c r="BV9" s="676"/>
      <c r="BW9" s="676"/>
      <c r="BX9" s="676"/>
      <c r="BY9" s="676"/>
      <c r="BZ9" s="676"/>
      <c r="CA9" s="676"/>
      <c r="CB9" s="676"/>
    </row>
    <row r="10" spans="1:86" s="88" customFormat="1">
      <c r="A10" s="561" t="s">
        <v>344</v>
      </c>
      <c r="B10" s="634" t="s">
        <v>871</v>
      </c>
      <c r="C10" s="634" t="s">
        <v>905</v>
      </c>
      <c r="D10" s="858" t="s">
        <v>6</v>
      </c>
      <c r="E10" s="858">
        <v>2</v>
      </c>
      <c r="F10" s="858" t="s">
        <v>65</v>
      </c>
      <c r="G10" s="503"/>
      <c r="H10" s="143"/>
      <c r="BA10" s="682"/>
      <c r="BB10" s="682"/>
      <c r="BE10" s="683"/>
      <c r="BF10" s="683"/>
      <c r="BM10" s="684"/>
      <c r="BU10" s="676"/>
      <c r="BV10" s="676"/>
      <c r="BW10" s="676"/>
      <c r="BX10" s="676"/>
      <c r="BY10" s="676"/>
      <c r="BZ10" s="676"/>
      <c r="CA10" s="676"/>
      <c r="CB10" s="676"/>
    </row>
    <row r="11" spans="1:86" s="88" customFormat="1">
      <c r="A11" s="561" t="s">
        <v>344</v>
      </c>
      <c r="B11" s="634" t="s">
        <v>872</v>
      </c>
      <c r="C11" s="634" t="s">
        <v>906</v>
      </c>
      <c r="D11" s="858" t="s">
        <v>6</v>
      </c>
      <c r="E11" s="858">
        <v>2</v>
      </c>
      <c r="F11" s="858" t="s">
        <v>65</v>
      </c>
      <c r="G11" s="503"/>
      <c r="H11" s="143"/>
      <c r="BA11" s="682"/>
      <c r="BB11" s="682"/>
      <c r="BE11" s="683"/>
      <c r="BF11" s="683"/>
      <c r="BM11" s="684"/>
      <c r="BU11" s="676"/>
      <c r="BV11" s="676"/>
      <c r="BW11" s="676"/>
      <c r="BX11" s="676"/>
      <c r="BY11" s="676"/>
      <c r="BZ11" s="676"/>
      <c r="CA11" s="676"/>
      <c r="CB11" s="676"/>
    </row>
    <row r="12" spans="1:86" s="88" customFormat="1">
      <c r="A12" s="561" t="s">
        <v>344</v>
      </c>
      <c r="B12" s="634" t="s">
        <v>873</v>
      </c>
      <c r="C12" s="634" t="s">
        <v>907</v>
      </c>
      <c r="D12" s="858" t="s">
        <v>6</v>
      </c>
      <c r="E12" s="858">
        <v>1</v>
      </c>
      <c r="F12" s="858" t="s">
        <v>65</v>
      </c>
      <c r="G12" s="503"/>
      <c r="H12" s="143"/>
      <c r="BA12" s="682"/>
      <c r="BB12" s="682"/>
      <c r="BE12" s="683"/>
      <c r="BF12" s="683"/>
      <c r="BM12" s="684"/>
      <c r="BU12" s="676"/>
      <c r="BV12" s="676"/>
      <c r="BW12" s="676"/>
      <c r="BX12" s="676"/>
      <c r="BY12" s="676"/>
      <c r="BZ12" s="676"/>
      <c r="CA12" s="676"/>
      <c r="CB12" s="676"/>
    </row>
    <row r="13" spans="1:86" s="88" customFormat="1">
      <c r="A13" s="561" t="s">
        <v>344</v>
      </c>
      <c r="B13" s="634" t="s">
        <v>874</v>
      </c>
      <c r="C13" s="634" t="s">
        <v>908</v>
      </c>
      <c r="D13" s="858" t="s">
        <v>6</v>
      </c>
      <c r="E13" s="858">
        <v>2</v>
      </c>
      <c r="F13" s="858" t="s">
        <v>65</v>
      </c>
      <c r="G13" s="503"/>
      <c r="H13" s="143"/>
      <c r="BA13" s="682"/>
      <c r="BB13" s="682"/>
      <c r="BE13" s="683"/>
      <c r="BF13" s="683"/>
      <c r="BM13" s="684"/>
      <c r="BU13" s="676"/>
      <c r="BV13" s="676"/>
      <c r="BW13" s="676"/>
      <c r="BX13" s="676"/>
      <c r="BY13" s="676"/>
      <c r="BZ13" s="676"/>
      <c r="CA13" s="676"/>
      <c r="CB13" s="676"/>
    </row>
    <row r="14" spans="1:86" s="88" customFormat="1">
      <c r="A14" s="561"/>
      <c r="B14" s="634"/>
      <c r="C14" s="1000" t="s">
        <v>875</v>
      </c>
      <c r="D14" s="858"/>
      <c r="E14" s="858"/>
      <c r="F14" s="858"/>
      <c r="G14" s="503"/>
      <c r="H14" s="143"/>
      <c r="BA14" s="682"/>
      <c r="BB14" s="682"/>
      <c r="BE14" s="683"/>
      <c r="BF14" s="683"/>
      <c r="BM14" s="684"/>
      <c r="BU14" s="676"/>
      <c r="BV14" s="676"/>
      <c r="BW14" s="676"/>
      <c r="BX14" s="676"/>
      <c r="BY14" s="676"/>
      <c r="BZ14" s="676"/>
      <c r="CA14" s="676"/>
      <c r="CB14" s="676"/>
    </row>
    <row r="15" spans="1:86" s="88" customFormat="1">
      <c r="A15" s="561"/>
      <c r="B15" s="634"/>
      <c r="C15" s="1000" t="s">
        <v>96</v>
      </c>
      <c r="D15" s="858"/>
      <c r="E15" s="858"/>
      <c r="F15" s="858"/>
      <c r="G15" s="503"/>
      <c r="H15" s="143"/>
      <c r="BA15" s="682"/>
      <c r="BB15" s="682"/>
      <c r="BE15" s="683"/>
      <c r="BF15" s="683"/>
      <c r="BM15" s="684"/>
      <c r="BU15" s="676"/>
      <c r="BV15" s="676"/>
      <c r="BW15" s="676"/>
      <c r="BX15" s="676"/>
      <c r="BY15" s="676"/>
      <c r="BZ15" s="676"/>
      <c r="CA15" s="676"/>
      <c r="CB15" s="676"/>
    </row>
    <row r="16" spans="1:86" s="88" customFormat="1">
      <c r="A16" s="561" t="s">
        <v>344</v>
      </c>
      <c r="B16" s="634" t="s">
        <v>876</v>
      </c>
      <c r="C16" s="634" t="s">
        <v>1392</v>
      </c>
      <c r="D16" s="858" t="s">
        <v>96</v>
      </c>
      <c r="E16" s="858">
        <v>3</v>
      </c>
      <c r="F16" s="858" t="s">
        <v>65</v>
      </c>
      <c r="G16" s="503"/>
      <c r="H16" s="143"/>
      <c r="BA16" s="682"/>
      <c r="BB16" s="682"/>
      <c r="BE16" s="683"/>
      <c r="BF16" s="683"/>
      <c r="BM16" s="684"/>
      <c r="BU16" s="676"/>
      <c r="BV16" s="676"/>
      <c r="BW16" s="676"/>
      <c r="BX16" s="676"/>
      <c r="BY16" s="676"/>
      <c r="BZ16" s="676"/>
      <c r="CA16" s="676"/>
      <c r="CB16" s="676"/>
    </row>
    <row r="17" spans="1:81" s="88" customFormat="1">
      <c r="A17" s="561"/>
      <c r="B17" s="634"/>
      <c r="C17" s="1000" t="s">
        <v>262</v>
      </c>
      <c r="D17" s="858"/>
      <c r="E17" s="858"/>
      <c r="F17" s="858"/>
      <c r="G17" s="503"/>
      <c r="H17" s="143"/>
      <c r="BA17" s="682"/>
      <c r="BB17" s="682"/>
      <c r="BE17" s="683"/>
      <c r="BF17" s="683"/>
      <c r="BM17" s="684"/>
      <c r="BU17" s="676"/>
      <c r="BV17" s="676"/>
      <c r="BW17" s="676"/>
      <c r="BX17" s="676"/>
      <c r="BY17" s="676"/>
      <c r="BZ17" s="676"/>
      <c r="CA17" s="676"/>
      <c r="CB17" s="676"/>
    </row>
    <row r="18" spans="1:81" s="88" customFormat="1">
      <c r="A18" s="561" t="s">
        <v>344</v>
      </c>
      <c r="B18" s="634" t="s">
        <v>877</v>
      </c>
      <c r="C18" s="634" t="s">
        <v>878</v>
      </c>
      <c r="D18" s="858" t="s">
        <v>262</v>
      </c>
      <c r="E18" s="858">
        <v>2</v>
      </c>
      <c r="F18" s="858" t="s">
        <v>65</v>
      </c>
      <c r="G18" s="503"/>
      <c r="H18" s="143"/>
      <c r="BA18" s="682"/>
      <c r="BB18" s="682"/>
      <c r="BE18" s="683"/>
      <c r="BF18" s="683"/>
      <c r="BM18" s="684"/>
      <c r="BU18" s="676"/>
      <c r="BV18" s="676"/>
      <c r="BW18" s="676"/>
      <c r="BX18" s="676"/>
      <c r="BY18" s="676"/>
      <c r="BZ18" s="676"/>
      <c r="CA18" s="676"/>
      <c r="CB18" s="676"/>
    </row>
    <row r="19" spans="1:81" s="88" customFormat="1">
      <c r="A19" s="561" t="s">
        <v>344</v>
      </c>
      <c r="B19" s="634"/>
      <c r="C19" s="634" t="s">
        <v>879</v>
      </c>
      <c r="D19" s="858" t="s">
        <v>262</v>
      </c>
      <c r="E19" s="858">
        <v>2</v>
      </c>
      <c r="F19" s="858" t="s">
        <v>65</v>
      </c>
      <c r="G19" s="503"/>
      <c r="H19" s="143"/>
      <c r="BA19" s="682"/>
      <c r="BB19" s="682"/>
      <c r="BE19" s="683"/>
      <c r="BF19" s="683"/>
      <c r="BM19" s="684"/>
      <c r="BU19" s="676"/>
      <c r="BV19" s="676"/>
      <c r="BW19" s="676"/>
      <c r="BX19" s="676"/>
      <c r="BY19" s="676"/>
      <c r="BZ19" s="676"/>
      <c r="CA19" s="676"/>
      <c r="CB19" s="676"/>
    </row>
    <row r="20" spans="1:81" s="88" customFormat="1">
      <c r="A20" s="561"/>
      <c r="B20" s="634"/>
      <c r="C20" s="1000" t="s">
        <v>880</v>
      </c>
      <c r="D20" s="858"/>
      <c r="E20" s="858"/>
      <c r="F20" s="858"/>
      <c r="G20" s="503"/>
      <c r="H20" s="143"/>
      <c r="BA20" s="682"/>
      <c r="BB20" s="682"/>
      <c r="BE20" s="683"/>
      <c r="BF20" s="683"/>
      <c r="BM20" s="684"/>
      <c r="BU20" s="676"/>
      <c r="BV20" s="676"/>
      <c r="BW20" s="676"/>
      <c r="BX20" s="676"/>
      <c r="BY20" s="676"/>
      <c r="BZ20" s="676"/>
      <c r="CA20" s="676"/>
      <c r="CB20" s="676"/>
    </row>
    <row r="21" spans="1:81" s="88" customFormat="1">
      <c r="A21" s="561" t="s">
        <v>344</v>
      </c>
      <c r="B21" s="634" t="s">
        <v>7</v>
      </c>
      <c r="C21" s="634" t="s">
        <v>881</v>
      </c>
      <c r="D21" s="858" t="s">
        <v>96</v>
      </c>
      <c r="E21" s="858">
        <v>3</v>
      </c>
      <c r="F21" s="858" t="s">
        <v>65</v>
      </c>
      <c r="G21" s="503"/>
      <c r="H21" s="143"/>
      <c r="BA21" s="682"/>
      <c r="BB21" s="682"/>
      <c r="BE21" s="683"/>
      <c r="BF21" s="683"/>
      <c r="BM21" s="684"/>
      <c r="BU21" s="676"/>
      <c r="BV21" s="676"/>
      <c r="BW21" s="676"/>
      <c r="BX21" s="676"/>
      <c r="BY21" s="676"/>
      <c r="BZ21" s="676"/>
      <c r="CA21" s="676"/>
      <c r="CB21" s="676"/>
    </row>
    <row r="22" spans="1:81" s="88" customFormat="1">
      <c r="A22" s="561" t="s">
        <v>344</v>
      </c>
      <c r="B22" s="634" t="s">
        <v>882</v>
      </c>
      <c r="C22" s="634" t="s">
        <v>883</v>
      </c>
      <c r="D22" s="858" t="s">
        <v>96</v>
      </c>
      <c r="E22" s="858">
        <v>4</v>
      </c>
      <c r="F22" s="858" t="s">
        <v>65</v>
      </c>
      <c r="G22" s="503"/>
      <c r="H22" s="143"/>
      <c r="BA22" s="682"/>
      <c r="BB22" s="682"/>
      <c r="BE22" s="683"/>
      <c r="BF22" s="683"/>
      <c r="BM22" s="684"/>
      <c r="BU22" s="676"/>
      <c r="BV22" s="676"/>
      <c r="BW22" s="676"/>
      <c r="BX22" s="676"/>
      <c r="BY22" s="676"/>
      <c r="BZ22" s="676"/>
      <c r="CA22" s="676"/>
      <c r="CB22" s="676"/>
    </row>
    <row r="23" spans="1:81" s="88" customFormat="1">
      <c r="A23" s="1001"/>
      <c r="B23" s="1002"/>
      <c r="C23" s="1002"/>
      <c r="D23" s="1003"/>
      <c r="E23" s="1003"/>
      <c r="F23" s="858"/>
      <c r="G23" s="1004"/>
      <c r="H23" s="143"/>
      <c r="BA23" s="682" t="s">
        <v>342</v>
      </c>
      <c r="BB23" s="682" t="s">
        <v>324</v>
      </c>
      <c r="BD23" s="88" t="s">
        <v>415</v>
      </c>
      <c r="BE23" s="683"/>
      <c r="BF23" s="683"/>
      <c r="BH23" s="88" t="s">
        <v>451</v>
      </c>
      <c r="BM23" s="684" t="s">
        <v>464</v>
      </c>
      <c r="BO23" s="88" t="s">
        <v>1380</v>
      </c>
      <c r="BU23" s="676" t="s">
        <v>694</v>
      </c>
      <c r="BV23" s="676"/>
      <c r="BW23" s="676"/>
      <c r="BX23" s="676"/>
      <c r="BY23" s="676"/>
      <c r="BZ23" s="676" t="s">
        <v>165</v>
      </c>
      <c r="CA23" s="676"/>
      <c r="CB23" s="676"/>
      <c r="CC23" s="88" t="s">
        <v>731</v>
      </c>
    </row>
    <row r="24" spans="1:81" s="88" customFormat="1">
      <c r="A24" s="1001"/>
      <c r="B24" s="1002"/>
      <c r="C24" s="1005" t="s">
        <v>884</v>
      </c>
      <c r="D24" s="1003"/>
      <c r="E24" s="1003"/>
      <c r="F24" s="858"/>
      <c r="G24" s="1004"/>
      <c r="H24" s="143"/>
      <c r="BA24" s="682" t="s">
        <v>337</v>
      </c>
      <c r="BB24" s="682" t="s">
        <v>320</v>
      </c>
      <c r="BD24" s="88" t="s">
        <v>416</v>
      </c>
      <c r="BE24" s="683"/>
      <c r="BF24" s="683"/>
      <c r="BH24" s="88" t="s">
        <v>452</v>
      </c>
      <c r="BM24" s="684" t="s">
        <v>465</v>
      </c>
      <c r="BO24" s="88" t="s">
        <v>107</v>
      </c>
      <c r="BU24" s="676" t="s">
        <v>669</v>
      </c>
      <c r="BV24" s="676"/>
      <c r="BW24" s="676"/>
      <c r="BX24" s="676"/>
      <c r="BY24" s="676"/>
      <c r="BZ24" s="676" t="s">
        <v>706</v>
      </c>
      <c r="CA24" s="676"/>
      <c r="CB24" s="676"/>
      <c r="CC24" s="88" t="s">
        <v>732</v>
      </c>
    </row>
    <row r="25" spans="1:81" s="88" customFormat="1">
      <c r="A25" s="1001" t="s">
        <v>344</v>
      </c>
      <c r="B25" s="1002" t="s">
        <v>885</v>
      </c>
      <c r="C25" s="1002" t="s">
        <v>886</v>
      </c>
      <c r="D25" s="1003" t="s">
        <v>887</v>
      </c>
      <c r="E25" s="1003">
        <v>1</v>
      </c>
      <c r="F25" s="858" t="s">
        <v>65</v>
      </c>
      <c r="G25" s="1004"/>
      <c r="H25" s="143"/>
      <c r="BA25" s="682" t="s">
        <v>367</v>
      </c>
      <c r="BB25" s="682" t="s">
        <v>39</v>
      </c>
      <c r="BD25" s="88" t="s">
        <v>417</v>
      </c>
      <c r="BE25" s="683"/>
      <c r="BF25" s="683"/>
      <c r="BH25" s="88" t="s">
        <v>453</v>
      </c>
      <c r="BM25" s="684" t="s">
        <v>1381</v>
      </c>
      <c r="BO25" s="88" t="s">
        <v>655</v>
      </c>
      <c r="BU25" s="676" t="s">
        <v>128</v>
      </c>
      <c r="BV25" s="676"/>
      <c r="BW25" s="676"/>
      <c r="BX25" s="676"/>
      <c r="BY25" s="676"/>
      <c r="BZ25" s="676" t="s">
        <v>707</v>
      </c>
      <c r="CA25" s="676"/>
      <c r="CB25" s="676"/>
      <c r="CC25" s="88" t="s">
        <v>184</v>
      </c>
    </row>
    <row r="26" spans="1:81" s="88" customFormat="1">
      <c r="A26" s="1001" t="s">
        <v>344</v>
      </c>
      <c r="B26" s="1002"/>
      <c r="C26" s="1002" t="s">
        <v>888</v>
      </c>
      <c r="D26" s="1003"/>
      <c r="E26" s="1003">
        <v>1</v>
      </c>
      <c r="F26" s="858" t="s">
        <v>65</v>
      </c>
      <c r="G26" s="1004"/>
      <c r="H26" s="143"/>
      <c r="BA26" s="682" t="s">
        <v>338</v>
      </c>
      <c r="BB26" s="682" t="s">
        <v>339</v>
      </c>
      <c r="BE26" s="683"/>
      <c r="BF26" s="683"/>
      <c r="BM26" s="684" t="s">
        <v>1382</v>
      </c>
      <c r="BO26" s="88" t="s">
        <v>107</v>
      </c>
      <c r="BU26" s="676" t="s">
        <v>670</v>
      </c>
      <c r="BV26" s="676"/>
      <c r="BW26" s="676"/>
      <c r="BX26" s="676"/>
      <c r="BY26" s="676"/>
      <c r="BZ26" s="676" t="s">
        <v>708</v>
      </c>
      <c r="CA26" s="676"/>
      <c r="CB26" s="676"/>
      <c r="CC26" s="88" t="s">
        <v>188</v>
      </c>
    </row>
    <row r="27" spans="1:81" s="88" customFormat="1">
      <c r="A27" s="1001" t="s">
        <v>344</v>
      </c>
      <c r="B27" s="1002" t="s">
        <v>889</v>
      </c>
      <c r="C27" s="1002" t="s">
        <v>890</v>
      </c>
      <c r="D27" s="1003" t="s">
        <v>6</v>
      </c>
      <c r="E27" s="1003">
        <v>1</v>
      </c>
      <c r="F27" s="858" t="s">
        <v>65</v>
      </c>
      <c r="G27" s="1004"/>
      <c r="H27" s="143"/>
      <c r="BA27" s="682" t="s">
        <v>340</v>
      </c>
      <c r="BB27" s="682" t="s">
        <v>113</v>
      </c>
      <c r="BE27" s="683"/>
      <c r="BF27" s="683"/>
      <c r="BM27" s="684" t="s">
        <v>466</v>
      </c>
      <c r="BO27" s="88" t="s">
        <v>109</v>
      </c>
      <c r="BU27" s="676" t="s">
        <v>671</v>
      </c>
      <c r="BV27" s="676"/>
      <c r="BW27" s="676"/>
      <c r="BX27" s="676"/>
      <c r="BY27" s="676"/>
      <c r="BZ27" s="676" t="s">
        <v>175</v>
      </c>
      <c r="CA27" s="676"/>
      <c r="CB27" s="676"/>
    </row>
    <row r="28" spans="1:81" s="88" customFormat="1">
      <c r="A28" s="1001" t="s">
        <v>344</v>
      </c>
      <c r="B28" s="1002" t="s">
        <v>891</v>
      </c>
      <c r="C28" s="1002" t="s">
        <v>892</v>
      </c>
      <c r="D28" s="1003" t="s">
        <v>6</v>
      </c>
      <c r="E28" s="1003">
        <v>1</v>
      </c>
      <c r="F28" s="858" t="s">
        <v>65</v>
      </c>
      <c r="G28" s="1004"/>
      <c r="H28" s="143"/>
      <c r="BA28" s="682" t="s">
        <v>341</v>
      </c>
      <c r="BB28" s="682" t="s">
        <v>48</v>
      </c>
      <c r="BD28" s="685" t="s">
        <v>1383</v>
      </c>
      <c r="BE28" s="683"/>
      <c r="BF28" s="683"/>
      <c r="BH28" s="685" t="s">
        <v>73</v>
      </c>
      <c r="BK28" s="685" t="s">
        <v>806</v>
      </c>
      <c r="BM28" s="684" t="s">
        <v>467</v>
      </c>
      <c r="BO28" s="88" t="s">
        <v>110</v>
      </c>
      <c r="BU28" s="676" t="s">
        <v>695</v>
      </c>
      <c r="BV28" s="676"/>
      <c r="BW28" s="676"/>
      <c r="BX28" s="676"/>
      <c r="BY28" s="676"/>
      <c r="BZ28" s="676" t="s">
        <v>709</v>
      </c>
      <c r="CA28" s="676"/>
      <c r="CB28" s="676"/>
    </row>
    <row r="29" spans="1:81" s="88" customFormat="1" ht="19.5" customHeight="1">
      <c r="A29" s="1001"/>
      <c r="B29" s="1002"/>
      <c r="C29" s="1002"/>
      <c r="D29" s="1003"/>
      <c r="E29" s="1003"/>
      <c r="F29" s="858"/>
      <c r="G29" s="1004"/>
      <c r="H29" s="143"/>
      <c r="BA29" s="682" t="s">
        <v>369</v>
      </c>
      <c r="BB29" s="682" t="s">
        <v>321</v>
      </c>
      <c r="BD29" s="88" t="s">
        <v>54</v>
      </c>
      <c r="BE29" s="683"/>
      <c r="BF29" s="683"/>
      <c r="BH29" s="88" t="s">
        <v>65</v>
      </c>
      <c r="BK29" s="88" t="s">
        <v>65</v>
      </c>
      <c r="BM29" s="684" t="s">
        <v>468</v>
      </c>
      <c r="BO29" s="88" t="s">
        <v>111</v>
      </c>
      <c r="BU29" s="676" t="s">
        <v>672</v>
      </c>
      <c r="BV29" s="676"/>
      <c r="BW29" s="676"/>
      <c r="BX29" s="676"/>
      <c r="BY29" s="676"/>
      <c r="BZ29" s="676" t="s">
        <v>719</v>
      </c>
      <c r="CA29" s="676"/>
      <c r="CB29" s="676"/>
    </row>
    <row r="30" spans="1:81" s="88" customFormat="1">
      <c r="A30" s="1001"/>
      <c r="B30" s="1002"/>
      <c r="C30" s="1005" t="s">
        <v>893</v>
      </c>
      <c r="D30" s="1003"/>
      <c r="E30" s="1003"/>
      <c r="F30" s="858"/>
      <c r="G30" s="1004"/>
      <c r="H30" s="143"/>
      <c r="BA30" s="682" t="s">
        <v>343</v>
      </c>
      <c r="BB30" s="682" t="s">
        <v>344</v>
      </c>
      <c r="BD30" s="88" t="s">
        <v>422</v>
      </c>
      <c r="BE30" s="683"/>
      <c r="BF30" s="683"/>
      <c r="BH30" s="88" t="s">
        <v>74</v>
      </c>
      <c r="BK30" s="88" t="s">
        <v>744</v>
      </c>
      <c r="BM30" s="684" t="s">
        <v>469</v>
      </c>
      <c r="BO30" s="88" t="s">
        <v>657</v>
      </c>
      <c r="BU30" s="676" t="s">
        <v>696</v>
      </c>
      <c r="BV30" s="676"/>
      <c r="BW30" s="676"/>
      <c r="BX30" s="676"/>
      <c r="BY30" s="676"/>
      <c r="BZ30" s="676" t="s">
        <v>710</v>
      </c>
      <c r="CA30" s="676"/>
      <c r="CB30" s="676"/>
    </row>
    <row r="31" spans="1:81" s="88" customFormat="1">
      <c r="A31" s="1001" t="s">
        <v>344</v>
      </c>
      <c r="B31" s="1002" t="s">
        <v>894</v>
      </c>
      <c r="C31" s="1002" t="s">
        <v>895</v>
      </c>
      <c r="D31" s="1003" t="s">
        <v>896</v>
      </c>
      <c r="E31" s="1003">
        <v>2</v>
      </c>
      <c r="F31" s="858" t="s">
        <v>65</v>
      </c>
      <c r="G31" s="1004"/>
      <c r="H31" s="143"/>
      <c r="BA31" s="682" t="s">
        <v>331</v>
      </c>
      <c r="BB31" s="682" t="s">
        <v>332</v>
      </c>
      <c r="BD31" s="88" t="s">
        <v>165</v>
      </c>
      <c r="BE31" s="683"/>
      <c r="BF31" s="683"/>
      <c r="BH31" s="88" t="s">
        <v>735</v>
      </c>
      <c r="BM31" s="684" t="s">
        <v>470</v>
      </c>
      <c r="BO31" s="88" t="s">
        <v>656</v>
      </c>
      <c r="BU31" s="676" t="s">
        <v>673</v>
      </c>
      <c r="BV31" s="676"/>
      <c r="BW31" s="676"/>
      <c r="BX31" s="676"/>
      <c r="BY31" s="676"/>
      <c r="BZ31" s="676" t="s">
        <v>711</v>
      </c>
      <c r="CA31" s="676"/>
      <c r="CB31" s="676"/>
    </row>
    <row r="32" spans="1:81" s="88" customFormat="1">
      <c r="A32" s="1001" t="s">
        <v>344</v>
      </c>
      <c r="B32" s="1002" t="s">
        <v>897</v>
      </c>
      <c r="C32" s="1002" t="s">
        <v>898</v>
      </c>
      <c r="D32" s="1003" t="s">
        <v>896</v>
      </c>
      <c r="E32" s="1003">
        <v>1</v>
      </c>
      <c r="F32" s="858" t="s">
        <v>65</v>
      </c>
      <c r="G32" s="1004"/>
      <c r="H32" s="143"/>
      <c r="BA32" s="682" t="s">
        <v>345</v>
      </c>
      <c r="BB32" s="682" t="s">
        <v>346</v>
      </c>
      <c r="BD32" s="88" t="s">
        <v>423</v>
      </c>
      <c r="BE32" s="683"/>
      <c r="BF32" s="683"/>
      <c r="BM32" s="684" t="s">
        <v>1384</v>
      </c>
      <c r="BO32" s="88" t="s">
        <v>658</v>
      </c>
      <c r="BU32" s="676" t="s">
        <v>130</v>
      </c>
      <c r="BV32" s="676"/>
      <c r="BW32" s="676"/>
      <c r="BX32" s="676"/>
      <c r="BY32" s="676"/>
      <c r="BZ32" s="676" t="s">
        <v>722</v>
      </c>
      <c r="CA32" s="676"/>
      <c r="CB32" s="676"/>
    </row>
    <row r="33" spans="1:86" s="88" customFormat="1">
      <c r="A33" s="1001" t="s">
        <v>344</v>
      </c>
      <c r="B33" s="1002" t="s">
        <v>899</v>
      </c>
      <c r="C33" s="1002" t="s">
        <v>900</v>
      </c>
      <c r="D33" s="1003" t="s">
        <v>896</v>
      </c>
      <c r="E33" s="1003">
        <v>1</v>
      </c>
      <c r="F33" s="858" t="s">
        <v>65</v>
      </c>
      <c r="G33" s="1004"/>
      <c r="H33" s="143"/>
      <c r="BA33" s="682" t="s">
        <v>347</v>
      </c>
      <c r="BB33" s="682" t="s">
        <v>348</v>
      </c>
      <c r="BD33" s="88" t="s">
        <v>175</v>
      </c>
      <c r="BE33" s="683"/>
      <c r="BF33" s="683"/>
      <c r="BM33" s="684" t="s">
        <v>95</v>
      </c>
      <c r="BO33" s="88" t="s">
        <v>659</v>
      </c>
      <c r="BU33" s="676" t="s">
        <v>697</v>
      </c>
      <c r="BV33" s="676"/>
      <c r="BW33" s="676"/>
      <c r="BX33" s="676"/>
      <c r="BY33" s="676"/>
      <c r="BZ33" s="676" t="s">
        <v>712</v>
      </c>
      <c r="CA33" s="676"/>
      <c r="CB33" s="676"/>
    </row>
    <row r="34" spans="1:86" s="88" customFormat="1">
      <c r="A34" s="1001" t="s">
        <v>344</v>
      </c>
      <c r="B34" s="1002" t="s">
        <v>901</v>
      </c>
      <c r="C34" s="1002" t="s">
        <v>902</v>
      </c>
      <c r="D34" s="1003" t="s">
        <v>896</v>
      </c>
      <c r="E34" s="1003">
        <v>1</v>
      </c>
      <c r="F34" s="858" t="s">
        <v>65</v>
      </c>
      <c r="G34" s="1004"/>
      <c r="H34" s="143"/>
      <c r="BA34" s="682" t="s">
        <v>349</v>
      </c>
      <c r="BB34" s="682" t="s">
        <v>94</v>
      </c>
      <c r="BD34" s="88" t="s">
        <v>424</v>
      </c>
      <c r="BE34" s="683"/>
      <c r="BF34" s="683"/>
      <c r="BM34" s="684" t="s">
        <v>471</v>
      </c>
      <c r="BO34" s="88" t="s">
        <v>660</v>
      </c>
      <c r="BU34" s="676" t="s">
        <v>726</v>
      </c>
      <c r="BV34" s="676"/>
      <c r="BW34" s="676"/>
      <c r="BX34" s="676"/>
      <c r="BY34" s="676"/>
      <c r="BZ34" s="676" t="s">
        <v>713</v>
      </c>
      <c r="CA34" s="676"/>
      <c r="CB34" s="676"/>
    </row>
    <row r="35" spans="1:86" s="88" customFormat="1">
      <c r="A35" s="1001" t="s">
        <v>344</v>
      </c>
      <c r="B35" s="1002" t="s">
        <v>903</v>
      </c>
      <c r="C35" s="1002" t="s">
        <v>904</v>
      </c>
      <c r="D35" s="1003" t="s">
        <v>896</v>
      </c>
      <c r="E35" s="1003">
        <v>1</v>
      </c>
      <c r="F35" s="858" t="s">
        <v>65</v>
      </c>
      <c r="G35" s="1004"/>
      <c r="H35" s="143"/>
      <c r="BA35" s="682" t="s">
        <v>351</v>
      </c>
      <c r="BB35" s="682" t="s">
        <v>323</v>
      </c>
      <c r="BD35" s="88" t="s">
        <v>425</v>
      </c>
      <c r="BE35" s="683"/>
      <c r="BF35" s="683"/>
      <c r="BM35" s="684" t="s">
        <v>472</v>
      </c>
      <c r="BO35" s="88" t="s">
        <v>661</v>
      </c>
      <c r="BU35" s="676" t="s">
        <v>727</v>
      </c>
      <c r="BV35" s="676"/>
      <c r="BW35" s="676"/>
      <c r="BX35" s="676"/>
      <c r="BY35" s="676"/>
      <c r="BZ35" s="676" t="s">
        <v>721</v>
      </c>
      <c r="CA35" s="676"/>
      <c r="CB35" s="676"/>
    </row>
    <row r="36" spans="1:86" s="88" customFormat="1">
      <c r="A36" s="1001"/>
      <c r="B36" s="1002"/>
      <c r="C36" s="1002"/>
      <c r="D36" s="1003"/>
      <c r="E36" s="1003"/>
      <c r="F36" s="858"/>
      <c r="G36" s="1004"/>
      <c r="H36" s="143"/>
      <c r="BA36" s="682" t="s">
        <v>352</v>
      </c>
      <c r="BB36" s="682" t="s">
        <v>353</v>
      </c>
      <c r="BD36" s="88" t="s">
        <v>426</v>
      </c>
      <c r="BE36" s="683"/>
      <c r="BF36" s="683"/>
      <c r="BM36" s="684" t="s">
        <v>473</v>
      </c>
      <c r="BO36" s="88" t="s">
        <v>662</v>
      </c>
      <c r="BU36" s="676" t="s">
        <v>728</v>
      </c>
      <c r="BV36" s="676"/>
      <c r="BW36" s="676"/>
      <c r="BX36" s="676"/>
      <c r="BY36" s="676"/>
      <c r="BZ36" s="676" t="s">
        <v>720</v>
      </c>
      <c r="CA36" s="676"/>
      <c r="CB36" s="676"/>
    </row>
    <row r="37" spans="1:86" s="88" customFormat="1">
      <c r="A37" s="1001"/>
      <c r="B37" s="1002"/>
      <c r="C37" s="1002"/>
      <c r="D37" s="1003"/>
      <c r="E37" s="1003"/>
      <c r="F37" s="858"/>
      <c r="G37" s="1004"/>
      <c r="H37" s="143"/>
      <c r="BA37" s="682" t="s">
        <v>350</v>
      </c>
      <c r="BB37" s="682" t="s">
        <v>319</v>
      </c>
      <c r="BD37" s="88" t="s">
        <v>427</v>
      </c>
      <c r="BE37" s="683"/>
      <c r="BF37" s="683"/>
      <c r="BH37" s="1006" t="s">
        <v>1385</v>
      </c>
      <c r="BI37" s="88" t="s">
        <v>795</v>
      </c>
      <c r="BM37" s="684" t="s">
        <v>474</v>
      </c>
      <c r="BO37" s="88" t="s">
        <v>663</v>
      </c>
      <c r="BU37" s="676" t="s">
        <v>729</v>
      </c>
      <c r="BV37" s="676"/>
      <c r="BW37" s="676"/>
      <c r="BX37" s="676"/>
      <c r="BY37" s="676"/>
      <c r="BZ37" s="676" t="s">
        <v>714</v>
      </c>
      <c r="CA37" s="676"/>
      <c r="CB37" s="676"/>
    </row>
    <row r="38" spans="1:86">
      <c r="A38" s="253"/>
      <c r="B38" s="249"/>
      <c r="C38" s="249"/>
      <c r="D38" s="254"/>
      <c r="E38" s="254"/>
      <c r="F38" s="401"/>
      <c r="G38" s="251"/>
      <c r="H38" s="41"/>
      <c r="BA38" s="230" t="s">
        <v>354</v>
      </c>
      <c r="BB38" s="230" t="s">
        <v>355</v>
      </c>
      <c r="BC38" s="84"/>
      <c r="BD38" s="84" t="s">
        <v>108</v>
      </c>
      <c r="BE38" s="229"/>
      <c r="BF38" s="229"/>
      <c r="BG38" s="84"/>
      <c r="BH38" s="84"/>
      <c r="BI38" s="84"/>
      <c r="BJ38" s="84"/>
      <c r="BK38" s="84"/>
      <c r="BL38" s="84"/>
      <c r="BM38" s="231" t="s">
        <v>475</v>
      </c>
      <c r="BN38" s="84"/>
      <c r="BO38" s="84" t="s">
        <v>664</v>
      </c>
      <c r="BP38" s="84"/>
      <c r="BQ38" s="84"/>
      <c r="BR38" s="84"/>
      <c r="BS38" s="84"/>
      <c r="BT38" s="84"/>
      <c r="BU38" s="78" t="s">
        <v>674</v>
      </c>
      <c r="BV38" s="78"/>
      <c r="BW38" s="78"/>
      <c r="BX38" s="78"/>
      <c r="BY38" s="78"/>
      <c r="BZ38" s="78" t="s">
        <v>440</v>
      </c>
      <c r="CA38" s="78"/>
      <c r="CB38" s="78"/>
      <c r="CC38" s="84"/>
      <c r="CD38" s="84"/>
      <c r="CE38" s="84"/>
      <c r="CF38" s="84"/>
      <c r="CG38" s="84"/>
      <c r="CH38" s="84"/>
    </row>
    <row r="39" spans="1:86">
      <c r="A39" s="253"/>
      <c r="B39" s="249"/>
      <c r="C39" s="249"/>
      <c r="D39" s="254"/>
      <c r="E39" s="254"/>
      <c r="F39" s="401"/>
      <c r="G39" s="251"/>
      <c r="H39" s="41"/>
      <c r="BA39" s="230" t="s">
        <v>356</v>
      </c>
      <c r="BB39" s="230" t="s">
        <v>322</v>
      </c>
      <c r="BC39" s="84"/>
      <c r="BD39" s="84" t="s">
        <v>428</v>
      </c>
      <c r="BE39" s="229"/>
      <c r="BF39" s="229"/>
      <c r="BG39" s="84"/>
      <c r="BH39" s="84"/>
      <c r="BI39" s="84"/>
      <c r="BJ39" s="84"/>
      <c r="BK39" s="84"/>
      <c r="BL39" s="84"/>
      <c r="BM39" s="231" t="s">
        <v>476</v>
      </c>
      <c r="BN39" s="84"/>
      <c r="BO39" s="84" t="s">
        <v>665</v>
      </c>
      <c r="BP39" s="84"/>
      <c r="BQ39" s="84"/>
      <c r="BR39" s="84"/>
      <c r="BS39" s="84"/>
      <c r="BT39" s="84"/>
      <c r="BU39" s="78" t="s">
        <v>675</v>
      </c>
      <c r="BV39" s="78"/>
      <c r="BW39" s="78"/>
      <c r="BX39" s="78"/>
      <c r="BY39" s="78"/>
      <c r="BZ39" s="78" t="s">
        <v>715</v>
      </c>
      <c r="CA39" s="78"/>
      <c r="CB39" s="78"/>
      <c r="CC39" s="84"/>
      <c r="CD39" s="84"/>
      <c r="CE39" s="84"/>
      <c r="CF39" s="84"/>
      <c r="CG39" s="84"/>
      <c r="CH39" s="84"/>
    </row>
    <row r="40" spans="1:86" ht="13.5" thickBot="1">
      <c r="A40" s="255"/>
      <c r="B40" s="250"/>
      <c r="C40" s="250"/>
      <c r="D40" s="256"/>
      <c r="E40" s="256"/>
      <c r="F40" s="402"/>
      <c r="G40" s="252"/>
      <c r="H40" s="41"/>
      <c r="BA40" s="230" t="s">
        <v>357</v>
      </c>
      <c r="BB40" s="230" t="s">
        <v>358</v>
      </c>
      <c r="BC40" s="84"/>
      <c r="BD40" s="84"/>
      <c r="BE40" s="229"/>
      <c r="BF40" s="229"/>
      <c r="BG40" s="84"/>
      <c r="BH40" s="84"/>
      <c r="BI40" s="84"/>
      <c r="BJ40" s="84"/>
      <c r="BK40" s="84"/>
      <c r="BL40" s="84"/>
      <c r="BM40" s="231" t="s">
        <v>477</v>
      </c>
      <c r="BN40" s="84"/>
      <c r="BO40" s="84" t="s">
        <v>653</v>
      </c>
      <c r="BP40" s="84"/>
      <c r="BQ40" s="84"/>
      <c r="BR40" s="84"/>
      <c r="BS40" s="84"/>
      <c r="BT40" s="84"/>
      <c r="BU40" s="78" t="s">
        <v>676</v>
      </c>
      <c r="BV40" s="78"/>
      <c r="BW40" s="78"/>
      <c r="BX40" s="78"/>
      <c r="BY40" s="78"/>
      <c r="BZ40" s="84"/>
      <c r="CA40" s="78"/>
      <c r="CB40" s="78"/>
      <c r="CC40" s="84"/>
      <c r="CD40" s="84"/>
      <c r="CE40" s="84"/>
      <c r="CF40" s="84"/>
      <c r="CG40" s="84"/>
      <c r="CH40" s="84"/>
    </row>
    <row r="41" spans="1:86">
      <c r="BA41" s="230" t="s">
        <v>359</v>
      </c>
      <c r="BB41" s="230" t="s">
        <v>360</v>
      </c>
      <c r="BC41" s="84"/>
      <c r="BD41" s="84"/>
      <c r="BE41" s="229"/>
      <c r="BF41" s="229"/>
      <c r="BG41" s="84"/>
      <c r="BH41" s="84"/>
      <c r="BI41" s="84"/>
      <c r="BJ41" s="84"/>
      <c r="BK41" s="84"/>
      <c r="BL41" s="84"/>
      <c r="BM41" s="231" t="s">
        <v>478</v>
      </c>
      <c r="BN41" s="84"/>
      <c r="BO41" s="84" t="s">
        <v>666</v>
      </c>
      <c r="BP41" s="84"/>
      <c r="BQ41" s="84"/>
      <c r="BR41" s="84"/>
      <c r="BS41" s="84"/>
      <c r="BT41" s="84"/>
      <c r="BU41" s="78" t="s">
        <v>677</v>
      </c>
      <c r="BV41" s="78"/>
      <c r="BW41" s="78"/>
      <c r="BX41" s="78"/>
      <c r="BY41" s="78"/>
      <c r="BZ41" s="78"/>
      <c r="CA41" s="78"/>
      <c r="CB41" s="78"/>
      <c r="CC41" s="84"/>
      <c r="CD41" s="84"/>
      <c r="CE41" s="84"/>
      <c r="CF41" s="84"/>
      <c r="CG41" s="84"/>
      <c r="CH41" s="84"/>
    </row>
    <row r="42" spans="1:86">
      <c r="BA42" s="230" t="s">
        <v>361</v>
      </c>
      <c r="BB42" s="230" t="s">
        <v>362</v>
      </c>
      <c r="BC42" s="84"/>
      <c r="BD42" s="227" t="s">
        <v>420</v>
      </c>
      <c r="BE42" s="229"/>
      <c r="BF42" s="229"/>
      <c r="BG42" s="84"/>
      <c r="BH42" s="227" t="s">
        <v>459</v>
      </c>
      <c r="BI42" s="84"/>
      <c r="BJ42" s="84"/>
      <c r="BK42" s="84"/>
      <c r="BL42" s="84"/>
      <c r="BM42" s="231" t="s">
        <v>479</v>
      </c>
      <c r="BN42" s="84"/>
      <c r="BO42" s="84" t="s">
        <v>654</v>
      </c>
      <c r="BP42" s="84"/>
      <c r="BQ42" s="84"/>
      <c r="BR42" s="84"/>
      <c r="BS42" s="84"/>
      <c r="BT42" s="84"/>
      <c r="BU42" s="78" t="s">
        <v>698</v>
      </c>
      <c r="BV42" s="78"/>
      <c r="BW42" s="78"/>
      <c r="BX42" s="78"/>
      <c r="BY42" s="78"/>
      <c r="BZ42" s="78" t="s">
        <v>723</v>
      </c>
      <c r="CA42" s="78"/>
      <c r="CB42" s="78"/>
      <c r="CC42" s="84"/>
      <c r="CD42" s="75" t="s">
        <v>204</v>
      </c>
      <c r="CE42" s="76"/>
      <c r="CF42" s="75" t="s">
        <v>205</v>
      </c>
      <c r="CG42" s="105"/>
      <c r="CH42" s="105"/>
    </row>
    <row r="43" spans="1:86">
      <c r="BA43" s="230" t="s">
        <v>363</v>
      </c>
      <c r="BB43" s="230" t="s">
        <v>364</v>
      </c>
      <c r="BC43" s="84"/>
      <c r="BD43" s="84" t="s">
        <v>429</v>
      </c>
      <c r="BE43" s="229"/>
      <c r="BF43" s="229"/>
      <c r="BG43" s="84"/>
      <c r="BH43" s="84" t="s">
        <v>458</v>
      </c>
      <c r="BI43" s="84"/>
      <c r="BJ43" s="84"/>
      <c r="BK43" s="84"/>
      <c r="BL43" s="84"/>
      <c r="BM43" s="231" t="s">
        <v>480</v>
      </c>
      <c r="BN43" s="84"/>
      <c r="BO43" s="84"/>
      <c r="BP43" s="84"/>
      <c r="BQ43" s="84"/>
      <c r="BR43" s="84"/>
      <c r="BS43" s="84"/>
      <c r="BT43" s="84"/>
      <c r="BU43" s="78" t="s">
        <v>678</v>
      </c>
      <c r="BV43" s="78"/>
      <c r="BW43" s="78"/>
      <c r="BX43" s="78"/>
      <c r="BY43" s="78"/>
      <c r="BZ43" s="78" t="s">
        <v>164</v>
      </c>
      <c r="CA43" s="78"/>
      <c r="CB43" s="78"/>
      <c r="CC43" s="84"/>
      <c r="CD43" s="76" t="s">
        <v>206</v>
      </c>
      <c r="CE43" s="76"/>
      <c r="CF43" s="76" t="s">
        <v>207</v>
      </c>
      <c r="CG43" s="105"/>
      <c r="CH43" s="105"/>
    </row>
    <row r="44" spans="1:86">
      <c r="BA44" s="230" t="s">
        <v>365</v>
      </c>
      <c r="BB44" s="230" t="s">
        <v>366</v>
      </c>
      <c r="BC44" s="84"/>
      <c r="BD44" s="84" t="s">
        <v>430</v>
      </c>
      <c r="BE44" s="229"/>
      <c r="BF44" s="229"/>
      <c r="BG44" s="84"/>
      <c r="BH44" s="84" t="s">
        <v>268</v>
      </c>
      <c r="BI44" s="84"/>
      <c r="BJ44" s="84"/>
      <c r="BK44" s="84"/>
      <c r="BL44" s="84"/>
      <c r="BM44" s="231" t="s">
        <v>481</v>
      </c>
      <c r="BN44" s="84"/>
      <c r="BO44" s="84"/>
      <c r="BP44" s="84"/>
      <c r="BQ44" s="84"/>
      <c r="BR44" s="84"/>
      <c r="BS44" s="84"/>
      <c r="BT44" s="84"/>
      <c r="BU44" s="78" t="s">
        <v>679</v>
      </c>
      <c r="BV44" s="78"/>
      <c r="BW44" s="78"/>
      <c r="BX44" s="78"/>
      <c r="BY44" s="78"/>
      <c r="BZ44" s="78" t="s">
        <v>717</v>
      </c>
      <c r="CA44" s="78"/>
      <c r="CB44" s="78"/>
      <c r="CC44" s="84"/>
      <c r="CD44" s="76" t="s">
        <v>208</v>
      </c>
      <c r="CE44" s="76"/>
      <c r="CF44" s="76" t="s">
        <v>209</v>
      </c>
      <c r="CG44" s="105"/>
      <c r="CH44" s="105"/>
    </row>
    <row r="45" spans="1:86">
      <c r="BA45" t="s">
        <v>750</v>
      </c>
      <c r="BB45" s="84"/>
      <c r="BC45" s="84"/>
      <c r="BD45" s="84"/>
      <c r="BE45" s="84"/>
      <c r="BF45" s="84"/>
      <c r="BG45" s="84"/>
      <c r="BH45" s="84"/>
      <c r="BI45" s="84"/>
      <c r="BJ45" s="84"/>
      <c r="BK45" s="84"/>
      <c r="BL45" s="84"/>
      <c r="BM45" s="231" t="s">
        <v>523</v>
      </c>
      <c r="BN45" s="84"/>
      <c r="BO45" s="84"/>
      <c r="BP45" s="84"/>
      <c r="BQ45" s="84"/>
      <c r="BR45" s="84"/>
      <c r="BS45" s="84"/>
      <c r="BT45" s="84"/>
      <c r="BU45" s="84"/>
      <c r="BV45" s="84"/>
      <c r="BW45" s="84"/>
      <c r="BX45" s="84"/>
      <c r="BY45" s="84"/>
      <c r="BZ45" s="84"/>
      <c r="CA45" s="84"/>
      <c r="CB45" s="84"/>
      <c r="CC45" s="84"/>
      <c r="CD45" s="84"/>
      <c r="CE45" s="84"/>
      <c r="CF45" s="84"/>
      <c r="CG45" s="84"/>
      <c r="CH45" s="84"/>
    </row>
    <row r="46" spans="1:86">
      <c r="BA46" t="s">
        <v>751</v>
      </c>
      <c r="BB46" s="84"/>
      <c r="BC46" s="84"/>
      <c r="BD46" s="84"/>
      <c r="BE46" s="84"/>
      <c r="BF46" s="84"/>
      <c r="BG46" s="84"/>
      <c r="BH46" s="84"/>
      <c r="BI46" s="84"/>
      <c r="BJ46" s="84"/>
      <c r="BK46" s="84"/>
      <c r="BL46" s="84"/>
      <c r="BM46" s="231" t="s">
        <v>524</v>
      </c>
      <c r="BN46" s="84"/>
      <c r="BO46" s="84"/>
      <c r="BP46" s="84"/>
      <c r="BQ46" s="84"/>
      <c r="BR46" s="84"/>
      <c r="BS46" s="84"/>
      <c r="BT46" s="84"/>
      <c r="BU46" s="84"/>
      <c r="BV46" s="84"/>
      <c r="BW46" s="84"/>
      <c r="BX46" s="84"/>
      <c r="BY46" s="84"/>
      <c r="BZ46" s="84"/>
      <c r="CA46" s="84"/>
      <c r="CB46" s="84"/>
      <c r="CC46" s="84"/>
      <c r="CD46" s="84"/>
      <c r="CE46" s="84"/>
      <c r="CF46" s="84"/>
      <c r="CG46" s="84"/>
      <c r="CH46" s="84"/>
    </row>
    <row r="47" spans="1:86">
      <c r="BA47" t="s">
        <v>752</v>
      </c>
      <c r="BB47" s="84"/>
      <c r="BC47" s="84"/>
      <c r="BD47" s="84"/>
      <c r="BE47" s="84"/>
      <c r="BF47" s="84"/>
      <c r="BG47" s="84"/>
      <c r="BH47" s="84"/>
      <c r="BI47" s="84"/>
      <c r="BJ47" s="84"/>
      <c r="BK47" s="84"/>
      <c r="BL47" s="84"/>
      <c r="BM47" s="231" t="s">
        <v>525</v>
      </c>
      <c r="BN47" s="84"/>
      <c r="BO47" s="84"/>
      <c r="BP47" s="84"/>
      <c r="BQ47" s="84"/>
      <c r="BR47" s="84"/>
      <c r="BS47" s="84"/>
      <c r="BT47" s="84"/>
      <c r="BU47" s="84"/>
      <c r="BV47" s="84"/>
      <c r="BW47" s="84"/>
      <c r="BX47" s="84"/>
      <c r="BY47" s="84"/>
      <c r="BZ47" s="84"/>
      <c r="CA47" s="84"/>
      <c r="CB47" s="84"/>
      <c r="CC47" s="84"/>
      <c r="CD47" s="84"/>
      <c r="CE47" s="84"/>
      <c r="CF47" s="84"/>
      <c r="CG47" s="84"/>
      <c r="CH47" s="84"/>
    </row>
    <row r="48" spans="1:86">
      <c r="BA48" t="s">
        <v>753</v>
      </c>
      <c r="BB48" s="84"/>
      <c r="BC48" s="84"/>
      <c r="BD48" s="84"/>
      <c r="BE48" s="84"/>
      <c r="BF48" s="84"/>
      <c r="BG48" s="84"/>
      <c r="BH48" s="84"/>
      <c r="BI48" s="84"/>
      <c r="BJ48" s="84"/>
      <c r="BK48" s="84"/>
      <c r="BL48" s="84"/>
      <c r="BM48" s="231" t="s">
        <v>526</v>
      </c>
      <c r="BN48" s="84"/>
      <c r="BO48" s="84"/>
      <c r="BP48" s="84"/>
      <c r="BQ48" s="84"/>
      <c r="BR48" s="84"/>
      <c r="BS48" s="84"/>
      <c r="BT48" s="84"/>
      <c r="BU48" s="84"/>
      <c r="BV48" s="84"/>
      <c r="BW48" s="84"/>
      <c r="BX48" s="84"/>
      <c r="BY48" s="84"/>
      <c r="BZ48" s="84"/>
      <c r="CA48" s="84"/>
      <c r="CB48" s="84"/>
      <c r="CC48" s="84"/>
      <c r="CD48" s="84"/>
      <c r="CE48" s="84"/>
      <c r="CF48" s="84"/>
      <c r="CG48" s="84"/>
      <c r="CH48" s="84"/>
    </row>
    <row r="49" spans="53:86">
      <c r="BA49" t="s">
        <v>754</v>
      </c>
      <c r="BB49" s="84"/>
      <c r="BC49" s="84"/>
      <c r="BD49" s="84"/>
      <c r="BE49" s="84"/>
      <c r="BF49" s="84"/>
      <c r="BG49" s="84"/>
      <c r="BH49" s="84"/>
      <c r="BI49" s="84"/>
      <c r="BJ49" s="84"/>
      <c r="BK49" s="84"/>
      <c r="BL49" s="84"/>
      <c r="BM49" s="231" t="s">
        <v>527</v>
      </c>
      <c r="BN49" s="84"/>
      <c r="BO49" s="84"/>
      <c r="BP49" s="84"/>
      <c r="BQ49" s="84"/>
      <c r="BR49" s="84"/>
      <c r="BS49" s="84"/>
      <c r="BT49" s="84"/>
      <c r="BU49" s="84"/>
      <c r="BV49" s="84"/>
      <c r="BW49" s="84"/>
      <c r="BX49" s="84"/>
      <c r="BY49" s="84"/>
      <c r="BZ49" s="84"/>
      <c r="CA49" s="84"/>
      <c r="CB49" s="84"/>
      <c r="CC49" s="84"/>
      <c r="CD49" s="84"/>
      <c r="CE49" s="84"/>
      <c r="CF49" s="84"/>
      <c r="CG49" s="84"/>
      <c r="CH49" s="84"/>
    </row>
    <row r="50" spans="53:86">
      <c r="BA50" t="s">
        <v>755</v>
      </c>
      <c r="BB50" s="84"/>
      <c r="BC50" s="84"/>
      <c r="BD50" s="84"/>
      <c r="BE50" s="84"/>
      <c r="BF50" s="84"/>
      <c r="BG50" s="84"/>
      <c r="BH50" s="84"/>
      <c r="BI50" s="84"/>
      <c r="BJ50" s="84"/>
      <c r="BK50" s="84"/>
      <c r="BL50" s="84"/>
      <c r="BM50" s="231" t="s">
        <v>528</v>
      </c>
      <c r="BN50" s="84"/>
      <c r="BO50" s="84"/>
      <c r="BP50" s="84"/>
      <c r="BQ50" s="84"/>
      <c r="BR50" s="84"/>
      <c r="BS50" s="84"/>
      <c r="BT50" s="84"/>
      <c r="BU50" s="84"/>
      <c r="BV50" s="84"/>
      <c r="BW50" s="84"/>
      <c r="BX50" s="84"/>
      <c r="BY50" s="84"/>
      <c r="BZ50" s="84"/>
      <c r="CA50" s="84"/>
      <c r="CB50" s="84"/>
      <c r="CC50" s="84"/>
      <c r="CD50" s="84"/>
      <c r="CE50" s="84"/>
      <c r="CF50" s="84"/>
      <c r="CG50" s="84"/>
      <c r="CH50" s="84"/>
    </row>
    <row r="51" spans="53:86">
      <c r="BA51" t="s">
        <v>756</v>
      </c>
      <c r="BB51" s="84"/>
      <c r="BC51" s="84"/>
      <c r="BD51" s="84"/>
      <c r="BE51" s="84"/>
      <c r="BF51" s="84"/>
      <c r="BG51" s="84"/>
      <c r="BH51" s="84"/>
      <c r="BI51" s="84"/>
      <c r="BJ51" s="84"/>
      <c r="BK51" s="84"/>
      <c r="BL51" s="84"/>
      <c r="BM51" s="231" t="s">
        <v>529</v>
      </c>
      <c r="BN51" s="84"/>
      <c r="BO51" s="84"/>
      <c r="BP51" s="84"/>
      <c r="BQ51" s="84"/>
      <c r="BR51" s="84"/>
      <c r="BS51" s="84"/>
      <c r="BT51" s="84"/>
      <c r="BU51" s="84"/>
      <c r="BV51" s="84"/>
      <c r="BW51" s="84"/>
      <c r="BX51" s="84"/>
      <c r="BY51" s="84"/>
      <c r="BZ51" s="84"/>
      <c r="CA51" s="84"/>
      <c r="CB51" s="84"/>
      <c r="CC51" s="84"/>
      <c r="CD51" s="84"/>
      <c r="CE51" s="84"/>
      <c r="CF51" s="84"/>
      <c r="CG51" s="84"/>
      <c r="CH51" s="84"/>
    </row>
    <row r="52" spans="53:86" ht="15">
      <c r="BA52" s="246" t="s">
        <v>799</v>
      </c>
      <c r="BB52" s="84"/>
      <c r="BC52" s="84"/>
      <c r="BD52" s="84"/>
      <c r="BE52" s="84"/>
      <c r="BF52" s="84"/>
      <c r="BG52" s="84"/>
      <c r="BH52" s="84"/>
      <c r="BI52" s="84"/>
      <c r="BJ52" s="84"/>
      <c r="BK52" s="84"/>
      <c r="BL52" s="84"/>
      <c r="BM52" s="231"/>
      <c r="BN52" s="84"/>
      <c r="BO52" s="84"/>
      <c r="BP52" s="84"/>
      <c r="BQ52" s="84"/>
      <c r="BR52" s="84"/>
      <c r="BS52" s="84"/>
      <c r="BT52" s="84"/>
      <c r="BU52" s="84"/>
      <c r="BV52" s="84"/>
      <c r="BW52" s="84"/>
      <c r="BX52" s="84"/>
      <c r="BY52" s="84"/>
      <c r="BZ52" s="84"/>
      <c r="CA52" s="84"/>
      <c r="CB52" s="84"/>
      <c r="CC52" s="84"/>
      <c r="CD52" s="84"/>
      <c r="CE52" s="84"/>
      <c r="CF52" s="84"/>
      <c r="CG52" s="84"/>
      <c r="CH52" s="84"/>
    </row>
    <row r="53" spans="53:86">
      <c r="BA53" t="s">
        <v>796</v>
      </c>
      <c r="BB53" s="84"/>
      <c r="BC53" s="84"/>
      <c r="BD53" s="84"/>
      <c r="BE53" s="84"/>
      <c r="BF53" s="84"/>
      <c r="BG53" s="84"/>
      <c r="BH53" s="84"/>
      <c r="BI53" s="84"/>
      <c r="BJ53" s="84"/>
      <c r="BK53" s="84"/>
      <c r="BL53" s="84"/>
      <c r="BM53" s="231"/>
      <c r="BN53" s="84"/>
      <c r="BO53" s="84"/>
      <c r="BP53" s="84"/>
      <c r="BQ53" s="84"/>
      <c r="BR53" s="84"/>
      <c r="BS53" s="84"/>
      <c r="BT53" s="84"/>
      <c r="BU53" s="84"/>
      <c r="BV53" s="84"/>
      <c r="BW53" s="84"/>
      <c r="BX53" s="84"/>
      <c r="BY53" s="84"/>
      <c r="BZ53" s="84"/>
      <c r="CA53" s="84"/>
      <c r="CB53" s="84"/>
      <c r="CC53" s="84"/>
      <c r="CD53" s="84"/>
      <c r="CE53" s="84"/>
      <c r="CF53" s="84"/>
      <c r="CG53" s="84"/>
      <c r="CH53" s="84"/>
    </row>
    <row r="54" spans="53:86">
      <c r="BA54" t="s">
        <v>797</v>
      </c>
      <c r="BB54" s="84"/>
      <c r="BC54" s="84"/>
      <c r="BD54" s="84"/>
      <c r="BE54" s="84"/>
      <c r="BF54" s="84"/>
      <c r="BG54" s="84"/>
      <c r="BH54" s="84"/>
      <c r="BI54" s="84"/>
      <c r="BJ54" s="84"/>
      <c r="BK54" s="84"/>
      <c r="BL54" s="84"/>
      <c r="BM54" s="231"/>
      <c r="BN54" s="84"/>
      <c r="BO54" s="84"/>
      <c r="BP54" s="84"/>
      <c r="BQ54" s="84"/>
      <c r="BR54" s="84"/>
      <c r="BS54" s="84"/>
      <c r="BT54" s="84"/>
      <c r="BU54" s="84"/>
      <c r="BV54" s="84"/>
      <c r="BW54" s="84"/>
      <c r="BX54" s="84"/>
      <c r="BY54" s="84"/>
      <c r="BZ54" s="84"/>
      <c r="CA54" s="84"/>
      <c r="CB54" s="84"/>
      <c r="CC54" s="84"/>
      <c r="CD54" s="84"/>
      <c r="CE54" s="84"/>
      <c r="CF54" s="84"/>
      <c r="CG54" s="84"/>
      <c r="CH54" s="84"/>
    </row>
    <row r="55" spans="53:86">
      <c r="BA55" t="s">
        <v>798</v>
      </c>
      <c r="BB55" s="84"/>
      <c r="BC55" s="84"/>
      <c r="BD55" s="84"/>
      <c r="BE55" s="84"/>
      <c r="BF55" s="84"/>
      <c r="BG55" s="84"/>
      <c r="BH55" s="84"/>
      <c r="BI55" s="84"/>
      <c r="BJ55" s="84"/>
      <c r="BK55" s="84"/>
      <c r="BL55" s="84"/>
      <c r="BM55" s="231"/>
      <c r="BN55" s="84"/>
      <c r="BO55" s="84"/>
      <c r="BP55" s="84"/>
      <c r="BQ55" s="84"/>
      <c r="BR55" s="84"/>
      <c r="BS55" s="84"/>
      <c r="BT55" s="84"/>
      <c r="BU55" s="84"/>
      <c r="BV55" s="84"/>
      <c r="BW55" s="84"/>
      <c r="BX55" s="84"/>
      <c r="BY55" s="84"/>
      <c r="BZ55" s="84"/>
      <c r="CA55" s="84"/>
      <c r="CB55" s="84"/>
      <c r="CC55" s="84"/>
      <c r="CD55" s="84"/>
      <c r="CE55" s="84"/>
      <c r="CF55" s="84"/>
      <c r="CG55" s="84"/>
      <c r="CH55" s="84"/>
    </row>
    <row r="56" spans="53:86" ht="15">
      <c r="BA56" s="246" t="s">
        <v>757</v>
      </c>
      <c r="BB56" s="84"/>
      <c r="BC56" s="84"/>
      <c r="BD56" s="84"/>
      <c r="BE56" s="84"/>
      <c r="BF56" s="84"/>
      <c r="BG56" s="84"/>
      <c r="BH56" s="84"/>
      <c r="BI56" s="84"/>
      <c r="BJ56" s="84"/>
      <c r="BK56" s="84"/>
      <c r="BL56" s="84"/>
      <c r="BM56" s="232" t="s">
        <v>530</v>
      </c>
      <c r="BN56" s="84"/>
      <c r="BO56" s="84"/>
      <c r="BP56" s="84"/>
      <c r="BQ56" s="84"/>
      <c r="BR56" s="84"/>
      <c r="BS56" s="84"/>
      <c r="BT56" s="84"/>
      <c r="BU56" s="84"/>
      <c r="BV56" s="84"/>
      <c r="BW56" s="84"/>
      <c r="BX56" s="84"/>
      <c r="BY56" s="84"/>
      <c r="BZ56" s="84"/>
      <c r="CA56" s="84"/>
      <c r="CB56" s="84"/>
      <c r="CC56" s="84"/>
      <c r="CD56" s="84"/>
      <c r="CE56" s="84"/>
      <c r="CF56" s="84"/>
      <c r="CG56" s="84"/>
      <c r="CH56" s="84"/>
    </row>
    <row r="57" spans="53:86">
      <c r="BA57" t="s">
        <v>758</v>
      </c>
      <c r="BB57" s="84"/>
      <c r="BC57" s="84"/>
      <c r="BD57" s="84"/>
      <c r="BE57" s="84"/>
      <c r="BF57" s="84"/>
      <c r="BG57" s="84"/>
      <c r="BH57" s="84"/>
      <c r="BI57" s="84"/>
      <c r="BJ57" s="84"/>
      <c r="BK57" s="84"/>
      <c r="BL57" s="84"/>
      <c r="BM57" s="231" t="s">
        <v>531</v>
      </c>
      <c r="BN57" s="84"/>
      <c r="BO57" s="84"/>
      <c r="BP57" s="84"/>
      <c r="BQ57" s="84"/>
      <c r="BR57" s="84"/>
      <c r="BS57" s="84"/>
      <c r="BT57" s="84"/>
      <c r="BU57" s="84"/>
      <c r="BV57" s="84"/>
      <c r="BW57" s="84"/>
      <c r="BX57" s="84"/>
      <c r="BY57" s="84"/>
      <c r="BZ57" s="84"/>
      <c r="CA57" s="84"/>
      <c r="CB57" s="84"/>
      <c r="CC57" s="84"/>
      <c r="CD57" s="84"/>
      <c r="CE57" s="84"/>
      <c r="CF57" s="84"/>
      <c r="CG57" s="84"/>
      <c r="CH57" s="84"/>
    </row>
    <row r="58" spans="53:86">
      <c r="BA58" t="s">
        <v>759</v>
      </c>
      <c r="BB58" s="84"/>
      <c r="BC58" s="84"/>
      <c r="BD58" s="84"/>
      <c r="BE58" s="84"/>
      <c r="BF58" s="84"/>
      <c r="BG58" s="84"/>
      <c r="BH58" s="84"/>
      <c r="BI58" s="84"/>
      <c r="BJ58" s="84"/>
      <c r="BK58" s="84"/>
      <c r="BL58" s="84"/>
      <c r="BM58" s="231" t="s">
        <v>532</v>
      </c>
      <c r="BN58" s="84"/>
      <c r="BO58" s="84"/>
      <c r="BP58" s="84"/>
      <c r="BQ58" s="84"/>
      <c r="BR58" s="84"/>
      <c r="BS58" s="84"/>
      <c r="BT58" s="84"/>
      <c r="BU58" s="84"/>
      <c r="BV58" s="84"/>
      <c r="BW58" s="84"/>
      <c r="BX58" s="84"/>
      <c r="BY58" s="84"/>
      <c r="BZ58" s="84"/>
      <c r="CA58" s="84"/>
      <c r="CB58" s="84"/>
      <c r="CC58" s="84"/>
      <c r="CD58" s="84"/>
      <c r="CE58" s="84"/>
      <c r="CF58" s="84"/>
      <c r="CG58" s="84"/>
      <c r="CH58" s="84"/>
    </row>
    <row r="59" spans="53:86">
      <c r="BA59" t="s">
        <v>760</v>
      </c>
      <c r="BB59" s="84"/>
      <c r="BC59" s="84"/>
      <c r="BD59" s="84"/>
      <c r="BE59" s="84"/>
      <c r="BF59" s="84"/>
      <c r="BG59" s="84"/>
      <c r="BH59" s="84"/>
      <c r="BI59" s="84"/>
      <c r="BJ59" s="84"/>
      <c r="BK59" s="84"/>
      <c r="BL59" s="84"/>
      <c r="BM59" s="231" t="s">
        <v>533</v>
      </c>
      <c r="BN59" s="84"/>
      <c r="BO59" s="84"/>
      <c r="BP59" s="84"/>
      <c r="BQ59" s="84"/>
      <c r="BR59" s="84"/>
      <c r="BS59" s="84"/>
      <c r="BT59" s="84"/>
      <c r="BU59" s="84"/>
      <c r="BV59" s="84"/>
      <c r="BW59" s="84"/>
      <c r="BX59" s="84"/>
      <c r="BY59" s="84"/>
      <c r="BZ59" s="84"/>
      <c r="CA59" s="84"/>
      <c r="CB59" s="84"/>
      <c r="CC59" s="84"/>
      <c r="CD59" s="84"/>
      <c r="CE59" s="84"/>
      <c r="CF59" s="84"/>
      <c r="CG59" s="84"/>
      <c r="CH59" s="84"/>
    </row>
    <row r="60" spans="53:86">
      <c r="BA60" t="s">
        <v>761</v>
      </c>
      <c r="BB60" s="84"/>
      <c r="BC60" s="84"/>
      <c r="BD60" s="84"/>
      <c r="BE60" s="84"/>
      <c r="BF60" s="84"/>
      <c r="BG60" s="84"/>
      <c r="BH60" s="84"/>
      <c r="BI60" s="84"/>
      <c r="BJ60" s="84"/>
      <c r="BK60" s="84"/>
      <c r="BL60" s="84"/>
      <c r="BM60" s="231" t="s">
        <v>534</v>
      </c>
      <c r="BN60" s="84"/>
      <c r="BO60" s="84"/>
      <c r="BP60" s="84"/>
      <c r="BQ60" s="84"/>
      <c r="BR60" s="84"/>
      <c r="BS60" s="84"/>
      <c r="BT60" s="84"/>
      <c r="BU60" s="84"/>
      <c r="BV60" s="84"/>
      <c r="BW60" s="84"/>
      <c r="BX60" s="84"/>
      <c r="BY60" s="84"/>
      <c r="BZ60" s="84"/>
      <c r="CA60" s="84"/>
      <c r="CB60" s="84"/>
      <c r="CC60" s="84"/>
      <c r="CD60" s="84"/>
      <c r="CE60" s="84"/>
      <c r="CF60" s="84"/>
      <c r="CG60" s="84"/>
      <c r="CH60" s="84"/>
    </row>
    <row r="61" spans="53:86">
      <c r="BA61" t="s">
        <v>82</v>
      </c>
      <c r="BB61" s="84"/>
      <c r="BC61" s="84"/>
      <c r="BD61" s="84"/>
      <c r="BE61" s="84"/>
      <c r="BF61" s="84"/>
      <c r="BG61" s="84"/>
      <c r="BH61" s="84"/>
      <c r="BI61" s="84"/>
      <c r="BJ61" s="84"/>
      <c r="BK61" s="84"/>
      <c r="BL61" s="84"/>
      <c r="BM61" s="231" t="s">
        <v>97</v>
      </c>
      <c r="BN61" s="84"/>
      <c r="BO61" s="84"/>
      <c r="BP61" s="84"/>
      <c r="BQ61" s="84"/>
      <c r="BR61" s="84"/>
      <c r="BS61" s="84"/>
      <c r="BT61" s="84"/>
      <c r="BU61" s="84"/>
      <c r="BV61" s="84"/>
      <c r="BW61" s="84"/>
      <c r="BX61" s="84"/>
      <c r="BY61" s="84"/>
      <c r="BZ61" s="84"/>
      <c r="CA61" s="84"/>
      <c r="CB61" s="84"/>
      <c r="CC61" s="84"/>
      <c r="CD61" s="84"/>
      <c r="CE61" s="84"/>
      <c r="CF61" s="84"/>
      <c r="CG61" s="84"/>
      <c r="CH61" s="84"/>
    </row>
    <row r="62" spans="53:86">
      <c r="BA62" t="s">
        <v>762</v>
      </c>
      <c r="BB62" s="84"/>
      <c r="BC62" s="84"/>
      <c r="BD62" s="84"/>
      <c r="BE62" s="84"/>
      <c r="BF62" s="84"/>
      <c r="BG62" s="84"/>
      <c r="BH62" s="84"/>
      <c r="BI62" s="84"/>
      <c r="BJ62" s="84"/>
      <c r="BK62" s="84"/>
      <c r="BL62" s="84"/>
      <c r="BM62" s="231" t="s">
        <v>643</v>
      </c>
      <c r="BN62" s="84"/>
      <c r="BO62" s="84"/>
      <c r="BP62" s="84"/>
      <c r="BQ62" s="84"/>
      <c r="BR62" s="84"/>
      <c r="BS62" s="84"/>
      <c r="BT62" s="84"/>
      <c r="BU62" s="84"/>
      <c r="BV62" s="84"/>
      <c r="BW62" s="84"/>
      <c r="BX62" s="84"/>
      <c r="BY62" s="84"/>
      <c r="BZ62" s="84"/>
      <c r="CA62" s="84"/>
      <c r="CB62" s="84"/>
      <c r="CC62" s="84"/>
      <c r="CD62" s="84"/>
      <c r="CE62" s="84"/>
      <c r="CF62" s="84"/>
      <c r="CG62" s="84"/>
      <c r="CH62" s="84"/>
    </row>
    <row r="63" spans="53:86">
      <c r="BA63" t="s">
        <v>763</v>
      </c>
      <c r="BB63" s="84"/>
      <c r="BC63" s="84"/>
      <c r="BD63" s="84"/>
      <c r="BE63" s="84"/>
      <c r="BF63" s="84"/>
      <c r="BG63" s="84"/>
      <c r="BH63" s="84"/>
      <c r="BI63" s="84"/>
      <c r="BJ63" s="84"/>
      <c r="BK63" s="84"/>
      <c r="BL63" s="84"/>
      <c r="BM63" s="231" t="s">
        <v>535</v>
      </c>
      <c r="BN63" s="84"/>
      <c r="BO63" s="84"/>
      <c r="BP63" s="84"/>
      <c r="BQ63" s="84"/>
      <c r="BR63" s="84"/>
      <c r="BS63" s="84"/>
      <c r="BT63" s="84"/>
      <c r="BU63" s="84"/>
      <c r="BV63" s="84"/>
      <c r="BW63" s="84"/>
      <c r="BX63" s="84"/>
      <c r="BY63" s="84"/>
      <c r="BZ63" s="84"/>
      <c r="CA63" s="84"/>
      <c r="CB63" s="84"/>
      <c r="CC63" s="84"/>
      <c r="CD63" s="84"/>
      <c r="CE63" s="84"/>
      <c r="CF63" s="84"/>
      <c r="CG63" s="84"/>
      <c r="CH63" s="84"/>
    </row>
    <row r="64" spans="53:86">
      <c r="BA64" t="s">
        <v>764</v>
      </c>
      <c r="BB64" s="84"/>
      <c r="BC64" s="84"/>
      <c r="BD64" s="84"/>
      <c r="BE64" s="84"/>
      <c r="BF64" s="84"/>
      <c r="BG64" s="84"/>
      <c r="BH64" s="84"/>
      <c r="BI64" s="84"/>
      <c r="BJ64" s="84"/>
      <c r="BK64" s="84"/>
      <c r="BL64" s="84"/>
      <c r="BM64" s="231" t="s">
        <v>536</v>
      </c>
      <c r="BN64" s="84"/>
      <c r="BO64" s="84"/>
      <c r="BP64" s="84"/>
      <c r="BQ64" s="84"/>
      <c r="BR64" s="84"/>
      <c r="BS64" s="84"/>
      <c r="BT64" s="84"/>
      <c r="BU64" s="84"/>
      <c r="BV64" s="84"/>
      <c r="BW64" s="84"/>
      <c r="BX64" s="84"/>
      <c r="BY64" s="84"/>
      <c r="BZ64" s="84"/>
      <c r="CA64" s="84"/>
      <c r="CB64" s="84"/>
      <c r="CC64" s="84"/>
      <c r="CD64" s="84"/>
      <c r="CE64" s="84"/>
      <c r="CF64" s="84"/>
      <c r="CG64" s="84"/>
      <c r="CH64" s="84"/>
    </row>
    <row r="65" spans="53:86">
      <c r="BA65" t="s">
        <v>765</v>
      </c>
      <c r="BB65" s="84"/>
      <c r="BC65" s="84"/>
      <c r="BD65" s="84"/>
      <c r="BE65" s="84"/>
      <c r="BF65" s="84"/>
      <c r="BG65" s="84"/>
      <c r="BH65" s="84"/>
      <c r="BI65" s="84"/>
      <c r="BJ65" s="84"/>
      <c r="BK65" s="84"/>
      <c r="BL65" s="84"/>
      <c r="BM65" s="231" t="s">
        <v>537</v>
      </c>
      <c r="BN65" s="84"/>
      <c r="BO65" s="84"/>
      <c r="BP65" s="84"/>
      <c r="BQ65" s="84"/>
      <c r="BR65" s="84"/>
      <c r="BS65" s="84"/>
      <c r="BT65" s="84"/>
      <c r="BU65" s="84"/>
      <c r="BV65" s="84"/>
      <c r="BW65" s="84"/>
      <c r="BX65" s="84"/>
      <c r="BY65" s="84"/>
      <c r="BZ65" s="84"/>
      <c r="CA65" s="84"/>
      <c r="CB65" s="84"/>
      <c r="CC65" s="84"/>
      <c r="CD65" s="84"/>
      <c r="CE65" s="84"/>
      <c r="CF65" s="84"/>
      <c r="CG65" s="84"/>
      <c r="CH65" s="84"/>
    </row>
    <row r="66" spans="53:86">
      <c r="BA66" t="s">
        <v>766</v>
      </c>
      <c r="BB66" s="84"/>
      <c r="BC66" s="84"/>
      <c r="BD66" s="84"/>
      <c r="BE66" s="84"/>
      <c r="BF66" s="84"/>
      <c r="BG66" s="84"/>
      <c r="BH66" s="84"/>
      <c r="BI66" s="84"/>
      <c r="BJ66" s="84"/>
      <c r="BK66" s="84"/>
      <c r="BL66" s="84"/>
      <c r="BM66" s="231" t="s">
        <v>538</v>
      </c>
      <c r="BN66" s="84"/>
      <c r="BO66" s="84"/>
      <c r="BP66" s="84"/>
      <c r="BQ66" s="84"/>
      <c r="BR66" s="84"/>
      <c r="BS66" s="84"/>
      <c r="BT66" s="84"/>
      <c r="BU66" s="84"/>
      <c r="BV66" s="84"/>
      <c r="BW66" s="84"/>
      <c r="BX66" s="84"/>
      <c r="BY66" s="84"/>
      <c r="BZ66" s="84"/>
      <c r="CA66" s="84"/>
      <c r="CB66" s="84"/>
      <c r="CC66" s="84"/>
      <c r="CD66" s="84"/>
      <c r="CE66" s="84"/>
      <c r="CF66" s="84"/>
      <c r="CG66" s="84"/>
      <c r="CH66" s="84"/>
    </row>
    <row r="67" spans="53:86">
      <c r="BA67" t="s">
        <v>767</v>
      </c>
      <c r="BB67" s="84"/>
      <c r="BC67" s="84"/>
      <c r="BD67" s="84"/>
      <c r="BE67" s="84"/>
      <c r="BF67" s="84"/>
      <c r="BG67" s="84"/>
      <c r="BH67" s="84"/>
      <c r="BI67" s="84"/>
      <c r="BJ67" s="84"/>
      <c r="BK67" s="84"/>
      <c r="BL67" s="84"/>
      <c r="BM67" s="231" t="s">
        <v>539</v>
      </c>
      <c r="BN67" s="84"/>
      <c r="BO67" s="84"/>
      <c r="BP67" s="84"/>
      <c r="BQ67" s="84"/>
      <c r="BR67" s="84"/>
      <c r="BS67" s="84"/>
      <c r="BT67" s="84"/>
      <c r="BU67" s="84"/>
      <c r="BV67" s="84"/>
      <c r="BW67" s="84"/>
      <c r="BX67" s="84"/>
      <c r="BY67" s="84"/>
      <c r="BZ67" s="84"/>
      <c r="CA67" s="84"/>
      <c r="CB67" s="84"/>
      <c r="CC67" s="84"/>
      <c r="CD67" s="84"/>
      <c r="CE67" s="84"/>
      <c r="CF67" s="84"/>
      <c r="CG67" s="84"/>
      <c r="CH67" s="84"/>
    </row>
    <row r="68" spans="53:86">
      <c r="BA68" t="s">
        <v>768</v>
      </c>
      <c r="BB68" s="84"/>
      <c r="BC68" s="84"/>
      <c r="BD68" s="84"/>
      <c r="BE68" s="84"/>
      <c r="BF68" s="84"/>
      <c r="BG68" s="84"/>
      <c r="BH68" s="84"/>
      <c r="BI68" s="84"/>
      <c r="BJ68" s="84"/>
      <c r="BK68" s="84"/>
      <c r="BL68" s="84"/>
      <c r="BM68" s="232" t="s">
        <v>540</v>
      </c>
      <c r="BN68" s="84"/>
      <c r="BO68" s="84"/>
      <c r="BP68" s="84"/>
      <c r="BQ68" s="84"/>
      <c r="BR68" s="84"/>
      <c r="BS68" s="84"/>
      <c r="BT68" s="84"/>
      <c r="BU68" s="84"/>
      <c r="BV68" s="84"/>
      <c r="BW68" s="84"/>
      <c r="BX68" s="84"/>
      <c r="BY68" s="84"/>
      <c r="BZ68" s="84"/>
      <c r="CA68" s="84"/>
      <c r="CB68" s="84"/>
      <c r="CC68" s="84"/>
      <c r="CD68" s="84"/>
      <c r="CE68" s="84"/>
      <c r="CF68" s="84"/>
      <c r="CG68" s="84"/>
      <c r="CH68" s="84"/>
    </row>
    <row r="69" spans="53:86">
      <c r="BA69" t="s">
        <v>769</v>
      </c>
      <c r="BB69" s="84"/>
      <c r="BC69" s="84"/>
      <c r="BD69" s="84"/>
      <c r="BE69" s="84"/>
      <c r="BF69" s="84"/>
      <c r="BG69" s="84"/>
      <c r="BH69" s="84"/>
      <c r="BI69" s="84"/>
      <c r="BJ69" s="84"/>
      <c r="BK69" s="84"/>
      <c r="BL69" s="84"/>
      <c r="BM69" s="231" t="s">
        <v>541</v>
      </c>
      <c r="BN69" s="84"/>
      <c r="BO69" s="84"/>
      <c r="BP69" s="84"/>
      <c r="BQ69" s="84"/>
      <c r="BR69" s="84"/>
      <c r="BS69" s="84"/>
      <c r="BT69" s="84"/>
      <c r="BU69" s="84"/>
      <c r="BV69" s="84"/>
      <c r="BW69" s="84"/>
      <c r="BX69" s="84"/>
      <c r="BY69" s="84"/>
      <c r="BZ69" s="84"/>
      <c r="CA69" s="84"/>
      <c r="CB69" s="84"/>
      <c r="CC69" s="84"/>
      <c r="CD69" s="84"/>
      <c r="CE69" s="84"/>
      <c r="CF69" s="84"/>
      <c r="CG69" s="84"/>
      <c r="CH69" s="84"/>
    </row>
    <row r="70" spans="53:86">
      <c r="BA70" t="s">
        <v>770</v>
      </c>
      <c r="BB70" s="84"/>
      <c r="BC70" s="84"/>
      <c r="BD70" s="84"/>
      <c r="BE70" s="84"/>
      <c r="BF70" s="84"/>
      <c r="BG70" s="84"/>
      <c r="BH70" s="84"/>
      <c r="BI70" s="84"/>
      <c r="BJ70" s="84"/>
      <c r="BK70" s="84"/>
      <c r="BL70" s="84"/>
      <c r="BM70" s="231" t="s">
        <v>542</v>
      </c>
      <c r="BN70" s="84"/>
      <c r="BO70" s="84"/>
      <c r="BP70" s="84"/>
      <c r="BQ70" s="84"/>
      <c r="BR70" s="84"/>
      <c r="BS70" s="84"/>
      <c r="BT70" s="84"/>
      <c r="BU70" s="84"/>
      <c r="BV70" s="84"/>
      <c r="BW70" s="84"/>
      <c r="BX70" s="84"/>
      <c r="BY70" s="84"/>
      <c r="BZ70" s="84"/>
      <c r="CA70" s="84"/>
      <c r="CB70" s="84"/>
      <c r="CC70" s="84"/>
      <c r="CD70" s="84"/>
      <c r="CE70" s="84"/>
      <c r="CF70" s="84"/>
      <c r="CG70" s="84"/>
      <c r="CH70" s="84"/>
    </row>
    <row r="71" spans="53:86">
      <c r="BA71" t="s">
        <v>771</v>
      </c>
      <c r="BB71" s="84"/>
      <c r="BC71" s="84"/>
      <c r="BD71" s="84"/>
      <c r="BE71" s="84"/>
      <c r="BF71" s="84"/>
      <c r="BG71" s="84"/>
      <c r="BH71" s="84"/>
      <c r="BI71" s="84"/>
      <c r="BJ71" s="84"/>
      <c r="BK71" s="84"/>
      <c r="BL71" s="84"/>
      <c r="BM71" s="231" t="s">
        <v>543</v>
      </c>
      <c r="BN71" s="84"/>
      <c r="BO71" s="84"/>
      <c r="BP71" s="84"/>
      <c r="BQ71" s="84"/>
      <c r="BR71" s="84"/>
      <c r="BS71" s="84"/>
      <c r="BT71" s="84"/>
      <c r="BU71" s="84"/>
      <c r="BV71" s="84"/>
      <c r="BW71" s="84"/>
      <c r="BX71" s="84"/>
      <c r="BY71" s="84"/>
      <c r="BZ71" s="84"/>
      <c r="CA71" s="84"/>
      <c r="CB71" s="84"/>
      <c r="CC71" s="84"/>
      <c r="CD71" s="84"/>
      <c r="CE71" s="84"/>
      <c r="CF71" s="84"/>
      <c r="CG71" s="84"/>
      <c r="CH71" s="84"/>
    </row>
    <row r="72" spans="53:86">
      <c r="BA72" t="s">
        <v>772</v>
      </c>
      <c r="BB72" s="84"/>
      <c r="BC72" s="84"/>
      <c r="BD72" s="84"/>
      <c r="BE72" s="84"/>
      <c r="BF72" s="84"/>
      <c r="BG72" s="84"/>
      <c r="BH72" s="84"/>
      <c r="BI72" s="84"/>
      <c r="BJ72" s="84"/>
      <c r="BK72" s="84"/>
      <c r="BL72" s="84"/>
      <c r="BM72" s="231" t="s">
        <v>544</v>
      </c>
      <c r="BN72" s="84"/>
      <c r="BO72" s="84"/>
      <c r="BP72" s="84"/>
      <c r="BQ72" s="84"/>
      <c r="BR72" s="84"/>
      <c r="BS72" s="84"/>
      <c r="BT72" s="84"/>
      <c r="BU72" s="84"/>
      <c r="BV72" s="84"/>
      <c r="BW72" s="84"/>
      <c r="BX72" s="84"/>
      <c r="BY72" s="84"/>
      <c r="BZ72" s="84"/>
      <c r="CA72" s="84"/>
      <c r="CB72" s="84"/>
      <c r="CC72" s="84"/>
      <c r="CD72" s="84"/>
      <c r="CE72" s="84"/>
      <c r="CF72" s="84"/>
      <c r="CG72" s="84"/>
      <c r="CH72" s="84"/>
    </row>
    <row r="73" spans="53:86">
      <c r="BA73" t="s">
        <v>773</v>
      </c>
      <c r="BB73" s="84"/>
      <c r="BC73" s="84"/>
      <c r="BD73" s="84"/>
      <c r="BE73" s="84"/>
      <c r="BF73" s="84"/>
      <c r="BG73" s="84"/>
      <c r="BH73" s="84"/>
      <c r="BI73" s="84"/>
      <c r="BJ73" s="84"/>
      <c r="BK73" s="84"/>
      <c r="BL73" s="84"/>
      <c r="BM73" s="231" t="s">
        <v>545</v>
      </c>
      <c r="BN73" s="84"/>
      <c r="BO73" s="84"/>
      <c r="BP73" s="84"/>
      <c r="BQ73" s="84"/>
      <c r="BR73" s="84"/>
      <c r="BS73" s="84"/>
      <c r="BT73" s="84"/>
      <c r="BU73" s="84"/>
      <c r="BV73" s="84"/>
      <c r="BW73" s="84"/>
      <c r="BX73" s="84"/>
      <c r="BY73" s="84"/>
      <c r="BZ73" s="84"/>
      <c r="CA73" s="84"/>
      <c r="CB73" s="84"/>
      <c r="CC73" s="84"/>
      <c r="CD73" s="84"/>
      <c r="CE73" s="84"/>
      <c r="CF73" s="84"/>
      <c r="CG73" s="84"/>
      <c r="CH73" s="84"/>
    </row>
    <row r="74" spans="53:86">
      <c r="BA74" t="s">
        <v>774</v>
      </c>
      <c r="BB74" s="84"/>
      <c r="BC74" s="84"/>
      <c r="BD74" s="84"/>
      <c r="BE74" s="84"/>
      <c r="BF74" s="84"/>
      <c r="BG74" s="84"/>
      <c r="BH74" s="84"/>
      <c r="BI74" s="84"/>
      <c r="BJ74" s="84"/>
      <c r="BK74" s="84"/>
      <c r="BL74" s="84"/>
      <c r="BM74" s="231" t="s">
        <v>644</v>
      </c>
      <c r="BN74" s="84"/>
      <c r="BO74" s="84"/>
      <c r="BP74" s="84"/>
      <c r="BQ74" s="84"/>
      <c r="BR74" s="84"/>
      <c r="BS74" s="84"/>
      <c r="BT74" s="84"/>
      <c r="BU74" s="84"/>
      <c r="BV74" s="84"/>
      <c r="BW74" s="84"/>
      <c r="BX74" s="84"/>
      <c r="BY74" s="84"/>
      <c r="BZ74" s="84"/>
      <c r="CA74" s="84"/>
      <c r="CB74" s="84"/>
      <c r="CC74" s="84"/>
      <c r="CD74" s="84"/>
      <c r="CE74" s="84"/>
      <c r="CF74" s="84"/>
      <c r="CG74" s="84"/>
      <c r="CH74" s="84"/>
    </row>
    <row r="75" spans="53:86">
      <c r="BA75" t="s">
        <v>775</v>
      </c>
      <c r="BB75" s="84"/>
      <c r="BC75" s="84"/>
      <c r="BD75" s="84"/>
      <c r="BE75" s="84"/>
      <c r="BF75" s="84"/>
      <c r="BG75" s="84"/>
      <c r="BH75" s="84"/>
      <c r="BI75" s="84"/>
      <c r="BJ75" s="84"/>
      <c r="BK75" s="84"/>
      <c r="BL75" s="84"/>
      <c r="BM75" s="231" t="s">
        <v>546</v>
      </c>
      <c r="BN75" s="84"/>
      <c r="BO75" s="84"/>
      <c r="BP75" s="84"/>
      <c r="BQ75" s="84"/>
      <c r="BR75" s="84"/>
      <c r="BS75" s="84"/>
      <c r="BT75" s="84"/>
      <c r="BU75" s="84"/>
      <c r="BV75" s="84"/>
      <c r="BW75" s="84"/>
      <c r="BX75" s="84"/>
      <c r="BY75" s="84"/>
      <c r="BZ75" s="84"/>
      <c r="CA75" s="84"/>
      <c r="CB75" s="84"/>
      <c r="CC75" s="84"/>
      <c r="CD75" s="84"/>
      <c r="CE75" s="84"/>
      <c r="CF75" s="84"/>
      <c r="CG75" s="84"/>
      <c r="CH75" s="84"/>
    </row>
    <row r="76" spans="53:86" ht="15">
      <c r="BA76" s="246" t="s">
        <v>776</v>
      </c>
      <c r="BB76" s="84"/>
      <c r="BC76" s="84"/>
      <c r="BD76" s="84"/>
      <c r="BE76" s="84"/>
      <c r="BF76" s="84"/>
      <c r="BG76" s="84"/>
      <c r="BH76" s="84"/>
      <c r="BI76" s="84"/>
      <c r="BJ76" s="84"/>
      <c r="BK76" s="84"/>
      <c r="BL76" s="84"/>
      <c r="BM76" s="231" t="s">
        <v>93</v>
      </c>
      <c r="BN76" s="84"/>
      <c r="BO76" s="84"/>
      <c r="BP76" s="84"/>
      <c r="BQ76" s="84"/>
      <c r="BR76" s="84"/>
      <c r="BS76" s="84"/>
      <c r="BT76" s="84"/>
      <c r="BU76" s="84"/>
      <c r="BV76" s="84"/>
      <c r="BW76" s="84"/>
      <c r="BX76" s="84"/>
      <c r="BY76" s="84"/>
      <c r="BZ76" s="84"/>
      <c r="CA76" s="84"/>
      <c r="CB76" s="84"/>
      <c r="CC76" s="84"/>
      <c r="CD76" s="84"/>
      <c r="CE76" s="84"/>
      <c r="CF76" s="84"/>
      <c r="CG76" s="84"/>
      <c r="CH76" s="84"/>
    </row>
    <row r="77" spans="53:86">
      <c r="BA77" t="s">
        <v>800</v>
      </c>
      <c r="BB77" s="84"/>
      <c r="BC77" s="84"/>
      <c r="BD77" s="84"/>
      <c r="BE77" s="84"/>
      <c r="BF77" s="84"/>
      <c r="BG77" s="84"/>
      <c r="BH77" s="84"/>
      <c r="BI77" s="84"/>
      <c r="BJ77" s="84"/>
      <c r="BK77" s="84"/>
      <c r="BL77" s="84"/>
      <c r="BM77" s="231" t="s">
        <v>547</v>
      </c>
      <c r="BN77" s="84"/>
      <c r="BO77" s="84"/>
      <c r="BP77" s="84"/>
      <c r="BQ77" s="84"/>
      <c r="BR77" s="84"/>
      <c r="BS77" s="84"/>
      <c r="BT77" s="84"/>
      <c r="BU77" s="84"/>
      <c r="BV77" s="84"/>
      <c r="BW77" s="84"/>
      <c r="BX77" s="84"/>
      <c r="BY77" s="84"/>
      <c r="BZ77" s="84"/>
      <c r="CA77" s="84"/>
      <c r="CB77" s="84"/>
      <c r="CC77" s="84"/>
      <c r="CD77" s="84"/>
      <c r="CE77" s="84"/>
      <c r="CF77" s="84"/>
      <c r="CG77" s="84"/>
      <c r="CH77" s="84"/>
    </row>
    <row r="78" spans="53:86">
      <c r="BA78" t="s">
        <v>801</v>
      </c>
      <c r="BB78" s="84"/>
      <c r="BC78" s="84"/>
      <c r="BD78" s="84"/>
      <c r="BE78" s="84"/>
      <c r="BF78" s="84"/>
      <c r="BG78" s="84"/>
      <c r="BH78" s="84"/>
      <c r="BI78" s="84"/>
      <c r="BJ78" s="84"/>
      <c r="BK78" s="84"/>
      <c r="BL78" s="84"/>
      <c r="BM78" s="231" t="s">
        <v>548</v>
      </c>
      <c r="BN78" s="84"/>
      <c r="BO78" s="84"/>
      <c r="BP78" s="84"/>
      <c r="BQ78" s="84"/>
      <c r="BR78" s="84"/>
      <c r="BS78" s="84"/>
      <c r="BT78" s="84"/>
      <c r="BU78" s="84"/>
      <c r="BV78" s="84"/>
      <c r="BW78" s="84"/>
      <c r="BX78" s="84"/>
      <c r="BY78" s="84"/>
      <c r="BZ78" s="84"/>
      <c r="CA78" s="84"/>
      <c r="CB78" s="84"/>
      <c r="CC78" s="84"/>
      <c r="CD78" s="84"/>
      <c r="CE78" s="84"/>
      <c r="CF78" s="84"/>
      <c r="CG78" s="84"/>
      <c r="CH78" s="84"/>
    </row>
    <row r="79" spans="53:86">
      <c r="BA79" t="s">
        <v>802</v>
      </c>
      <c r="BB79" s="84"/>
      <c r="BC79" s="84"/>
      <c r="BD79" s="84"/>
      <c r="BE79" s="84"/>
      <c r="BF79" s="84"/>
      <c r="BG79" s="84"/>
      <c r="BH79" s="84"/>
      <c r="BI79" s="84"/>
      <c r="BJ79" s="84"/>
      <c r="BK79" s="84"/>
      <c r="BL79" s="84"/>
      <c r="BM79" s="231" t="s">
        <v>549</v>
      </c>
      <c r="BN79" s="84"/>
      <c r="BO79" s="84"/>
      <c r="BP79" s="84"/>
      <c r="BQ79" s="84"/>
      <c r="BR79" s="84"/>
      <c r="BS79" s="84"/>
      <c r="BT79" s="84"/>
      <c r="BU79" s="84"/>
      <c r="BV79" s="84"/>
      <c r="BW79" s="84"/>
      <c r="BX79" s="84"/>
      <c r="BY79" s="84"/>
      <c r="BZ79" s="84"/>
      <c r="CA79" s="84"/>
      <c r="CB79" s="84"/>
      <c r="CC79" s="84"/>
      <c r="CD79" s="84"/>
      <c r="CE79" s="84"/>
      <c r="CF79" s="84"/>
      <c r="CG79" s="84"/>
      <c r="CH79" s="84"/>
    </row>
    <row r="80" spans="53:86" ht="15">
      <c r="BA80" s="246" t="s">
        <v>777</v>
      </c>
      <c r="BB80" s="84"/>
      <c r="BC80" s="84"/>
      <c r="BD80" s="84"/>
      <c r="BE80" s="84"/>
      <c r="BF80" s="84"/>
      <c r="BG80" s="84"/>
      <c r="BH80" s="84"/>
      <c r="BI80" s="84"/>
      <c r="BJ80" s="84"/>
      <c r="BK80" s="84"/>
      <c r="BL80" s="84"/>
      <c r="BM80" s="231" t="s">
        <v>550</v>
      </c>
      <c r="BN80" s="84"/>
      <c r="BO80" s="84"/>
      <c r="BP80" s="84"/>
      <c r="BQ80" s="84"/>
      <c r="BR80" s="84"/>
      <c r="BS80" s="84"/>
      <c r="BT80" s="84"/>
      <c r="BU80" s="84"/>
      <c r="BV80" s="84"/>
      <c r="BW80" s="84"/>
      <c r="BX80" s="84"/>
      <c r="BY80" s="84"/>
      <c r="BZ80" s="84"/>
      <c r="CA80" s="84"/>
      <c r="CB80" s="84"/>
      <c r="CC80" s="84"/>
      <c r="CD80" s="84"/>
      <c r="CE80" s="84"/>
      <c r="CF80" s="84"/>
      <c r="CG80" s="84"/>
      <c r="CH80" s="84"/>
    </row>
    <row r="81" spans="53:86">
      <c r="BA81" t="s">
        <v>778</v>
      </c>
      <c r="BB81" s="84"/>
      <c r="BC81" s="84"/>
      <c r="BD81" s="84"/>
      <c r="BE81" s="84"/>
      <c r="BF81" s="84"/>
      <c r="BG81" s="84"/>
      <c r="BH81" s="84"/>
      <c r="BI81" s="84"/>
      <c r="BJ81" s="84"/>
      <c r="BK81" s="84"/>
      <c r="BL81" s="84"/>
      <c r="BM81" s="231" t="s">
        <v>551</v>
      </c>
      <c r="BN81" s="84"/>
      <c r="BO81" s="84"/>
      <c r="BP81" s="84"/>
      <c r="BQ81" s="84"/>
      <c r="BR81" s="84"/>
      <c r="BS81" s="84"/>
      <c r="BT81" s="84"/>
      <c r="BU81" s="84"/>
      <c r="BV81" s="84"/>
      <c r="BW81" s="84"/>
      <c r="BX81" s="84"/>
      <c r="BY81" s="84"/>
      <c r="BZ81" s="84"/>
      <c r="CA81" s="84"/>
      <c r="CB81" s="84"/>
      <c r="CC81" s="84"/>
      <c r="CD81" s="84"/>
      <c r="CE81" s="84"/>
      <c r="CF81" s="84"/>
      <c r="CG81" s="84"/>
      <c r="CH81" s="84"/>
    </row>
    <row r="82" spans="53:86" ht="15">
      <c r="BA82" s="246" t="s">
        <v>779</v>
      </c>
      <c r="BB82" s="84"/>
      <c r="BC82" s="84"/>
      <c r="BD82" s="84"/>
      <c r="BE82" s="84"/>
      <c r="BF82" s="84"/>
      <c r="BG82" s="84"/>
      <c r="BH82" s="84"/>
      <c r="BI82" s="84"/>
      <c r="BJ82" s="84"/>
      <c r="BK82" s="84"/>
      <c r="BL82" s="84"/>
      <c r="BM82" s="231" t="s">
        <v>552</v>
      </c>
      <c r="BN82" s="84"/>
      <c r="BO82" s="84"/>
      <c r="BP82" s="84"/>
      <c r="BQ82" s="84"/>
      <c r="BR82" s="84"/>
      <c r="BS82" s="84"/>
      <c r="BT82" s="84"/>
      <c r="BU82" s="84"/>
      <c r="BV82" s="84"/>
      <c r="BW82" s="84"/>
      <c r="BX82" s="84"/>
      <c r="BY82" s="84"/>
      <c r="BZ82" s="84"/>
      <c r="CA82" s="84"/>
      <c r="CB82" s="84"/>
      <c r="CC82" s="84"/>
      <c r="CD82" s="84"/>
      <c r="CE82" s="84"/>
      <c r="CF82" s="84"/>
      <c r="CG82" s="84"/>
      <c r="CH82" s="84"/>
    </row>
    <row r="83" spans="53:86">
      <c r="BA83" t="s">
        <v>780</v>
      </c>
      <c r="BB83" s="84"/>
      <c r="BC83" s="84"/>
      <c r="BD83" s="84"/>
      <c r="BE83" s="84"/>
      <c r="BF83" s="84"/>
      <c r="BG83" s="84"/>
      <c r="BH83" s="84"/>
      <c r="BI83" s="84"/>
      <c r="BJ83" s="84"/>
      <c r="BK83" s="84"/>
      <c r="BL83" s="84"/>
      <c r="BM83" s="231" t="s">
        <v>645</v>
      </c>
      <c r="BN83" s="84"/>
      <c r="BO83" s="84"/>
      <c r="BP83" s="84"/>
      <c r="BQ83" s="84"/>
      <c r="BR83" s="84"/>
      <c r="BS83" s="84"/>
      <c r="BT83" s="84"/>
      <c r="BU83" s="84"/>
      <c r="BV83" s="84"/>
      <c r="BW83" s="84"/>
      <c r="BX83" s="84"/>
      <c r="BY83" s="84"/>
      <c r="BZ83" s="84"/>
      <c r="CA83" s="84"/>
      <c r="CB83" s="84"/>
      <c r="CC83" s="84"/>
      <c r="CD83" s="84"/>
      <c r="CE83" s="84"/>
      <c r="CF83" s="84"/>
      <c r="CG83" s="84"/>
      <c r="CH83" s="84"/>
    </row>
    <row r="84" spans="53:86">
      <c r="BA84" t="s">
        <v>781</v>
      </c>
      <c r="BB84" s="84"/>
      <c r="BC84" s="84"/>
      <c r="BD84" s="84"/>
      <c r="BE84" s="84"/>
      <c r="BF84" s="84"/>
      <c r="BG84" s="84"/>
      <c r="BH84" s="84"/>
      <c r="BI84" s="84"/>
      <c r="BJ84" s="84"/>
      <c r="BK84" s="84"/>
      <c r="BL84" s="84"/>
      <c r="BM84" s="231" t="s">
        <v>83</v>
      </c>
      <c r="BN84" s="84"/>
      <c r="BO84" s="84"/>
      <c r="BP84" s="84"/>
      <c r="BQ84" s="84"/>
      <c r="BR84" s="84"/>
      <c r="BS84" s="84"/>
      <c r="BT84" s="84"/>
      <c r="BU84" s="84"/>
      <c r="BV84" s="84"/>
      <c r="BW84" s="84"/>
      <c r="BX84" s="84"/>
      <c r="BY84" s="84"/>
      <c r="BZ84" s="84"/>
      <c r="CA84" s="84"/>
      <c r="CB84" s="84"/>
      <c r="CC84" s="84"/>
      <c r="CD84" s="84"/>
      <c r="CE84" s="84"/>
      <c r="CF84" s="84"/>
      <c r="CG84" s="84"/>
      <c r="CH84" s="84"/>
    </row>
    <row r="85" spans="53:86">
      <c r="BA85" t="s">
        <v>782</v>
      </c>
      <c r="BB85" s="84"/>
      <c r="BC85" s="84"/>
      <c r="BD85" s="84"/>
      <c r="BE85" s="84"/>
      <c r="BF85" s="84"/>
      <c r="BG85" s="84"/>
      <c r="BH85" s="84"/>
      <c r="BI85" s="84"/>
      <c r="BJ85" s="84"/>
      <c r="BK85" s="84"/>
      <c r="BL85" s="84"/>
      <c r="BM85" s="231" t="s">
        <v>553</v>
      </c>
      <c r="BN85" s="84"/>
      <c r="BO85" s="84"/>
      <c r="BP85" s="84"/>
      <c r="BQ85" s="84"/>
      <c r="BR85" s="84"/>
      <c r="BS85" s="84"/>
      <c r="BT85" s="84"/>
      <c r="BU85" s="84"/>
      <c r="BV85" s="84"/>
      <c r="BW85" s="84"/>
      <c r="BX85" s="84"/>
      <c r="BY85" s="84"/>
      <c r="BZ85" s="84"/>
      <c r="CA85" s="84"/>
      <c r="CB85" s="84"/>
      <c r="CC85" s="84"/>
      <c r="CD85" s="84"/>
      <c r="CE85" s="84"/>
      <c r="CF85" s="84"/>
      <c r="CG85" s="84"/>
      <c r="CH85" s="84"/>
    </row>
    <row r="86" spans="53:86">
      <c r="BA86" t="s">
        <v>783</v>
      </c>
      <c r="BB86" s="84"/>
      <c r="BC86" s="84"/>
      <c r="BD86" s="84"/>
      <c r="BE86" s="84"/>
      <c r="BF86" s="84"/>
      <c r="BG86" s="84"/>
      <c r="BH86" s="84"/>
      <c r="BI86" s="84"/>
      <c r="BJ86" s="84"/>
      <c r="BK86" s="84"/>
      <c r="BL86" s="84"/>
      <c r="BM86" s="231" t="s">
        <v>554</v>
      </c>
      <c r="BN86" s="84"/>
      <c r="BO86" s="84"/>
      <c r="BP86" s="84"/>
      <c r="BQ86" s="84"/>
      <c r="BR86" s="84"/>
      <c r="BS86" s="84"/>
      <c r="BT86" s="84"/>
      <c r="BU86" s="84"/>
      <c r="BV86" s="84"/>
      <c r="BW86" s="84"/>
      <c r="BX86" s="84"/>
      <c r="BY86" s="84"/>
      <c r="BZ86" s="84"/>
      <c r="CA86" s="84"/>
      <c r="CB86" s="84"/>
      <c r="CC86" s="84"/>
      <c r="CD86" s="84"/>
      <c r="CE86" s="84"/>
      <c r="CF86" s="84"/>
      <c r="CG86" s="84"/>
      <c r="CH86" s="84"/>
    </row>
    <row r="87" spans="53:86" ht="15">
      <c r="BA87" s="246" t="s">
        <v>784</v>
      </c>
      <c r="BB87" s="84"/>
      <c r="BC87" s="84"/>
      <c r="BD87" s="84"/>
      <c r="BE87" s="84"/>
      <c r="BF87" s="84"/>
      <c r="BG87" s="84"/>
      <c r="BH87" s="84"/>
      <c r="BI87" s="84"/>
      <c r="BJ87" s="84"/>
      <c r="BK87" s="84"/>
      <c r="BL87" s="84"/>
      <c r="BM87" s="231" t="s">
        <v>555</v>
      </c>
      <c r="BN87" s="84"/>
      <c r="BO87" s="84"/>
      <c r="BP87" s="84"/>
      <c r="BQ87" s="84"/>
      <c r="BR87" s="84"/>
      <c r="BS87" s="84"/>
      <c r="BT87" s="84"/>
      <c r="BU87" s="84"/>
      <c r="BV87" s="84"/>
      <c r="BW87" s="84"/>
      <c r="BX87" s="84"/>
      <c r="BY87" s="84"/>
      <c r="BZ87" s="84"/>
      <c r="CA87" s="84"/>
      <c r="CB87" s="84"/>
      <c r="CC87" s="84"/>
      <c r="CD87" s="84"/>
      <c r="CE87" s="84"/>
      <c r="CF87" s="84"/>
      <c r="CG87" s="84"/>
      <c r="CH87" s="84"/>
    </row>
    <row r="88" spans="53:86">
      <c r="BA88" t="s">
        <v>785</v>
      </c>
      <c r="BB88" s="84"/>
      <c r="BC88" s="84"/>
      <c r="BD88" s="84"/>
      <c r="BE88" s="84"/>
      <c r="BF88" s="84"/>
      <c r="BG88" s="84"/>
      <c r="BH88" s="84"/>
      <c r="BI88" s="84"/>
      <c r="BJ88" s="84"/>
      <c r="BK88" s="84"/>
      <c r="BL88" s="84"/>
      <c r="BM88" s="231" t="s">
        <v>556</v>
      </c>
      <c r="BN88" s="84"/>
      <c r="BO88" s="84"/>
      <c r="BP88" s="84"/>
      <c r="BQ88" s="84"/>
      <c r="BR88" s="84"/>
      <c r="BS88" s="84"/>
      <c r="BT88" s="84"/>
      <c r="BU88" s="84"/>
      <c r="BV88" s="84"/>
      <c r="BW88" s="84"/>
      <c r="BX88" s="84"/>
      <c r="BY88" s="84"/>
      <c r="BZ88" s="84"/>
      <c r="CA88" s="84"/>
      <c r="CB88" s="84"/>
      <c r="CC88" s="84"/>
      <c r="CD88" s="84"/>
      <c r="CE88" s="84"/>
      <c r="CF88" s="84"/>
      <c r="CG88" s="84"/>
      <c r="CH88" s="84"/>
    </row>
    <row r="89" spans="53:86">
      <c r="BA89" t="s">
        <v>786</v>
      </c>
      <c r="BB89" s="84"/>
      <c r="BC89" s="84"/>
      <c r="BD89" s="84"/>
      <c r="BE89" s="84"/>
      <c r="BF89" s="84"/>
      <c r="BG89" s="84"/>
      <c r="BH89" s="84"/>
      <c r="BI89" s="84"/>
      <c r="BJ89" s="84"/>
      <c r="BK89" s="84"/>
      <c r="BL89" s="84"/>
      <c r="BM89" s="231" t="s">
        <v>557</v>
      </c>
      <c r="BN89" s="84"/>
      <c r="BO89" s="84"/>
      <c r="BP89" s="84"/>
      <c r="BQ89" s="84"/>
      <c r="BR89" s="84"/>
      <c r="BS89" s="84"/>
      <c r="BT89" s="84"/>
      <c r="BU89" s="84"/>
      <c r="BV89" s="84"/>
      <c r="BW89" s="84"/>
      <c r="BX89" s="84"/>
      <c r="BY89" s="84"/>
      <c r="BZ89" s="84"/>
      <c r="CA89" s="84"/>
      <c r="CB89" s="84"/>
      <c r="CC89" s="84"/>
      <c r="CD89" s="84"/>
      <c r="CE89" s="84"/>
      <c r="CF89" s="84"/>
      <c r="CG89" s="84"/>
      <c r="CH89" s="84"/>
    </row>
    <row r="90" spans="53:86">
      <c r="BA90" t="s">
        <v>787</v>
      </c>
      <c r="BB90" s="84"/>
      <c r="BC90" s="84"/>
      <c r="BD90" s="84"/>
      <c r="BE90" s="84"/>
      <c r="BF90" s="84"/>
      <c r="BG90" s="84"/>
      <c r="BH90" s="84"/>
      <c r="BI90" s="84"/>
      <c r="BJ90" s="84"/>
      <c r="BK90" s="84"/>
      <c r="BL90" s="84"/>
      <c r="BM90" s="231" t="s">
        <v>558</v>
      </c>
      <c r="BN90" s="84"/>
      <c r="BO90" s="84"/>
      <c r="BP90" s="84"/>
      <c r="BQ90" s="84"/>
      <c r="BR90" s="84"/>
      <c r="BS90" s="84"/>
      <c r="BT90" s="84"/>
      <c r="BU90" s="84"/>
      <c r="BV90" s="84"/>
      <c r="BW90" s="84"/>
      <c r="BX90" s="84"/>
      <c r="BY90" s="84"/>
      <c r="BZ90" s="84"/>
      <c r="CA90" s="84"/>
      <c r="CB90" s="84"/>
      <c r="CC90" s="84"/>
      <c r="CD90" s="84"/>
      <c r="CE90" s="84"/>
      <c r="CF90" s="84"/>
      <c r="CG90" s="84"/>
      <c r="CH90" s="84"/>
    </row>
    <row r="91" spans="53:86">
      <c r="BA91" t="s">
        <v>788</v>
      </c>
      <c r="BB91" s="84"/>
      <c r="BC91" s="84"/>
      <c r="BD91" s="84"/>
      <c r="BE91" s="84"/>
      <c r="BF91" s="84"/>
      <c r="BG91" s="84"/>
      <c r="BH91" s="84"/>
      <c r="BI91" s="84"/>
      <c r="BJ91" s="84"/>
      <c r="BK91" s="84"/>
      <c r="BL91" s="84"/>
      <c r="BM91" s="231" t="s">
        <v>559</v>
      </c>
      <c r="BN91" s="84"/>
      <c r="BO91" s="84"/>
      <c r="BP91" s="84"/>
      <c r="BQ91" s="84"/>
      <c r="BR91" s="84"/>
      <c r="BS91" s="84"/>
      <c r="BT91" s="84"/>
      <c r="BU91" s="84"/>
      <c r="BV91" s="84"/>
      <c r="BW91" s="84"/>
      <c r="BX91" s="84"/>
      <c r="BY91" s="84"/>
      <c r="BZ91" s="84"/>
      <c r="CA91" s="84"/>
      <c r="CB91" s="84"/>
      <c r="CC91" s="84"/>
      <c r="CD91" s="84"/>
      <c r="CE91" s="84"/>
      <c r="CF91" s="84"/>
      <c r="CG91" s="84"/>
      <c r="CH91" s="84"/>
    </row>
    <row r="92" spans="53:86">
      <c r="BA92" t="s">
        <v>789</v>
      </c>
      <c r="BB92" s="84"/>
      <c r="BC92" s="84"/>
      <c r="BD92" s="84"/>
      <c r="BE92" s="84"/>
      <c r="BF92" s="84"/>
      <c r="BG92" s="84"/>
      <c r="BH92" s="84"/>
      <c r="BI92" s="84"/>
      <c r="BJ92" s="84"/>
      <c r="BK92" s="84"/>
      <c r="BL92" s="84"/>
      <c r="BM92" s="231" t="s">
        <v>84</v>
      </c>
      <c r="BN92" s="84"/>
      <c r="BO92" s="84"/>
      <c r="BP92" s="84"/>
      <c r="BQ92" s="84"/>
      <c r="BR92" s="84"/>
      <c r="BS92" s="84"/>
      <c r="BT92" s="84"/>
      <c r="BU92" s="84"/>
      <c r="BV92" s="84"/>
      <c r="BW92" s="84"/>
      <c r="BX92" s="84"/>
      <c r="BY92" s="84"/>
      <c r="BZ92" s="84"/>
      <c r="CA92" s="84"/>
      <c r="CB92" s="84"/>
      <c r="CC92" s="84"/>
      <c r="CD92" s="84"/>
      <c r="CE92" s="84"/>
      <c r="CF92" s="84"/>
      <c r="CG92" s="84"/>
      <c r="CH92" s="84"/>
    </row>
    <row r="93" spans="53:86">
      <c r="BA93" t="s">
        <v>790</v>
      </c>
      <c r="BB93" s="84"/>
      <c r="BC93" s="84"/>
      <c r="BD93" s="84"/>
      <c r="BE93" s="84"/>
      <c r="BF93" s="84"/>
      <c r="BG93" s="84"/>
      <c r="BH93" s="84"/>
      <c r="BI93" s="84"/>
      <c r="BJ93" s="84"/>
      <c r="BK93" s="84"/>
      <c r="BL93" s="84"/>
      <c r="BM93" s="231" t="s">
        <v>560</v>
      </c>
      <c r="BN93" s="84"/>
      <c r="BO93" s="84"/>
      <c r="BP93" s="84"/>
      <c r="BQ93" s="84"/>
      <c r="BR93" s="84"/>
      <c r="BS93" s="84"/>
      <c r="BT93" s="84"/>
      <c r="BU93" s="84"/>
      <c r="BV93" s="84"/>
      <c r="BW93" s="84"/>
      <c r="BX93" s="84"/>
      <c r="BY93" s="84"/>
      <c r="BZ93" s="84"/>
      <c r="CA93" s="84"/>
      <c r="CB93" s="84"/>
      <c r="CC93" s="84"/>
      <c r="CD93" s="84"/>
      <c r="CE93" s="84"/>
      <c r="CF93" s="84"/>
      <c r="CG93" s="84"/>
      <c r="CH93" s="84"/>
    </row>
    <row r="94" spans="53:86" ht="15">
      <c r="BA94" s="246" t="s">
        <v>791</v>
      </c>
      <c r="BB94" s="84"/>
      <c r="BC94" s="84"/>
      <c r="BD94" s="84"/>
      <c r="BE94" s="84"/>
      <c r="BF94" s="84"/>
      <c r="BG94" s="84"/>
      <c r="BH94" s="84"/>
      <c r="BI94" s="84"/>
      <c r="BJ94" s="84"/>
      <c r="BK94" s="84"/>
      <c r="BL94" s="84"/>
      <c r="BM94" s="231" t="s">
        <v>561</v>
      </c>
      <c r="BN94" s="84"/>
      <c r="BO94" s="84"/>
      <c r="BP94" s="84"/>
      <c r="BQ94" s="84"/>
      <c r="BR94" s="84"/>
      <c r="BS94" s="84"/>
      <c r="BT94" s="84"/>
      <c r="BU94" s="84"/>
      <c r="BV94" s="84"/>
      <c r="BW94" s="84"/>
      <c r="BX94" s="84"/>
      <c r="BY94" s="84"/>
      <c r="BZ94" s="84"/>
      <c r="CA94" s="84"/>
      <c r="CB94" s="84"/>
      <c r="CC94" s="84"/>
      <c r="CD94" s="84"/>
      <c r="CE94" s="84"/>
      <c r="CF94" s="84"/>
      <c r="CG94" s="84"/>
      <c r="CH94" s="84"/>
    </row>
    <row r="95" spans="53:86">
      <c r="BA95" t="s">
        <v>792</v>
      </c>
      <c r="BB95" s="84"/>
      <c r="BC95" s="84"/>
      <c r="BD95" s="84"/>
      <c r="BE95" s="84"/>
      <c r="BF95" s="84"/>
      <c r="BG95" s="84"/>
      <c r="BH95" s="84"/>
      <c r="BI95" s="84"/>
      <c r="BJ95" s="84"/>
      <c r="BK95" s="84"/>
      <c r="BL95" s="84"/>
      <c r="BM95" s="231" t="s">
        <v>562</v>
      </c>
      <c r="BN95" s="84"/>
      <c r="BO95" s="84"/>
      <c r="BP95" s="84"/>
      <c r="BQ95" s="84"/>
      <c r="BR95" s="84"/>
      <c r="BS95" s="84"/>
      <c r="BT95" s="84"/>
      <c r="BU95" s="84"/>
      <c r="BV95" s="84"/>
      <c r="BW95" s="84"/>
      <c r="BX95" s="84"/>
      <c r="BY95" s="84"/>
      <c r="BZ95" s="84"/>
      <c r="CA95" s="84"/>
      <c r="CB95" s="84"/>
      <c r="CC95" s="84"/>
      <c r="CD95" s="84"/>
      <c r="CE95" s="84"/>
      <c r="CF95" s="84"/>
      <c r="CG95" s="84"/>
      <c r="CH95" s="84"/>
    </row>
    <row r="96" spans="53:86" ht="15">
      <c r="BA96" s="246" t="s">
        <v>793</v>
      </c>
      <c r="BB96" s="84"/>
      <c r="BC96" s="84"/>
      <c r="BD96" s="84"/>
      <c r="BE96" s="84"/>
      <c r="BF96" s="84"/>
      <c r="BG96" s="84"/>
      <c r="BH96" s="84"/>
      <c r="BI96" s="84"/>
      <c r="BJ96" s="84"/>
      <c r="BK96" s="84"/>
      <c r="BL96" s="84"/>
      <c r="BM96" s="231" t="s">
        <v>563</v>
      </c>
      <c r="BN96" s="84"/>
      <c r="BO96" s="84"/>
      <c r="BP96" s="84"/>
      <c r="BQ96" s="84"/>
      <c r="BR96" s="84"/>
      <c r="BS96" s="84"/>
      <c r="BT96" s="84"/>
      <c r="BU96" s="84"/>
      <c r="BV96" s="84"/>
      <c r="BW96" s="84"/>
      <c r="BX96" s="84"/>
      <c r="BY96" s="84"/>
      <c r="BZ96" s="84"/>
      <c r="CA96" s="84"/>
      <c r="CB96" s="84"/>
      <c r="CC96" s="84"/>
      <c r="CD96" s="84"/>
      <c r="CE96" s="84"/>
      <c r="CF96" s="84"/>
      <c r="CG96" s="84"/>
      <c r="CH96" s="84"/>
    </row>
    <row r="97" spans="53:86">
      <c r="BA97" t="s">
        <v>794</v>
      </c>
      <c r="BB97" s="84"/>
      <c r="BC97" s="84"/>
      <c r="BD97" s="84"/>
      <c r="BE97" s="84"/>
      <c r="BF97" s="84"/>
      <c r="BG97" s="84"/>
      <c r="BH97" s="84"/>
      <c r="BI97" s="84"/>
      <c r="BJ97" s="84"/>
      <c r="BK97" s="84"/>
      <c r="BL97" s="84"/>
      <c r="BM97" s="231" t="s">
        <v>564</v>
      </c>
      <c r="BN97" s="84"/>
      <c r="BO97" s="84"/>
      <c r="BP97" s="84"/>
      <c r="BQ97" s="84"/>
      <c r="BR97" s="84"/>
      <c r="BS97" s="84"/>
      <c r="BT97" s="84"/>
      <c r="BU97" s="84"/>
      <c r="BV97" s="84"/>
      <c r="BW97" s="84"/>
      <c r="BX97" s="84"/>
      <c r="BY97" s="84"/>
      <c r="BZ97" s="84"/>
      <c r="CA97" s="84"/>
      <c r="CB97" s="84"/>
      <c r="CC97" s="84"/>
      <c r="CD97" s="84"/>
      <c r="CE97" s="84"/>
      <c r="CF97" s="84"/>
      <c r="CG97" s="84"/>
      <c r="CH97" s="84"/>
    </row>
    <row r="98" spans="53:86">
      <c r="BA98" s="84"/>
      <c r="BB98" s="84"/>
      <c r="BC98" s="84"/>
      <c r="BD98" s="84"/>
      <c r="BE98" s="84"/>
      <c r="BF98" s="84"/>
      <c r="BG98" s="84"/>
      <c r="BH98" s="84"/>
      <c r="BI98" s="84"/>
      <c r="BJ98" s="84"/>
      <c r="BK98" s="84"/>
      <c r="BL98" s="84"/>
      <c r="BM98" s="231" t="s">
        <v>565</v>
      </c>
      <c r="BN98" s="84"/>
      <c r="BO98" s="84"/>
      <c r="BP98" s="84"/>
      <c r="BQ98" s="84"/>
      <c r="BR98" s="84"/>
      <c r="BS98" s="84"/>
      <c r="BT98" s="84"/>
      <c r="BU98" s="84"/>
      <c r="BV98" s="84"/>
      <c r="BW98" s="84"/>
      <c r="BX98" s="84"/>
      <c r="BY98" s="84"/>
      <c r="BZ98" s="84"/>
      <c r="CA98" s="84"/>
      <c r="CB98" s="84"/>
      <c r="CC98" s="84"/>
      <c r="CD98" s="84"/>
      <c r="CE98" s="84"/>
      <c r="CF98" s="84"/>
      <c r="CG98" s="84"/>
      <c r="CH98" s="84"/>
    </row>
    <row r="99" spans="53:86">
      <c r="BA99" s="84"/>
      <c r="BB99" s="84"/>
      <c r="BC99" s="84"/>
      <c r="BD99" s="84"/>
      <c r="BE99" s="84"/>
      <c r="BF99" s="84"/>
      <c r="BG99" s="84"/>
      <c r="BH99" s="84"/>
      <c r="BI99" s="84"/>
      <c r="BJ99" s="84"/>
      <c r="BK99" s="84"/>
      <c r="BL99" s="84"/>
      <c r="BM99" s="231" t="s">
        <v>566</v>
      </c>
      <c r="BN99" s="84"/>
      <c r="BO99" s="84"/>
      <c r="BP99" s="84"/>
      <c r="BQ99" s="84"/>
      <c r="BR99" s="84"/>
      <c r="BS99" s="84"/>
      <c r="BT99" s="84"/>
      <c r="BU99" s="84"/>
      <c r="BV99" s="84"/>
      <c r="BW99" s="84"/>
      <c r="BX99" s="84"/>
      <c r="BY99" s="84"/>
      <c r="BZ99" s="84"/>
      <c r="CA99" s="84"/>
      <c r="CB99" s="84"/>
      <c r="CC99" s="84"/>
      <c r="CD99" s="84"/>
      <c r="CE99" s="84"/>
      <c r="CF99" s="84"/>
      <c r="CG99" s="84"/>
      <c r="CH99" s="84"/>
    </row>
    <row r="100" spans="53:86">
      <c r="BA100" s="84"/>
      <c r="BB100" s="84"/>
      <c r="BC100" s="84"/>
      <c r="BD100" s="84"/>
      <c r="BE100" s="84"/>
      <c r="BF100" s="84"/>
      <c r="BG100" s="84"/>
      <c r="BH100" s="84"/>
      <c r="BI100" s="84"/>
      <c r="BJ100" s="84"/>
      <c r="BK100" s="84"/>
      <c r="BL100" s="84"/>
      <c r="BM100" s="231" t="s">
        <v>567</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c r="BA101" s="84"/>
      <c r="BB101" s="84"/>
      <c r="BC101" s="84"/>
      <c r="BD101" s="84"/>
      <c r="BE101" s="84"/>
      <c r="BF101" s="84"/>
      <c r="BG101" s="84"/>
      <c r="BH101" s="84"/>
      <c r="BI101" s="84"/>
      <c r="BJ101" s="84"/>
      <c r="BK101" s="84"/>
      <c r="BL101" s="84"/>
      <c r="BM101" s="231" t="s">
        <v>568</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c r="BA102" s="84"/>
      <c r="BB102" s="84"/>
      <c r="BC102" s="84"/>
      <c r="BD102" s="84"/>
      <c r="BE102" s="84"/>
      <c r="BF102" s="84"/>
      <c r="BG102" s="84"/>
      <c r="BH102" s="84"/>
      <c r="BI102" s="84"/>
      <c r="BJ102" s="84"/>
      <c r="BK102" s="84"/>
      <c r="BL102" s="84"/>
      <c r="BM102" s="231" t="s">
        <v>569</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c r="BA103" s="84"/>
      <c r="BB103" s="84"/>
      <c r="BC103" s="84"/>
      <c r="BD103" s="84"/>
      <c r="BE103" s="84"/>
      <c r="BF103" s="84"/>
      <c r="BG103" s="84"/>
      <c r="BH103" s="84"/>
      <c r="BI103" s="84"/>
      <c r="BJ103" s="84"/>
      <c r="BK103" s="84"/>
      <c r="BL103" s="84"/>
      <c r="BM103" s="231" t="s">
        <v>570</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A104" s="84"/>
      <c r="BB104" s="84"/>
      <c r="BC104" s="84"/>
      <c r="BD104" s="84"/>
      <c r="BE104" s="84"/>
      <c r="BF104" s="84"/>
      <c r="BG104" s="84"/>
      <c r="BH104" s="84"/>
      <c r="BI104" s="84"/>
      <c r="BJ104" s="84"/>
      <c r="BK104" s="84"/>
      <c r="BL104" s="84"/>
      <c r="BM104" s="231" t="s">
        <v>571</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A105" s="84"/>
      <c r="BB105" s="84"/>
      <c r="BC105" s="84"/>
      <c r="BD105" s="84"/>
      <c r="BE105" s="84"/>
      <c r="BF105" s="84"/>
      <c r="BG105" s="84"/>
      <c r="BH105" s="84"/>
      <c r="BI105" s="84"/>
      <c r="BJ105" s="84"/>
      <c r="BK105" s="84"/>
      <c r="BL105" s="84"/>
      <c r="BM105" s="231" t="s">
        <v>572</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c r="BA106" s="84"/>
      <c r="BB106" s="84"/>
      <c r="BC106" s="84"/>
      <c r="BD106" s="84"/>
      <c r="BE106" s="84"/>
      <c r="BF106" s="84"/>
      <c r="BG106" s="84"/>
      <c r="BH106" s="84"/>
      <c r="BI106" s="84"/>
      <c r="BJ106" s="84"/>
      <c r="BK106" s="84"/>
      <c r="BL106" s="84"/>
      <c r="BM106" s="231" t="s">
        <v>573</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c r="BA107" s="84"/>
      <c r="BB107" s="84"/>
      <c r="BC107" s="84"/>
      <c r="BD107" s="84"/>
      <c r="BE107" s="84"/>
      <c r="BF107" s="84"/>
      <c r="BG107" s="84"/>
      <c r="BH107" s="84"/>
      <c r="BI107" s="84"/>
      <c r="BJ107" s="84"/>
      <c r="BK107" s="84"/>
      <c r="BL107" s="84"/>
      <c r="BM107" s="231" t="s">
        <v>574</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c r="BA108" s="84"/>
      <c r="BB108" s="84"/>
      <c r="BC108" s="84"/>
      <c r="BD108" s="84"/>
      <c r="BE108" s="84"/>
      <c r="BF108" s="84"/>
      <c r="BG108" s="84"/>
      <c r="BH108" s="84"/>
      <c r="BI108" s="84"/>
      <c r="BJ108" s="84"/>
      <c r="BK108" s="84"/>
      <c r="BL108" s="84"/>
      <c r="BM108" s="231" t="s">
        <v>575</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c r="BA109" s="84"/>
      <c r="BB109" s="84"/>
      <c r="BC109" s="84"/>
      <c r="BD109" s="84"/>
      <c r="BE109" s="84"/>
      <c r="BF109" s="84"/>
      <c r="BG109" s="84"/>
      <c r="BH109" s="84"/>
      <c r="BI109" s="84"/>
      <c r="BJ109" s="84"/>
      <c r="BK109" s="84"/>
      <c r="BL109" s="84"/>
      <c r="BM109" s="231" t="s">
        <v>576</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A110" s="84"/>
      <c r="BB110" s="84"/>
      <c r="BC110" s="84"/>
      <c r="BD110" s="84"/>
      <c r="BE110" s="84"/>
      <c r="BF110" s="84"/>
      <c r="BG110" s="84"/>
      <c r="BH110" s="84"/>
      <c r="BI110" s="84"/>
      <c r="BJ110" s="84"/>
      <c r="BK110" s="84"/>
      <c r="BL110" s="84"/>
      <c r="BM110" s="231" t="s">
        <v>646</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A111" s="84"/>
      <c r="BB111" s="84"/>
      <c r="BC111" s="84"/>
      <c r="BD111" s="84"/>
      <c r="BE111" s="84"/>
      <c r="BF111" s="84"/>
      <c r="BG111" s="84"/>
      <c r="BH111" s="84"/>
      <c r="BI111" s="84"/>
      <c r="BJ111" s="84"/>
      <c r="BK111" s="84"/>
      <c r="BL111" s="84"/>
      <c r="BM111" s="231" t="s">
        <v>577</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A112" s="84"/>
      <c r="BB112" s="84"/>
      <c r="BC112" s="84"/>
      <c r="BD112" s="84"/>
      <c r="BE112" s="84"/>
      <c r="BF112" s="84"/>
      <c r="BG112" s="84"/>
      <c r="BH112" s="84"/>
      <c r="BI112" s="84"/>
      <c r="BJ112" s="84"/>
      <c r="BK112" s="84"/>
      <c r="BL112" s="84"/>
      <c r="BM112" s="232" t="s">
        <v>578</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c r="BA113" s="84"/>
      <c r="BB113" s="84"/>
      <c r="BC113" s="84"/>
      <c r="BD113" s="84"/>
      <c r="BE113" s="84"/>
      <c r="BF113" s="84"/>
      <c r="BG113" s="84"/>
      <c r="BH113" s="84"/>
      <c r="BI113" s="84"/>
      <c r="BJ113" s="84"/>
      <c r="BK113" s="84"/>
      <c r="BL113" s="84"/>
      <c r="BM113" s="231" t="s">
        <v>579</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c r="BA114" s="84"/>
      <c r="BB114" s="84"/>
      <c r="BC114" s="84"/>
      <c r="BD114" s="84"/>
      <c r="BE114" s="84"/>
      <c r="BF114" s="84"/>
      <c r="BG114" s="84"/>
      <c r="BH114" s="84"/>
      <c r="BI114" s="84"/>
      <c r="BJ114" s="84"/>
      <c r="BK114" s="84"/>
      <c r="BL114" s="84"/>
      <c r="BM114" s="231" t="s">
        <v>580</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c r="BA115" s="84"/>
      <c r="BB115" s="84"/>
      <c r="BC115" s="84"/>
      <c r="BD115" s="84"/>
      <c r="BE115" s="84"/>
      <c r="BF115" s="84"/>
      <c r="BG115" s="84"/>
      <c r="BH115" s="84"/>
      <c r="BI115" s="84"/>
      <c r="BJ115" s="84"/>
      <c r="BK115" s="84"/>
      <c r="BL115" s="84"/>
      <c r="BM115" s="231" t="s">
        <v>581</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A116" s="84"/>
      <c r="BB116" s="84"/>
      <c r="BC116" s="84"/>
      <c r="BD116" s="84"/>
      <c r="BE116" s="84"/>
      <c r="BF116" s="84"/>
      <c r="BG116" s="84"/>
      <c r="BH116" s="84"/>
      <c r="BI116" s="84"/>
      <c r="BJ116" s="84"/>
      <c r="BK116" s="84"/>
      <c r="BL116" s="84"/>
      <c r="BM116" s="231" t="s">
        <v>582</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s="84"/>
      <c r="BB117" s="84"/>
      <c r="BC117" s="84"/>
      <c r="BD117" s="84"/>
      <c r="BE117" s="84"/>
      <c r="BF117" s="84"/>
      <c r="BG117" s="84"/>
      <c r="BH117" s="84"/>
      <c r="BI117" s="84"/>
      <c r="BJ117" s="84"/>
      <c r="BK117" s="84"/>
      <c r="BL117" s="84"/>
      <c r="BM117" s="231" t="s">
        <v>583</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s="84"/>
      <c r="BB118" s="84"/>
      <c r="BC118" s="84"/>
      <c r="BD118" s="84"/>
      <c r="BE118" s="84"/>
      <c r="BF118" s="84"/>
      <c r="BG118" s="84"/>
      <c r="BH118" s="84"/>
      <c r="BI118" s="84"/>
      <c r="BJ118" s="84"/>
      <c r="BK118" s="84"/>
      <c r="BL118" s="84"/>
      <c r="BM118" s="231" t="s">
        <v>584</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s="84"/>
      <c r="BB119" s="84"/>
      <c r="BC119" s="84"/>
      <c r="BD119" s="84"/>
      <c r="BE119" s="84"/>
      <c r="BF119" s="84"/>
      <c r="BG119" s="84"/>
      <c r="BH119" s="84"/>
      <c r="BI119" s="84"/>
      <c r="BJ119" s="84"/>
      <c r="BK119" s="84"/>
      <c r="BL119" s="84"/>
      <c r="BM119" s="231" t="s">
        <v>585</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c r="BA120" s="84"/>
      <c r="BB120" s="84"/>
      <c r="BC120" s="84"/>
      <c r="BD120" s="84"/>
      <c r="BE120" s="84"/>
      <c r="BF120" s="84"/>
      <c r="BG120" s="84"/>
      <c r="BH120" s="84"/>
      <c r="BI120" s="84"/>
      <c r="BJ120" s="84"/>
      <c r="BK120" s="84"/>
      <c r="BL120" s="84"/>
      <c r="BM120" s="231" t="s">
        <v>586</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c r="BA121" s="84"/>
      <c r="BB121" s="84"/>
      <c r="BC121" s="84"/>
      <c r="BD121" s="84"/>
      <c r="BE121" s="84"/>
      <c r="BF121" s="84"/>
      <c r="BG121" s="84"/>
      <c r="BH121" s="84"/>
      <c r="BI121" s="84"/>
      <c r="BJ121" s="84"/>
      <c r="BK121" s="84"/>
      <c r="BL121" s="84"/>
      <c r="BM121" s="231" t="s">
        <v>587</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s="84"/>
      <c r="BB122" s="84"/>
      <c r="BC122" s="84"/>
      <c r="BD122" s="84"/>
      <c r="BE122" s="84"/>
      <c r="BF122" s="84"/>
      <c r="BG122" s="84"/>
      <c r="BH122" s="84"/>
      <c r="BI122" s="84"/>
      <c r="BJ122" s="84"/>
      <c r="BK122" s="84"/>
      <c r="BL122" s="84"/>
      <c r="BM122" s="231" t="s">
        <v>588</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c r="BA123" s="84"/>
      <c r="BB123" s="84"/>
      <c r="BC123" s="84"/>
      <c r="BD123" s="84"/>
      <c r="BE123" s="84"/>
      <c r="BF123" s="84"/>
      <c r="BG123" s="84"/>
      <c r="BH123" s="84"/>
      <c r="BI123" s="84"/>
      <c r="BJ123" s="84"/>
      <c r="BK123" s="84"/>
      <c r="BL123" s="84"/>
      <c r="BM123" s="231" t="s">
        <v>589</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c r="BA124" s="84"/>
      <c r="BB124" s="84"/>
      <c r="BC124" s="84"/>
      <c r="BD124" s="84"/>
      <c r="BE124" s="84"/>
      <c r="BF124" s="84"/>
      <c r="BG124" s="84"/>
      <c r="BH124" s="84"/>
      <c r="BI124" s="84"/>
      <c r="BJ124" s="84"/>
      <c r="BK124" s="84"/>
      <c r="BL124" s="84"/>
      <c r="BM124" s="231" t="s">
        <v>590</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s="84"/>
      <c r="BB125" s="84"/>
      <c r="BC125" s="84"/>
      <c r="BD125" s="84"/>
      <c r="BE125" s="84"/>
      <c r="BF125" s="84"/>
      <c r="BG125" s="84"/>
      <c r="BH125" s="84"/>
      <c r="BI125" s="84"/>
      <c r="BJ125" s="84"/>
      <c r="BK125" s="84"/>
      <c r="BL125" s="84"/>
      <c r="BM125" s="231" t="s">
        <v>591</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c r="BA126" s="84"/>
      <c r="BB126" s="84"/>
      <c r="BC126" s="84"/>
      <c r="BD126" s="84"/>
      <c r="BE126" s="84"/>
      <c r="BF126" s="84"/>
      <c r="BG126" s="84"/>
      <c r="BH126" s="84"/>
      <c r="BI126" s="84"/>
      <c r="BJ126" s="84"/>
      <c r="BK126" s="84"/>
      <c r="BL126" s="84"/>
      <c r="BM126" s="231" t="s">
        <v>647</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s="84"/>
      <c r="BB127" s="84"/>
      <c r="BC127" s="84"/>
      <c r="BD127" s="84"/>
      <c r="BE127" s="84"/>
      <c r="BF127" s="84"/>
      <c r="BG127" s="84"/>
      <c r="BH127" s="84"/>
      <c r="BI127" s="84"/>
      <c r="BJ127" s="84"/>
      <c r="BK127" s="84"/>
      <c r="BL127" s="84"/>
      <c r="BM127" s="231" t="s">
        <v>592</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s="84"/>
      <c r="BB128" s="84"/>
      <c r="BC128" s="84"/>
      <c r="BD128" s="84"/>
      <c r="BE128" s="84"/>
      <c r="BF128" s="84"/>
      <c r="BG128" s="84"/>
      <c r="BH128" s="84"/>
      <c r="BI128" s="84"/>
      <c r="BJ128" s="84"/>
      <c r="BK128" s="84"/>
      <c r="BL128" s="84"/>
      <c r="BM128" s="231" t="s">
        <v>593</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s="84"/>
      <c r="BB129" s="84"/>
      <c r="BC129" s="84"/>
      <c r="BD129" s="84"/>
      <c r="BE129" s="84"/>
      <c r="BF129" s="84"/>
      <c r="BG129" s="84"/>
      <c r="BH129" s="84"/>
      <c r="BI129" s="84"/>
      <c r="BJ129" s="84"/>
      <c r="BK129" s="84"/>
      <c r="BL129" s="84"/>
      <c r="BM129" s="231" t="s">
        <v>594</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s="84"/>
      <c r="BB130" s="84"/>
      <c r="BC130" s="84"/>
      <c r="BD130" s="84"/>
      <c r="BE130" s="84"/>
      <c r="BF130" s="84"/>
      <c r="BG130" s="84"/>
      <c r="BH130" s="84"/>
      <c r="BI130" s="84"/>
      <c r="BJ130" s="84"/>
      <c r="BK130" s="84"/>
      <c r="BL130" s="84"/>
      <c r="BM130" s="231" t="s">
        <v>595</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c r="BA131" s="84"/>
      <c r="BB131" s="84"/>
      <c r="BC131" s="84"/>
      <c r="BD131" s="84"/>
      <c r="BE131" s="84"/>
      <c r="BF131" s="84"/>
      <c r="BG131" s="84"/>
      <c r="BH131" s="84"/>
      <c r="BI131" s="84"/>
      <c r="BJ131" s="84"/>
      <c r="BK131" s="84"/>
      <c r="BL131" s="84"/>
      <c r="BM131" s="231" t="s">
        <v>596</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s="84"/>
      <c r="BB132" s="84"/>
      <c r="BC132" s="84"/>
      <c r="BD132" s="84"/>
      <c r="BE132" s="84"/>
      <c r="BF132" s="84"/>
      <c r="BG132" s="84"/>
      <c r="BH132" s="84"/>
      <c r="BI132" s="84"/>
      <c r="BJ132" s="84"/>
      <c r="BK132" s="84"/>
      <c r="BL132" s="84"/>
      <c r="BM132" s="231" t="s">
        <v>648</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s="84"/>
      <c r="BB133" s="84"/>
      <c r="BC133" s="84"/>
      <c r="BD133" s="84"/>
      <c r="BE133" s="84"/>
      <c r="BF133" s="84"/>
      <c r="BG133" s="84"/>
      <c r="BH133" s="84"/>
      <c r="BI133" s="84"/>
      <c r="BJ133" s="84"/>
      <c r="BK133" s="84"/>
      <c r="BL133" s="84"/>
      <c r="BM133" s="231" t="s">
        <v>597</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s="84"/>
      <c r="BB134" s="84"/>
      <c r="BC134" s="84"/>
      <c r="BD134" s="84"/>
      <c r="BE134" s="84"/>
      <c r="BF134" s="84"/>
      <c r="BG134" s="84"/>
      <c r="BH134" s="84"/>
      <c r="BI134" s="84"/>
      <c r="BJ134" s="84"/>
      <c r="BK134" s="84"/>
      <c r="BL134" s="84"/>
      <c r="BM134" s="231" t="s">
        <v>598</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s="84"/>
      <c r="BB135" s="84"/>
      <c r="BC135" s="84"/>
      <c r="BD135" s="84"/>
      <c r="BE135" s="84"/>
      <c r="BF135" s="84"/>
      <c r="BG135" s="84"/>
      <c r="BH135" s="84"/>
      <c r="BI135" s="84"/>
      <c r="BJ135" s="84"/>
      <c r="BK135" s="84"/>
      <c r="BL135" s="84"/>
      <c r="BM135" s="232" t="s">
        <v>599</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s="84"/>
      <c r="BB136" s="84"/>
      <c r="BC136" s="84"/>
      <c r="BD136" s="84"/>
      <c r="BE136" s="84"/>
      <c r="BF136" s="84"/>
      <c r="BG136" s="84"/>
      <c r="BH136" s="84"/>
      <c r="BI136" s="84"/>
      <c r="BJ136" s="84"/>
      <c r="BK136" s="84"/>
      <c r="BL136" s="84"/>
      <c r="BM136" s="231" t="s">
        <v>81</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s="84"/>
      <c r="BB137" s="84"/>
      <c r="BC137" s="84"/>
      <c r="BD137" s="84"/>
      <c r="BE137" s="84"/>
      <c r="BF137" s="84"/>
      <c r="BG137" s="84"/>
      <c r="BH137" s="84"/>
      <c r="BI137" s="84"/>
      <c r="BJ137" s="84"/>
      <c r="BK137" s="84"/>
      <c r="BL137" s="84"/>
      <c r="BM137" s="232" t="s">
        <v>600</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c r="BA138" s="84"/>
      <c r="BB138" s="84"/>
      <c r="BC138" s="84"/>
      <c r="BD138" s="84"/>
      <c r="BE138" s="84"/>
      <c r="BF138" s="84"/>
      <c r="BG138" s="84"/>
      <c r="BH138" s="84"/>
      <c r="BI138" s="84"/>
      <c r="BJ138" s="84"/>
      <c r="BK138" s="84"/>
      <c r="BL138" s="84"/>
      <c r="BM138" s="231" t="s">
        <v>601</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s="84"/>
      <c r="BB139" s="84"/>
      <c r="BC139" s="84"/>
      <c r="BD139" s="84"/>
      <c r="BE139" s="84"/>
      <c r="BF139" s="84"/>
      <c r="BG139" s="84"/>
      <c r="BH139" s="84"/>
      <c r="BI139" s="84"/>
      <c r="BJ139" s="84"/>
      <c r="BK139" s="84"/>
      <c r="BL139" s="84"/>
      <c r="BM139" s="231" t="s">
        <v>602</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c r="BA140" s="84"/>
      <c r="BB140" s="84"/>
      <c r="BC140" s="84"/>
      <c r="BD140" s="84"/>
      <c r="BE140" s="84"/>
      <c r="BF140" s="84"/>
      <c r="BG140" s="84"/>
      <c r="BH140" s="84"/>
      <c r="BI140" s="84"/>
      <c r="BJ140" s="84"/>
      <c r="BK140" s="84"/>
      <c r="BL140" s="84"/>
      <c r="BM140" s="231" t="s">
        <v>603</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s="84"/>
      <c r="BB141" s="84"/>
      <c r="BC141" s="84"/>
      <c r="BD141" s="84"/>
      <c r="BE141" s="84"/>
      <c r="BF141" s="84"/>
      <c r="BG141" s="84"/>
      <c r="BH141" s="84"/>
      <c r="BI141" s="84"/>
      <c r="BJ141" s="84"/>
      <c r="BK141" s="84"/>
      <c r="BL141" s="84"/>
      <c r="BM141" s="231" t="s">
        <v>604</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231" t="s">
        <v>605</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231" t="s">
        <v>606</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231" t="s">
        <v>607</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232" t="s">
        <v>608</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231" t="s">
        <v>609</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231" t="s">
        <v>610</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231" t="s">
        <v>611</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231" t="s">
        <v>612</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231" t="s">
        <v>613</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231" t="s">
        <v>614</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231" t="s">
        <v>615</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231" t="s">
        <v>616</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231" t="s">
        <v>617</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231" t="s">
        <v>618</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231" t="s">
        <v>619</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231" t="s">
        <v>620</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231" t="s">
        <v>621</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231" t="s">
        <v>649</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231" t="s">
        <v>622</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231" t="s">
        <v>623</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231" t="s">
        <v>624</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231" t="s">
        <v>650</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232" t="s">
        <v>625</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231" t="s">
        <v>626</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231" t="s">
        <v>627</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row>
  </sheetData>
  <phoneticPr fontId="27" type="noConversion"/>
  <dataValidations count="4">
    <dataValidation type="textLength" showInputMessage="1" showErrorMessage="1" sqref="G4:G39">
      <formula1>0</formula1>
      <formula2>150</formula2>
    </dataValidation>
    <dataValidation type="list" allowBlank="1" showInputMessage="1" showErrorMessage="1" sqref="A4:A40">
      <formula1>$BB$2:$BB$44</formula1>
    </dataValidation>
    <dataValidation type="list" allowBlank="1" showInputMessage="1" showErrorMessage="1" sqref="D4:D40">
      <formula1>#REF!</formula1>
    </dataValidation>
    <dataValidation type="list" allowBlank="1" showInputMessage="1" showErrorMessage="1" sqref="F4:F40">
      <formula1>$BK$29:$BK$30</formula1>
    </dataValidation>
  </dataValidations>
  <pageMargins left="0.70833333333333337" right="0.70833333333333337" top="0.78749999999999998" bottom="0.78749999999999998" header="0.51180555555555551" footer="0.51180555555555551"/>
  <pageSetup paperSize="9" scale="79" firstPageNumber="0" orientation="portrait" horizontalDpi="300" verticalDpi="300"/>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Custom_lists!$B$2:$B$29</xm:f>
          </x14:formula1>
          <xm:sqref>A4:A6</xm:sqref>
        </x14:dataValidation>
        <x14:dataValidation type="list" showInputMessage="1" showErrorMessage="1">
          <x14:formula1>
            <xm:f>Custom_lists!$A$47:$A$60</xm:f>
          </x14:formula1>
          <xm:sqref>D4:D6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CH192"/>
  <sheetViews>
    <sheetView workbookViewId="0">
      <selection activeCell="K8" sqref="K8"/>
    </sheetView>
  </sheetViews>
  <sheetFormatPr defaultColWidth="8.85546875" defaultRowHeight="12.75"/>
  <cols>
    <col min="1" max="1" width="6.7109375" customWidth="1"/>
    <col min="2" max="2" width="22.28515625" customWidth="1"/>
    <col min="3" max="3" width="15.28515625" customWidth="1"/>
    <col min="4" max="4" width="12.140625" customWidth="1"/>
    <col min="5" max="5" width="24.85546875" customWidth="1"/>
    <col min="6" max="6" width="16.85546875" customWidth="1"/>
    <col min="7" max="7" width="61" customWidth="1"/>
    <col min="8" max="8" width="21.85546875" customWidth="1"/>
    <col min="9" max="9" width="18.140625" style="84" customWidth="1"/>
    <col min="10" max="52" width="8.85546875" customWidth="1"/>
  </cols>
  <sheetData>
    <row r="1" spans="1:86" s="84" customFormat="1" ht="19.350000000000001" customHeight="1" thickBot="1">
      <c r="A1" s="234" t="s">
        <v>298</v>
      </c>
      <c r="B1" s="2"/>
      <c r="C1" s="2"/>
      <c r="D1" s="87"/>
      <c r="E1" s="87"/>
      <c r="F1" s="87"/>
      <c r="H1" s="244" t="s">
        <v>0</v>
      </c>
      <c r="I1" s="941" t="s">
        <v>837</v>
      </c>
      <c r="BA1" s="228" t="s">
        <v>401</v>
      </c>
      <c r="BB1" s="399" t="s">
        <v>814</v>
      </c>
      <c r="BD1" s="227" t="s">
        <v>413</v>
      </c>
      <c r="BE1" s="229"/>
      <c r="BF1" s="229"/>
      <c r="BH1" s="84" t="s">
        <v>448</v>
      </c>
      <c r="BM1" s="227" t="s">
        <v>628</v>
      </c>
      <c r="BO1" s="84" t="s">
        <v>651</v>
      </c>
      <c r="BU1" s="227" t="s">
        <v>688</v>
      </c>
      <c r="BZ1" s="84" t="s">
        <v>705</v>
      </c>
      <c r="CC1" s="84" t="s">
        <v>733</v>
      </c>
    </row>
    <row r="2" spans="1:86" s="84" customFormat="1" ht="23.1" customHeight="1" thickBot="1">
      <c r="A2" s="2"/>
      <c r="B2" s="2"/>
      <c r="C2" s="2"/>
      <c r="D2" s="87"/>
      <c r="E2" s="87"/>
      <c r="F2" s="87"/>
      <c r="H2" s="244" t="s">
        <v>238</v>
      </c>
      <c r="I2" s="942">
        <v>2016</v>
      </c>
      <c r="BA2" s="230" t="s">
        <v>325</v>
      </c>
      <c r="BB2" s="230" t="s">
        <v>326</v>
      </c>
      <c r="BD2" s="84" t="s">
        <v>418</v>
      </c>
      <c r="BE2" s="229"/>
      <c r="BF2" s="229"/>
      <c r="BH2" s="84" t="s">
        <v>447</v>
      </c>
      <c r="BM2" s="231" t="s">
        <v>460</v>
      </c>
      <c r="BO2" s="84" t="s">
        <v>106</v>
      </c>
      <c r="BU2" s="78" t="s">
        <v>691</v>
      </c>
      <c r="BV2" s="78"/>
      <c r="BW2" s="78"/>
      <c r="BX2" s="78"/>
      <c r="BY2" s="78"/>
      <c r="BZ2" s="78" t="s">
        <v>164</v>
      </c>
      <c r="CA2" s="78"/>
      <c r="CB2" s="78"/>
      <c r="CC2" s="84" t="s">
        <v>255</v>
      </c>
    </row>
    <row r="3" spans="1:86" ht="26.25" thickBot="1">
      <c r="A3" s="295" t="s">
        <v>1</v>
      </c>
      <c r="B3" s="145" t="s">
        <v>9</v>
      </c>
      <c r="C3" s="145" t="s">
        <v>295</v>
      </c>
      <c r="D3" s="145" t="s">
        <v>300</v>
      </c>
      <c r="E3" s="145" t="s">
        <v>297</v>
      </c>
      <c r="F3" s="145" t="s">
        <v>301</v>
      </c>
      <c r="G3" s="145" t="s">
        <v>299</v>
      </c>
      <c r="H3" s="145" t="s">
        <v>296</v>
      </c>
      <c r="I3" s="233" t="s">
        <v>293</v>
      </c>
      <c r="J3" s="85"/>
      <c r="BA3" s="230" t="s">
        <v>327</v>
      </c>
      <c r="BB3" s="230" t="s">
        <v>328</v>
      </c>
      <c r="BC3" s="84"/>
      <c r="BD3" s="84" t="s">
        <v>207</v>
      </c>
      <c r="BE3" s="229"/>
      <c r="BF3" s="229"/>
      <c r="BG3" s="84"/>
      <c r="BH3" s="84" t="s">
        <v>449</v>
      </c>
      <c r="BI3" s="84"/>
      <c r="BJ3" s="84"/>
      <c r="BK3" s="84"/>
      <c r="BL3" s="84"/>
      <c r="BM3" s="231"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s="92" customFormat="1" ht="38.25">
      <c r="A4" s="559" t="s">
        <v>344</v>
      </c>
      <c r="B4" s="560" t="s">
        <v>24</v>
      </c>
      <c r="C4" s="560" t="s">
        <v>1226</v>
      </c>
      <c r="D4" s="989" t="s">
        <v>1378</v>
      </c>
      <c r="E4" s="940" t="s">
        <v>1227</v>
      </c>
      <c r="F4" s="989" t="s">
        <v>1224</v>
      </c>
      <c r="G4" s="990" t="s">
        <v>1228</v>
      </c>
      <c r="H4" s="560" t="s">
        <v>1229</v>
      </c>
      <c r="I4" s="313"/>
      <c r="BA4" s="230" t="s">
        <v>329</v>
      </c>
      <c r="BB4" s="230" t="s">
        <v>330</v>
      </c>
      <c r="BC4" s="84"/>
      <c r="BD4" s="84" t="s">
        <v>419</v>
      </c>
      <c r="BE4" s="229"/>
      <c r="BF4" s="229"/>
      <c r="BG4" s="84"/>
      <c r="BH4" s="84" t="s">
        <v>454</v>
      </c>
      <c r="BI4" s="84"/>
      <c r="BJ4" s="84"/>
      <c r="BK4" s="84"/>
      <c r="BL4" s="84"/>
      <c r="BM4" s="231" t="s">
        <v>462</v>
      </c>
      <c r="BN4" s="84"/>
      <c r="BO4" s="84" t="s">
        <v>112</v>
      </c>
      <c r="BP4" s="84"/>
      <c r="BQ4" s="84"/>
      <c r="BR4" s="84"/>
      <c r="BS4" s="84"/>
      <c r="BT4" s="84"/>
      <c r="BU4" s="78" t="s">
        <v>693</v>
      </c>
      <c r="BV4" s="78"/>
      <c r="BW4" s="78"/>
      <c r="BX4" s="78"/>
      <c r="BY4" s="78"/>
      <c r="BZ4" s="78" t="s">
        <v>56</v>
      </c>
      <c r="CA4" s="78"/>
      <c r="CB4" s="78"/>
      <c r="CC4" s="84" t="s">
        <v>257</v>
      </c>
      <c r="CD4" s="84"/>
      <c r="CE4" s="84"/>
      <c r="CF4" s="84"/>
      <c r="CG4" s="84"/>
      <c r="CH4" s="84"/>
    </row>
    <row r="5" spans="1:86" s="92" customFormat="1" ht="318.75">
      <c r="A5" s="559" t="s">
        <v>344</v>
      </c>
      <c r="B5" s="741" t="s">
        <v>24</v>
      </c>
      <c r="C5" s="741" t="s">
        <v>1226</v>
      </c>
      <c r="D5" s="938" t="s">
        <v>1388</v>
      </c>
      <c r="E5" s="938" t="s">
        <v>1230</v>
      </c>
      <c r="F5" s="938" t="s">
        <v>1225</v>
      </c>
      <c r="G5" s="741" t="s">
        <v>1231</v>
      </c>
      <c r="H5" s="741" t="s">
        <v>1232</v>
      </c>
      <c r="I5" s="939"/>
      <c r="BA5" s="230"/>
      <c r="BB5" s="230"/>
      <c r="BC5" s="84"/>
      <c r="BD5" s="84"/>
      <c r="BE5" s="229"/>
      <c r="BF5" s="229"/>
      <c r="BG5" s="84"/>
      <c r="BH5" s="84"/>
      <c r="BI5" s="84"/>
      <c r="BJ5" s="84"/>
      <c r="BK5" s="84"/>
      <c r="BL5" s="84"/>
      <c r="BM5" s="231"/>
      <c r="BN5" s="84"/>
      <c r="BO5" s="84"/>
      <c r="BP5" s="84"/>
      <c r="BQ5" s="84"/>
      <c r="BR5" s="84"/>
      <c r="BS5" s="84"/>
      <c r="BT5" s="84"/>
      <c r="BU5" s="78"/>
      <c r="BV5" s="78"/>
      <c r="BW5" s="78"/>
      <c r="BX5" s="78"/>
      <c r="BY5" s="78"/>
      <c r="BZ5" s="78"/>
      <c r="CA5" s="78"/>
      <c r="CB5" s="78"/>
      <c r="CC5" s="84"/>
      <c r="CD5" s="84"/>
      <c r="CE5" s="84"/>
      <c r="CF5" s="84"/>
      <c r="CG5" s="84"/>
      <c r="CH5" s="84"/>
    </row>
    <row r="6" spans="1:86" s="92" customFormat="1" ht="51">
      <c r="A6" s="559" t="s">
        <v>344</v>
      </c>
      <c r="B6" s="741" t="s">
        <v>24</v>
      </c>
      <c r="C6" s="741" t="s">
        <v>1226</v>
      </c>
      <c r="D6" s="938" t="s">
        <v>1371</v>
      </c>
      <c r="E6" s="938" t="s">
        <v>1233</v>
      </c>
      <c r="F6" s="938" t="s">
        <v>1234</v>
      </c>
      <c r="G6" s="741" t="s">
        <v>1235</v>
      </c>
      <c r="H6" s="741" t="s">
        <v>1236</v>
      </c>
      <c r="I6" s="939"/>
      <c r="BA6" s="230"/>
      <c r="BB6" s="230"/>
      <c r="BC6" s="84"/>
      <c r="BD6" s="84"/>
      <c r="BE6" s="229"/>
      <c r="BF6" s="229"/>
      <c r="BG6" s="84"/>
      <c r="BH6" s="84"/>
      <c r="BI6" s="84"/>
      <c r="BJ6" s="84"/>
      <c r="BK6" s="84"/>
      <c r="BL6" s="84"/>
      <c r="BM6" s="231"/>
      <c r="BN6" s="84"/>
      <c r="BO6" s="84"/>
      <c r="BP6" s="84"/>
      <c r="BQ6" s="84"/>
      <c r="BR6" s="84"/>
      <c r="BS6" s="84"/>
      <c r="BT6" s="84"/>
      <c r="BU6" s="78"/>
      <c r="BV6" s="78"/>
      <c r="BW6" s="78"/>
      <c r="BX6" s="78"/>
      <c r="BY6" s="78"/>
      <c r="BZ6" s="78"/>
      <c r="CA6" s="78"/>
      <c r="CB6" s="78"/>
      <c r="CC6" s="84"/>
      <c r="CD6" s="84"/>
      <c r="CE6" s="84"/>
      <c r="CF6" s="84"/>
      <c r="CG6" s="84"/>
      <c r="CH6" s="84"/>
    </row>
    <row r="7" spans="1:86" s="92" customFormat="1" ht="51">
      <c r="A7" s="559" t="s">
        <v>344</v>
      </c>
      <c r="B7" s="741" t="s">
        <v>24</v>
      </c>
      <c r="C7" s="741" t="s">
        <v>1226</v>
      </c>
      <c r="D7" s="938"/>
      <c r="E7" s="938" t="s">
        <v>1237</v>
      </c>
      <c r="F7" s="938" t="s">
        <v>1238</v>
      </c>
      <c r="G7" s="741" t="s">
        <v>1239</v>
      </c>
      <c r="H7" s="741" t="s">
        <v>1240</v>
      </c>
      <c r="I7" s="939"/>
      <c r="BA7" s="230"/>
      <c r="BB7" s="230"/>
      <c r="BC7" s="84"/>
      <c r="BD7" s="84"/>
      <c r="BE7" s="229"/>
      <c r="BF7" s="229"/>
      <c r="BG7" s="84"/>
      <c r="BH7" s="84"/>
      <c r="BI7" s="84"/>
      <c r="BJ7" s="84"/>
      <c r="BK7" s="84"/>
      <c r="BL7" s="84"/>
      <c r="BM7" s="231"/>
      <c r="BN7" s="84"/>
      <c r="BO7" s="84"/>
      <c r="BP7" s="84"/>
      <c r="BQ7" s="84"/>
      <c r="BR7" s="84"/>
      <c r="BS7" s="84"/>
      <c r="BT7" s="84"/>
      <c r="BU7" s="78"/>
      <c r="BV7" s="78"/>
      <c r="BW7" s="78"/>
      <c r="BX7" s="78"/>
      <c r="BY7" s="78"/>
      <c r="BZ7" s="78"/>
      <c r="CA7" s="78"/>
      <c r="CB7" s="78"/>
      <c r="CC7" s="84"/>
      <c r="CD7" s="84"/>
      <c r="CE7" s="84"/>
      <c r="CF7" s="84"/>
      <c r="CG7" s="84"/>
      <c r="CH7" s="84"/>
    </row>
    <row r="8" spans="1:86" s="92" customFormat="1" ht="89.25">
      <c r="A8" s="559" t="s">
        <v>344</v>
      </c>
      <c r="B8" s="741" t="s">
        <v>24</v>
      </c>
      <c r="C8" s="741" t="s">
        <v>1226</v>
      </c>
      <c r="D8" s="938" t="s">
        <v>1372</v>
      </c>
      <c r="E8" s="938" t="s">
        <v>1241</v>
      </c>
      <c r="F8" s="938" t="s">
        <v>1242</v>
      </c>
      <c r="G8" s="741" t="s">
        <v>1243</v>
      </c>
      <c r="H8" s="741" t="s">
        <v>1244</v>
      </c>
      <c r="I8" s="939"/>
      <c r="BA8" s="230"/>
      <c r="BB8" s="230"/>
      <c r="BC8" s="84"/>
      <c r="BD8" s="84"/>
      <c r="BE8" s="229"/>
      <c r="BF8" s="229"/>
      <c r="BG8" s="84"/>
      <c r="BH8" s="84"/>
      <c r="BI8" s="84"/>
      <c r="BJ8" s="84"/>
      <c r="BK8" s="84"/>
      <c r="BL8" s="84"/>
      <c r="BM8" s="231"/>
      <c r="BN8" s="84"/>
      <c r="BO8" s="84"/>
      <c r="BP8" s="84"/>
      <c r="BQ8" s="84"/>
      <c r="BR8" s="84"/>
      <c r="BS8" s="84"/>
      <c r="BT8" s="84"/>
      <c r="BU8" s="78"/>
      <c r="BV8" s="78"/>
      <c r="BW8" s="78"/>
      <c r="BX8" s="78"/>
      <c r="BY8" s="78"/>
      <c r="BZ8" s="78"/>
      <c r="CA8" s="78"/>
      <c r="CB8" s="78"/>
      <c r="CC8" s="84"/>
      <c r="CD8" s="84"/>
      <c r="CE8" s="84"/>
      <c r="CF8" s="84"/>
      <c r="CG8" s="84"/>
      <c r="CH8" s="84"/>
    </row>
    <row r="9" spans="1:86" s="92" customFormat="1" ht="344.25">
      <c r="A9" s="559" t="s">
        <v>344</v>
      </c>
      <c r="B9" s="741" t="s">
        <v>24</v>
      </c>
      <c r="C9" s="741" t="s">
        <v>1226</v>
      </c>
      <c r="D9" s="938" t="s">
        <v>1372</v>
      </c>
      <c r="E9" s="938" t="s">
        <v>1245</v>
      </c>
      <c r="F9" s="938" t="s">
        <v>1246</v>
      </c>
      <c r="G9" s="741" t="s">
        <v>1247</v>
      </c>
      <c r="H9" s="741" t="s">
        <v>1248</v>
      </c>
      <c r="I9" s="939"/>
      <c r="BA9" s="230"/>
      <c r="BB9" s="230"/>
      <c r="BC9" s="84"/>
      <c r="BD9" s="84"/>
      <c r="BE9" s="229"/>
      <c r="BF9" s="229"/>
      <c r="BG9" s="84"/>
      <c r="BH9" s="84"/>
      <c r="BI9" s="84"/>
      <c r="BJ9" s="84"/>
      <c r="BK9" s="84"/>
      <c r="BL9" s="84"/>
      <c r="BM9" s="231"/>
      <c r="BN9" s="84"/>
      <c r="BO9" s="84"/>
      <c r="BP9" s="84"/>
      <c r="BQ9" s="84"/>
      <c r="BR9" s="84"/>
      <c r="BS9" s="84"/>
      <c r="BT9" s="84"/>
      <c r="BU9" s="78"/>
      <c r="BV9" s="78"/>
      <c r="BW9" s="78"/>
      <c r="BX9" s="78"/>
      <c r="BY9" s="78"/>
      <c r="BZ9" s="78"/>
      <c r="CA9" s="78"/>
      <c r="CB9" s="78"/>
      <c r="CC9" s="84"/>
      <c r="CD9" s="84"/>
      <c r="CE9" s="84"/>
      <c r="CF9" s="84"/>
      <c r="CG9" s="84"/>
      <c r="CH9" s="84"/>
    </row>
    <row r="10" spans="1:86" s="92" customFormat="1" ht="229.5">
      <c r="A10" s="559" t="s">
        <v>344</v>
      </c>
      <c r="B10" s="741" t="s">
        <v>24</v>
      </c>
      <c r="C10" s="741" t="s">
        <v>1226</v>
      </c>
      <c r="D10" s="938" t="s">
        <v>1372</v>
      </c>
      <c r="E10" s="938" t="s">
        <v>1249</v>
      </c>
      <c r="F10" s="938" t="s">
        <v>1250</v>
      </c>
      <c r="G10" s="741" t="s">
        <v>1251</v>
      </c>
      <c r="H10" s="741" t="s">
        <v>1252</v>
      </c>
      <c r="I10" s="939"/>
      <c r="BA10" s="230"/>
      <c r="BB10" s="230"/>
      <c r="BC10" s="84"/>
      <c r="BD10" s="84"/>
      <c r="BE10" s="229"/>
      <c r="BF10" s="229"/>
      <c r="BG10" s="84"/>
      <c r="BH10" s="84"/>
      <c r="BI10" s="84"/>
      <c r="BJ10" s="84"/>
      <c r="BK10" s="84"/>
      <c r="BL10" s="84"/>
      <c r="BM10" s="231"/>
      <c r="BN10" s="84"/>
      <c r="BO10" s="84"/>
      <c r="BP10" s="84"/>
      <c r="BQ10" s="84"/>
      <c r="BR10" s="84"/>
      <c r="BS10" s="84"/>
      <c r="BT10" s="84"/>
      <c r="BU10" s="78"/>
      <c r="BV10" s="78"/>
      <c r="BW10" s="78"/>
      <c r="BX10" s="78"/>
      <c r="BY10" s="78"/>
      <c r="BZ10" s="78"/>
      <c r="CA10" s="78"/>
      <c r="CB10" s="78"/>
      <c r="CC10" s="84"/>
      <c r="CD10" s="84"/>
      <c r="CE10" s="84"/>
      <c r="CF10" s="84"/>
      <c r="CG10" s="84"/>
      <c r="CH10" s="84"/>
    </row>
    <row r="11" spans="1:86" s="92" customFormat="1" ht="178.5">
      <c r="A11" s="559" t="s">
        <v>344</v>
      </c>
      <c r="B11" s="741" t="s">
        <v>24</v>
      </c>
      <c r="C11" s="741" t="s">
        <v>1226</v>
      </c>
      <c r="D11" s="938" t="s">
        <v>1372</v>
      </c>
      <c r="E11" s="938" t="s">
        <v>1253</v>
      </c>
      <c r="F11" s="938" t="s">
        <v>1254</v>
      </c>
      <c r="G11" s="741" t="s">
        <v>1255</v>
      </c>
      <c r="H11" s="741" t="s">
        <v>1256</v>
      </c>
      <c r="I11" s="939"/>
      <c r="BA11" s="230"/>
      <c r="BB11" s="230"/>
      <c r="BC11" s="84"/>
      <c r="BD11" s="84"/>
      <c r="BE11" s="229"/>
      <c r="BF11" s="229"/>
      <c r="BG11" s="84"/>
      <c r="BH11" s="84"/>
      <c r="BI11" s="84"/>
      <c r="BJ11" s="84"/>
      <c r="BK11" s="84"/>
      <c r="BL11" s="84"/>
      <c r="BM11" s="231"/>
      <c r="BN11" s="84"/>
      <c r="BO11" s="84"/>
      <c r="BP11" s="84"/>
      <c r="BQ11" s="84"/>
      <c r="BR11" s="84"/>
      <c r="BS11" s="84"/>
      <c r="BT11" s="84"/>
      <c r="BU11" s="78"/>
      <c r="BV11" s="78"/>
      <c r="BW11" s="78"/>
      <c r="BX11" s="78"/>
      <c r="BY11" s="78"/>
      <c r="BZ11" s="78"/>
      <c r="CA11" s="78"/>
      <c r="CB11" s="78"/>
      <c r="CC11" s="84"/>
      <c r="CD11" s="84"/>
      <c r="CE11" s="84"/>
      <c r="CF11" s="84"/>
      <c r="CG11" s="84"/>
      <c r="CH11" s="84"/>
    </row>
    <row r="12" spans="1:86" s="92" customFormat="1" ht="191.25">
      <c r="A12" s="559" t="s">
        <v>344</v>
      </c>
      <c r="B12" s="741" t="s">
        <v>24</v>
      </c>
      <c r="C12" s="741" t="s">
        <v>1226</v>
      </c>
      <c r="D12" s="938" t="s">
        <v>1389</v>
      </c>
      <c r="E12" s="938" t="s">
        <v>1257</v>
      </c>
      <c r="F12" s="938" t="s">
        <v>1258</v>
      </c>
      <c r="G12" s="741" t="s">
        <v>1259</v>
      </c>
      <c r="H12" s="741" t="s">
        <v>1260</v>
      </c>
      <c r="I12" s="939"/>
      <c r="BA12" s="230"/>
      <c r="BB12" s="230"/>
      <c r="BC12" s="84"/>
      <c r="BD12" s="84"/>
      <c r="BE12" s="229"/>
      <c r="BF12" s="229"/>
      <c r="BG12" s="84"/>
      <c r="BH12" s="84"/>
      <c r="BI12" s="84"/>
      <c r="BJ12" s="84"/>
      <c r="BK12" s="84"/>
      <c r="BL12" s="84"/>
      <c r="BM12" s="231"/>
      <c r="BN12" s="84"/>
      <c r="BO12" s="84"/>
      <c r="BP12" s="84"/>
      <c r="BQ12" s="84"/>
      <c r="BR12" s="84"/>
      <c r="BS12" s="84"/>
      <c r="BT12" s="84"/>
      <c r="BU12" s="78"/>
      <c r="BV12" s="78"/>
      <c r="BW12" s="78"/>
      <c r="BX12" s="78"/>
      <c r="BY12" s="78"/>
      <c r="BZ12" s="78"/>
      <c r="CA12" s="78"/>
      <c r="CB12" s="78"/>
      <c r="CC12" s="84"/>
      <c r="CD12" s="84"/>
      <c r="CE12" s="84"/>
      <c r="CF12" s="84"/>
      <c r="CG12" s="84"/>
      <c r="CH12" s="84"/>
    </row>
    <row r="13" spans="1:86" s="92" customFormat="1" ht="127.5">
      <c r="A13" s="559" t="s">
        <v>344</v>
      </c>
      <c r="B13" s="741" t="s">
        <v>24</v>
      </c>
      <c r="C13" s="741" t="s">
        <v>1226</v>
      </c>
      <c r="D13" s="938" t="s">
        <v>1373</v>
      </c>
      <c r="E13" s="938" t="s">
        <v>1261</v>
      </c>
      <c r="F13" s="938" t="s">
        <v>1262</v>
      </c>
      <c r="G13" s="741" t="s">
        <v>1263</v>
      </c>
      <c r="H13" s="741" t="s">
        <v>1264</v>
      </c>
      <c r="I13" s="939"/>
      <c r="BA13" s="230"/>
      <c r="BB13" s="230"/>
      <c r="BC13" s="84"/>
      <c r="BD13" s="84"/>
      <c r="BE13" s="229"/>
      <c r="BF13" s="229"/>
      <c r="BG13" s="84"/>
      <c r="BH13" s="84"/>
      <c r="BI13" s="84"/>
      <c r="BJ13" s="84"/>
      <c r="BK13" s="84"/>
      <c r="BL13" s="84"/>
      <c r="BM13" s="231"/>
      <c r="BN13" s="84"/>
      <c r="BO13" s="84"/>
      <c r="BP13" s="84"/>
      <c r="BQ13" s="84"/>
      <c r="BR13" s="84"/>
      <c r="BS13" s="84"/>
      <c r="BT13" s="84"/>
      <c r="BU13" s="78"/>
      <c r="BV13" s="78"/>
      <c r="BW13" s="78"/>
      <c r="BX13" s="78"/>
      <c r="BY13" s="78"/>
      <c r="BZ13" s="78"/>
      <c r="CA13" s="78"/>
      <c r="CB13" s="78"/>
      <c r="CC13" s="84"/>
      <c r="CD13" s="84"/>
      <c r="CE13" s="84"/>
      <c r="CF13" s="84"/>
      <c r="CG13" s="84"/>
      <c r="CH13" s="84"/>
    </row>
    <row r="14" spans="1:86" s="92" customFormat="1" ht="102">
      <c r="A14" s="559" t="s">
        <v>344</v>
      </c>
      <c r="B14" s="741" t="s">
        <v>24</v>
      </c>
      <c r="C14" s="741" t="s">
        <v>1226</v>
      </c>
      <c r="D14" s="938" t="s">
        <v>1374</v>
      </c>
      <c r="E14" s="938" t="s">
        <v>1265</v>
      </c>
      <c r="F14" s="938" t="s">
        <v>1266</v>
      </c>
      <c r="G14" s="741" t="s">
        <v>1267</v>
      </c>
      <c r="H14" s="741" t="s">
        <v>1268</v>
      </c>
      <c r="I14" s="939"/>
      <c r="BA14" s="230"/>
      <c r="BB14" s="230"/>
      <c r="BC14" s="84"/>
      <c r="BD14" s="84"/>
      <c r="BE14" s="229"/>
      <c r="BF14" s="229"/>
      <c r="BG14" s="84"/>
      <c r="BH14" s="84"/>
      <c r="BI14" s="84"/>
      <c r="BJ14" s="84"/>
      <c r="BK14" s="84"/>
      <c r="BL14" s="84"/>
      <c r="BM14" s="231"/>
      <c r="BN14" s="84"/>
      <c r="BO14" s="84"/>
      <c r="BP14" s="84"/>
      <c r="BQ14" s="84"/>
      <c r="BR14" s="84"/>
      <c r="BS14" s="84"/>
      <c r="BT14" s="84"/>
      <c r="BU14" s="78"/>
      <c r="BV14" s="78"/>
      <c r="BW14" s="78"/>
      <c r="BX14" s="78"/>
      <c r="BY14" s="78"/>
      <c r="BZ14" s="78"/>
      <c r="CA14" s="78"/>
      <c r="CB14" s="78"/>
      <c r="CC14" s="84"/>
      <c r="CD14" s="84"/>
      <c r="CE14" s="84"/>
      <c r="CF14" s="84"/>
      <c r="CG14" s="84"/>
      <c r="CH14" s="84"/>
    </row>
    <row r="15" spans="1:86" s="92" customFormat="1" ht="102">
      <c r="A15" s="559" t="s">
        <v>344</v>
      </c>
      <c r="B15" s="741" t="s">
        <v>24</v>
      </c>
      <c r="C15" s="741" t="s">
        <v>1226</v>
      </c>
      <c r="D15" s="938" t="s">
        <v>1374</v>
      </c>
      <c r="E15" s="938" t="s">
        <v>1265</v>
      </c>
      <c r="F15" s="938" t="s">
        <v>1266</v>
      </c>
      <c r="G15" s="741" t="s">
        <v>1267</v>
      </c>
      <c r="H15" s="741" t="s">
        <v>1268</v>
      </c>
      <c r="I15" s="939"/>
      <c r="BA15" s="230"/>
      <c r="BB15" s="230"/>
      <c r="BC15" s="84"/>
      <c r="BD15" s="84"/>
      <c r="BE15" s="229"/>
      <c r="BF15" s="229"/>
      <c r="BG15" s="84"/>
      <c r="BH15" s="84"/>
      <c r="BI15" s="84"/>
      <c r="BJ15" s="84"/>
      <c r="BK15" s="84"/>
      <c r="BL15" s="84"/>
      <c r="BM15" s="231"/>
      <c r="BN15" s="84"/>
      <c r="BO15" s="84"/>
      <c r="BP15" s="84"/>
      <c r="BQ15" s="84"/>
      <c r="BR15" s="84"/>
      <c r="BS15" s="84"/>
      <c r="BT15" s="84"/>
      <c r="BU15" s="78"/>
      <c r="BV15" s="78"/>
      <c r="BW15" s="78"/>
      <c r="BX15" s="78"/>
      <c r="BY15" s="78"/>
      <c r="BZ15" s="78"/>
      <c r="CA15" s="78"/>
      <c r="CB15" s="78"/>
      <c r="CC15" s="84"/>
      <c r="CD15" s="84"/>
      <c r="CE15" s="84"/>
      <c r="CF15" s="84"/>
      <c r="CG15" s="84"/>
      <c r="CH15" s="84"/>
    </row>
    <row r="16" spans="1:86" s="92" customFormat="1" ht="114.75">
      <c r="A16" s="559" t="s">
        <v>344</v>
      </c>
      <c r="B16" s="741" t="s">
        <v>24</v>
      </c>
      <c r="C16" s="741" t="s">
        <v>1226</v>
      </c>
      <c r="D16" s="938" t="s">
        <v>1375</v>
      </c>
      <c r="E16" s="938" t="s">
        <v>1269</v>
      </c>
      <c r="F16" s="938" t="s">
        <v>1270</v>
      </c>
      <c r="G16" s="741" t="s">
        <v>1271</v>
      </c>
      <c r="H16" s="741" t="s">
        <v>1272</v>
      </c>
      <c r="I16" s="939"/>
      <c r="BA16" s="230"/>
      <c r="BB16" s="230"/>
      <c r="BC16" s="84"/>
      <c r="BD16" s="84"/>
      <c r="BE16" s="229"/>
      <c r="BF16" s="229"/>
      <c r="BG16" s="84"/>
      <c r="BH16" s="84"/>
      <c r="BI16" s="84"/>
      <c r="BJ16" s="84"/>
      <c r="BK16" s="84"/>
      <c r="BL16" s="84"/>
      <c r="BM16" s="231"/>
      <c r="BN16" s="84"/>
      <c r="BO16" s="84"/>
      <c r="BP16" s="84"/>
      <c r="BQ16" s="84"/>
      <c r="BR16" s="84"/>
      <c r="BS16" s="84"/>
      <c r="BT16" s="84"/>
      <c r="BU16" s="78"/>
      <c r="BV16" s="78"/>
      <c r="BW16" s="78"/>
      <c r="BX16" s="78"/>
      <c r="BY16" s="78"/>
      <c r="BZ16" s="78"/>
      <c r="CA16" s="78"/>
      <c r="CB16" s="78"/>
      <c r="CC16" s="84"/>
      <c r="CD16" s="84"/>
      <c r="CE16" s="84"/>
      <c r="CF16" s="84"/>
      <c r="CG16" s="84"/>
      <c r="CH16" s="84"/>
    </row>
    <row r="17" spans="1:86" s="92" customFormat="1" ht="140.25">
      <c r="A17" s="559" t="s">
        <v>344</v>
      </c>
      <c r="B17" s="741" t="s">
        <v>24</v>
      </c>
      <c r="C17" s="741" t="s">
        <v>1226</v>
      </c>
      <c r="D17" s="938" t="s">
        <v>1376</v>
      </c>
      <c r="E17" s="938" t="s">
        <v>1273</v>
      </c>
      <c r="F17" s="938" t="s">
        <v>1274</v>
      </c>
      <c r="G17" s="741" t="s">
        <v>1275</v>
      </c>
      <c r="H17" s="741" t="s">
        <v>1276</v>
      </c>
      <c r="I17" s="939"/>
      <c r="BA17" s="230"/>
      <c r="BB17" s="230"/>
      <c r="BC17" s="84"/>
      <c r="BD17" s="84"/>
      <c r="BE17" s="229"/>
      <c r="BF17" s="229"/>
      <c r="BG17" s="84"/>
      <c r="BH17" s="84"/>
      <c r="BI17" s="84"/>
      <c r="BJ17" s="84"/>
      <c r="BK17" s="84"/>
      <c r="BL17" s="84"/>
      <c r="BM17" s="231"/>
      <c r="BN17" s="84"/>
      <c r="BO17" s="84"/>
      <c r="BP17" s="84"/>
      <c r="BQ17" s="84"/>
      <c r="BR17" s="84"/>
      <c r="BS17" s="84"/>
      <c r="BT17" s="84"/>
      <c r="BU17" s="78"/>
      <c r="BV17" s="78"/>
      <c r="BW17" s="78"/>
      <c r="BX17" s="78"/>
      <c r="BY17" s="78"/>
      <c r="BZ17" s="78"/>
      <c r="CA17" s="78"/>
      <c r="CB17" s="78"/>
      <c r="CC17" s="84"/>
      <c r="CD17" s="84"/>
      <c r="CE17" s="84"/>
      <c r="CF17" s="84"/>
      <c r="CG17" s="84"/>
      <c r="CH17" s="84"/>
    </row>
    <row r="18" spans="1:86" s="92" customFormat="1" ht="51">
      <c r="A18" s="559" t="s">
        <v>344</v>
      </c>
      <c r="B18" s="741" t="s">
        <v>24</v>
      </c>
      <c r="C18" s="741" t="s">
        <v>1226</v>
      </c>
      <c r="D18" s="938" t="s">
        <v>1377</v>
      </c>
      <c r="E18" s="938" t="s">
        <v>1277</v>
      </c>
      <c r="F18" s="938" t="s">
        <v>1274</v>
      </c>
      <c r="G18" s="741" t="s">
        <v>1278</v>
      </c>
      <c r="H18" s="741" t="s">
        <v>1279</v>
      </c>
      <c r="I18" s="939"/>
      <c r="BA18" s="230"/>
      <c r="BB18" s="230"/>
      <c r="BC18" s="84"/>
      <c r="BD18" s="84"/>
      <c r="BE18" s="229"/>
      <c r="BF18" s="229"/>
      <c r="BG18" s="84"/>
      <c r="BH18" s="84"/>
      <c r="BI18" s="84"/>
      <c r="BJ18" s="84"/>
      <c r="BK18" s="84"/>
      <c r="BL18" s="84"/>
      <c r="BM18" s="231"/>
      <c r="BN18" s="84"/>
      <c r="BO18" s="84"/>
      <c r="BP18" s="84"/>
      <c r="BQ18" s="84"/>
      <c r="BR18" s="84"/>
      <c r="BS18" s="84"/>
      <c r="BT18" s="84"/>
      <c r="BU18" s="78"/>
      <c r="BV18" s="78"/>
      <c r="BW18" s="78"/>
      <c r="BX18" s="78"/>
      <c r="BY18" s="78"/>
      <c r="BZ18" s="78"/>
      <c r="CA18" s="78"/>
      <c r="CB18" s="78"/>
      <c r="CC18" s="84"/>
      <c r="CD18" s="84"/>
      <c r="CE18" s="84"/>
      <c r="CF18" s="84"/>
      <c r="CG18" s="84"/>
      <c r="CH18" s="84"/>
    </row>
    <row r="19" spans="1:86" s="92" customFormat="1" ht="63.75">
      <c r="A19" s="559" t="s">
        <v>344</v>
      </c>
      <c r="B19" s="741" t="s">
        <v>24</v>
      </c>
      <c r="C19" s="741" t="s">
        <v>1390</v>
      </c>
      <c r="D19" s="938" t="s">
        <v>1211</v>
      </c>
      <c r="E19" s="938" t="s">
        <v>1212</v>
      </c>
      <c r="F19" s="938" t="s">
        <v>1224</v>
      </c>
      <c r="G19" s="741" t="s">
        <v>1213</v>
      </c>
      <c r="H19" s="741" t="s">
        <v>1386</v>
      </c>
      <c r="I19" s="939"/>
      <c r="BA19" s="230"/>
      <c r="BB19" s="230"/>
      <c r="BC19" s="84"/>
      <c r="BD19" s="84"/>
      <c r="BE19" s="229"/>
      <c r="BF19" s="229"/>
      <c r="BG19" s="84"/>
      <c r="BH19" s="84"/>
      <c r="BI19" s="84"/>
      <c r="BJ19" s="84"/>
      <c r="BK19" s="84"/>
      <c r="BL19" s="84"/>
      <c r="BM19" s="231"/>
      <c r="BN19" s="84"/>
      <c r="BO19" s="84"/>
      <c r="BP19" s="84"/>
      <c r="BQ19" s="84"/>
      <c r="BR19" s="84"/>
      <c r="BS19" s="84"/>
      <c r="BT19" s="84"/>
      <c r="BU19" s="78"/>
      <c r="BV19" s="78"/>
      <c r="BW19" s="78"/>
      <c r="BX19" s="78"/>
      <c r="BY19" s="78"/>
      <c r="BZ19" s="78"/>
      <c r="CA19" s="78"/>
      <c r="CB19" s="78"/>
      <c r="CC19" s="84"/>
      <c r="CD19" s="84"/>
      <c r="CE19" s="84"/>
      <c r="CF19" s="84"/>
      <c r="CG19" s="84"/>
      <c r="CH19" s="84"/>
    </row>
    <row r="20" spans="1:86" s="92" customFormat="1" ht="51">
      <c r="A20" s="559" t="s">
        <v>344</v>
      </c>
      <c r="B20" s="562" t="s">
        <v>24</v>
      </c>
      <c r="C20" s="562" t="s">
        <v>1214</v>
      </c>
      <c r="D20" s="563"/>
      <c r="E20" s="563" t="s">
        <v>1215</v>
      </c>
      <c r="F20" s="563" t="s">
        <v>1216</v>
      </c>
      <c r="G20" s="562" t="s">
        <v>1217</v>
      </c>
      <c r="H20" s="741" t="s">
        <v>1387</v>
      </c>
      <c r="I20" s="316"/>
      <c r="BA20" s="230" t="s">
        <v>333</v>
      </c>
      <c r="BB20" s="230" t="s">
        <v>334</v>
      </c>
      <c r="BC20" s="84"/>
      <c r="BD20" s="84" t="s">
        <v>211</v>
      </c>
      <c r="BE20" s="229"/>
      <c r="BF20" s="229"/>
      <c r="BG20" s="84"/>
      <c r="BH20" s="84" t="s">
        <v>446</v>
      </c>
      <c r="BI20" s="84"/>
      <c r="BJ20" s="84"/>
      <c r="BK20" s="84"/>
      <c r="BL20" s="84"/>
      <c r="BM20" s="232" t="s">
        <v>463</v>
      </c>
      <c r="BN20" s="84"/>
      <c r="BO20" s="84"/>
      <c r="BP20" s="84"/>
      <c r="BQ20" s="84"/>
      <c r="BR20" s="84"/>
      <c r="BS20" s="84"/>
      <c r="BT20" s="84"/>
      <c r="BU20" s="78" t="s">
        <v>667</v>
      </c>
      <c r="BV20" s="78"/>
      <c r="BW20" s="78"/>
      <c r="BX20" s="78"/>
      <c r="BY20" s="78"/>
      <c r="BZ20" s="78" t="s">
        <v>718</v>
      </c>
      <c r="CA20" s="78"/>
      <c r="CB20" s="78"/>
      <c r="CC20" s="84" t="s">
        <v>258</v>
      </c>
      <c r="CD20" s="84"/>
      <c r="CE20" s="84"/>
      <c r="CF20" s="84"/>
      <c r="CG20" s="84"/>
      <c r="CH20" s="84"/>
    </row>
    <row r="21" spans="1:86" s="92" customFormat="1" ht="51">
      <c r="A21" s="559" t="s">
        <v>344</v>
      </c>
      <c r="B21" s="562" t="s">
        <v>24</v>
      </c>
      <c r="C21" s="562" t="s">
        <v>1214</v>
      </c>
      <c r="D21" s="563"/>
      <c r="E21" s="563" t="s">
        <v>1218</v>
      </c>
      <c r="F21" s="563" t="s">
        <v>1219</v>
      </c>
      <c r="G21" s="562" t="s">
        <v>1220</v>
      </c>
      <c r="H21" s="741" t="s">
        <v>1387</v>
      </c>
      <c r="I21" s="316"/>
      <c r="BA21" s="230" t="s">
        <v>335</v>
      </c>
      <c r="BB21" s="230" t="s">
        <v>336</v>
      </c>
      <c r="BC21" s="84"/>
      <c r="BD21" s="84" t="s">
        <v>414</v>
      </c>
      <c r="BE21" s="229"/>
      <c r="BF21" s="229"/>
      <c r="BG21" s="84"/>
      <c r="BH21" s="84" t="s">
        <v>450</v>
      </c>
      <c r="BI21" s="84"/>
      <c r="BJ21" s="84"/>
      <c r="BK21" s="84"/>
      <c r="BL21" s="84"/>
      <c r="BM21" s="231" t="s">
        <v>638</v>
      </c>
      <c r="BN21" s="84"/>
      <c r="BO21" s="84"/>
      <c r="BP21" s="84"/>
      <c r="BQ21" s="84"/>
      <c r="BR21" s="84"/>
      <c r="BS21" s="84"/>
      <c r="BT21" s="84"/>
      <c r="BU21" s="78" t="s">
        <v>668</v>
      </c>
      <c r="BV21" s="78"/>
      <c r="BW21" s="78"/>
      <c r="BX21" s="78"/>
      <c r="BY21" s="78"/>
      <c r="BZ21" s="78" t="s">
        <v>716</v>
      </c>
      <c r="CA21" s="78"/>
      <c r="CB21" s="78"/>
      <c r="CC21" s="84" t="s">
        <v>730</v>
      </c>
      <c r="CD21" s="84"/>
      <c r="CE21" s="84"/>
      <c r="CF21" s="84"/>
      <c r="CG21" s="84"/>
      <c r="CH21" s="84"/>
    </row>
    <row r="22" spans="1:86" s="92" customFormat="1" ht="63.75">
      <c r="A22" s="559" t="s">
        <v>344</v>
      </c>
      <c r="B22" s="562" t="s">
        <v>24</v>
      </c>
      <c r="C22" s="562" t="s">
        <v>1214</v>
      </c>
      <c r="D22" s="563"/>
      <c r="E22" s="563" t="s">
        <v>1221</v>
      </c>
      <c r="F22" s="563" t="s">
        <v>1222</v>
      </c>
      <c r="G22" s="562" t="s">
        <v>1223</v>
      </c>
      <c r="H22" s="741" t="s">
        <v>1387</v>
      </c>
      <c r="I22" s="316"/>
      <c r="BA22" s="230" t="s">
        <v>342</v>
      </c>
      <c r="BB22" s="230" t="s">
        <v>324</v>
      </c>
      <c r="BC22" s="84"/>
      <c r="BD22" s="84" t="s">
        <v>415</v>
      </c>
      <c r="BE22" s="229"/>
      <c r="BF22" s="229"/>
      <c r="BG22" s="84"/>
      <c r="BH22" s="84" t="s">
        <v>451</v>
      </c>
      <c r="BI22" s="84"/>
      <c r="BJ22" s="84"/>
      <c r="BK22" s="84"/>
      <c r="BL22" s="84"/>
      <c r="BM22" s="231" t="s">
        <v>464</v>
      </c>
      <c r="BN22" s="84"/>
      <c r="BO22" s="84" t="s">
        <v>652</v>
      </c>
      <c r="BP22" s="84"/>
      <c r="BQ22" s="84"/>
      <c r="BR22" s="84"/>
      <c r="BS22" s="84"/>
      <c r="BT22" s="84"/>
      <c r="BU22" s="78" t="s">
        <v>694</v>
      </c>
      <c r="BV22" s="78"/>
      <c r="BW22" s="78"/>
      <c r="BX22" s="78"/>
      <c r="BY22" s="78"/>
      <c r="BZ22" s="78" t="s">
        <v>165</v>
      </c>
      <c r="CA22" s="78"/>
      <c r="CB22" s="78"/>
      <c r="CC22" s="84" t="s">
        <v>731</v>
      </c>
      <c r="CD22" s="84"/>
      <c r="CE22" s="84"/>
      <c r="CF22" s="84"/>
      <c r="CG22" s="84"/>
      <c r="CH22" s="84"/>
    </row>
    <row r="23" spans="1:86" s="92" customFormat="1">
      <c r="A23" s="309"/>
      <c r="B23" s="314"/>
      <c r="C23" s="314"/>
      <c r="D23" s="315"/>
      <c r="E23" s="315"/>
      <c r="F23" s="315"/>
      <c r="G23" s="314"/>
      <c r="H23" s="314"/>
      <c r="I23" s="316"/>
      <c r="BA23" s="230" t="s">
        <v>331</v>
      </c>
      <c r="BB23" s="230" t="s">
        <v>332</v>
      </c>
      <c r="BC23" s="84"/>
      <c r="BD23" s="84" t="s">
        <v>165</v>
      </c>
      <c r="BE23" s="229"/>
      <c r="BF23" s="229"/>
      <c r="BG23" s="84"/>
      <c r="BH23" s="84" t="s">
        <v>735</v>
      </c>
      <c r="BI23" s="84"/>
      <c r="BJ23" s="84"/>
      <c r="BK23" s="84"/>
      <c r="BL23" s="84"/>
      <c r="BM23" s="231" t="s">
        <v>470</v>
      </c>
      <c r="BN23" s="84"/>
      <c r="BO23" s="84" t="s">
        <v>656</v>
      </c>
      <c r="BP23" s="84"/>
      <c r="BQ23" s="84"/>
      <c r="BR23" s="84"/>
      <c r="BS23" s="84"/>
      <c r="BT23" s="84"/>
      <c r="BU23" s="78" t="s">
        <v>673</v>
      </c>
      <c r="BV23" s="78"/>
      <c r="BW23" s="78"/>
      <c r="BX23" s="78"/>
      <c r="BY23" s="78"/>
      <c r="BZ23" s="78" t="s">
        <v>711</v>
      </c>
      <c r="CA23" s="78"/>
      <c r="CB23" s="78"/>
      <c r="CC23" s="84"/>
      <c r="CD23" s="84"/>
      <c r="CE23" s="84"/>
      <c r="CF23" s="84"/>
      <c r="CG23" s="84"/>
      <c r="CH23" s="84"/>
    </row>
    <row r="24" spans="1:86" s="92" customFormat="1" ht="13.5" thickBot="1">
      <c r="A24" s="312"/>
      <c r="B24" s="317"/>
      <c r="C24" s="317"/>
      <c r="D24" s="318"/>
      <c r="E24" s="318"/>
      <c r="F24" s="318"/>
      <c r="G24" s="317"/>
      <c r="H24" s="317"/>
      <c r="I24" s="319"/>
      <c r="BA24" s="230" t="s">
        <v>345</v>
      </c>
      <c r="BB24" s="230" t="s">
        <v>346</v>
      </c>
      <c r="BC24" s="84"/>
      <c r="BD24" s="84" t="s">
        <v>423</v>
      </c>
      <c r="BE24" s="229"/>
      <c r="BF24" s="229"/>
      <c r="BG24" s="84"/>
      <c r="BH24" s="84"/>
      <c r="BI24" s="84"/>
      <c r="BJ24" s="84"/>
      <c r="BK24" s="84"/>
      <c r="BL24" s="84"/>
      <c r="BM24" s="231" t="s">
        <v>641</v>
      </c>
      <c r="BN24" s="84"/>
      <c r="BO24" s="84" t="s">
        <v>658</v>
      </c>
      <c r="BP24" s="84"/>
      <c r="BQ24" s="84"/>
      <c r="BR24" s="84"/>
      <c r="BS24" s="84"/>
      <c r="BT24" s="84"/>
      <c r="BU24" s="78" t="s">
        <v>130</v>
      </c>
      <c r="BV24" s="78"/>
      <c r="BW24" s="78"/>
      <c r="BX24" s="78"/>
      <c r="BY24" s="78"/>
      <c r="BZ24" s="78" t="s">
        <v>722</v>
      </c>
      <c r="CA24" s="78"/>
      <c r="CB24" s="78"/>
      <c r="CC24" s="84"/>
      <c r="CD24" s="84"/>
      <c r="CE24" s="84"/>
      <c r="CF24" s="84"/>
      <c r="CG24" s="84"/>
      <c r="CH24" s="84"/>
    </row>
    <row r="25" spans="1:86">
      <c r="A25" s="85"/>
      <c r="B25" s="85"/>
      <c r="C25" s="85"/>
      <c r="D25" s="85"/>
      <c r="E25" s="85"/>
      <c r="F25" s="85"/>
      <c r="G25" s="85"/>
      <c r="H25" s="85"/>
      <c r="I25" s="41"/>
      <c r="J25" s="85"/>
      <c r="BA25" s="230" t="s">
        <v>347</v>
      </c>
      <c r="BB25" s="230" t="s">
        <v>348</v>
      </c>
      <c r="BC25" s="84"/>
      <c r="BD25" s="84" t="s">
        <v>175</v>
      </c>
      <c r="BE25" s="229"/>
      <c r="BF25" s="229"/>
      <c r="BG25" s="84"/>
      <c r="BH25" s="84"/>
      <c r="BI25" s="84"/>
      <c r="BJ25" s="84"/>
      <c r="BK25" s="84"/>
      <c r="BL25" s="84"/>
      <c r="BM25" s="231" t="s">
        <v>95</v>
      </c>
      <c r="BN25" s="84"/>
      <c r="BO25" s="84" t="s">
        <v>659</v>
      </c>
      <c r="BP25" s="84"/>
      <c r="BQ25" s="84"/>
      <c r="BR25" s="84"/>
      <c r="BS25" s="84"/>
      <c r="BT25" s="84"/>
      <c r="BU25" s="78" t="s">
        <v>697</v>
      </c>
      <c r="BV25" s="78"/>
      <c r="BW25" s="78"/>
      <c r="BX25" s="78"/>
      <c r="BY25" s="78"/>
      <c r="BZ25" s="78" t="s">
        <v>712</v>
      </c>
      <c r="CA25" s="78"/>
      <c r="CB25" s="78"/>
      <c r="CC25" s="84"/>
      <c r="CD25" s="84"/>
      <c r="CE25" s="84"/>
      <c r="CF25" s="84"/>
      <c r="CG25" s="84"/>
      <c r="CH25" s="84"/>
    </row>
    <row r="26" spans="1:86">
      <c r="BA26" s="230" t="s">
        <v>349</v>
      </c>
      <c r="BB26" s="230" t="s">
        <v>94</v>
      </c>
      <c r="BC26" s="84"/>
      <c r="BD26" s="84" t="s">
        <v>424</v>
      </c>
      <c r="BE26" s="229"/>
      <c r="BF26" s="229"/>
      <c r="BG26" s="84"/>
      <c r="BH26" s="84"/>
      <c r="BI26" s="84"/>
      <c r="BJ26" s="84"/>
      <c r="BK26" s="84"/>
      <c r="BL26" s="84"/>
      <c r="BM26" s="231" t="s">
        <v>471</v>
      </c>
      <c r="BN26" s="84"/>
      <c r="BO26" s="84" t="s">
        <v>660</v>
      </c>
      <c r="BP26" s="84"/>
      <c r="BQ26" s="84"/>
      <c r="BR26" s="84"/>
      <c r="BS26" s="84"/>
      <c r="BT26" s="84"/>
      <c r="BU26" s="78" t="s">
        <v>726</v>
      </c>
      <c r="BV26" s="78"/>
      <c r="BW26" s="78"/>
      <c r="BX26" s="78"/>
      <c r="BY26" s="78"/>
      <c r="BZ26" s="78" t="s">
        <v>713</v>
      </c>
      <c r="CA26" s="78"/>
      <c r="CB26" s="78"/>
      <c r="CC26" s="84"/>
      <c r="CD26" s="84"/>
      <c r="CE26" s="84"/>
      <c r="CF26" s="84"/>
      <c r="CG26" s="84"/>
      <c r="CH26" s="84"/>
    </row>
    <row r="27" spans="1:86">
      <c r="BA27" s="84"/>
      <c r="BB27" s="84"/>
      <c r="BC27" s="84"/>
      <c r="BD27" s="84"/>
      <c r="BE27" s="84"/>
      <c r="BF27" s="84"/>
      <c r="BG27" s="84"/>
      <c r="BH27" s="227"/>
      <c r="BI27" s="84"/>
      <c r="BJ27" s="84"/>
      <c r="BK27" s="84"/>
      <c r="BL27" s="84"/>
      <c r="BM27" s="231"/>
      <c r="BN27" s="84"/>
      <c r="BO27" s="84"/>
      <c r="BP27" s="84"/>
      <c r="BQ27" s="84"/>
      <c r="BR27" s="84"/>
      <c r="BS27" s="84"/>
      <c r="BT27" s="84"/>
      <c r="BU27" s="78"/>
      <c r="BV27" s="78"/>
      <c r="BW27" s="78"/>
      <c r="BX27" s="78"/>
      <c r="BY27" s="78"/>
      <c r="BZ27" s="78"/>
      <c r="CA27" s="78"/>
      <c r="CB27" s="78"/>
      <c r="CC27" s="84"/>
      <c r="CD27" s="76"/>
      <c r="CE27" s="76"/>
      <c r="CF27" s="76"/>
      <c r="CG27" s="105"/>
      <c r="CH27" s="105"/>
    </row>
    <row r="28" spans="1:86">
      <c r="BA28" s="84"/>
      <c r="BB28" s="84"/>
      <c r="BC28" s="84"/>
      <c r="BD28" s="78"/>
      <c r="BE28" s="84"/>
      <c r="BF28" s="84"/>
      <c r="BG28" s="84"/>
      <c r="BH28" s="84"/>
      <c r="BI28" s="84"/>
      <c r="BJ28" s="84"/>
      <c r="BK28" s="84"/>
      <c r="BL28" s="84"/>
      <c r="BM28" s="231"/>
      <c r="BN28" s="84"/>
      <c r="BO28" s="84"/>
      <c r="BP28" s="84"/>
      <c r="BQ28" s="84"/>
      <c r="BR28" s="84"/>
      <c r="BS28" s="84"/>
      <c r="BT28" s="84"/>
      <c r="BU28" s="78"/>
      <c r="BV28" s="78"/>
      <c r="BW28" s="78"/>
      <c r="BX28" s="78"/>
      <c r="BY28" s="78"/>
      <c r="BZ28" s="78"/>
      <c r="CA28" s="78"/>
      <c r="CB28" s="78"/>
      <c r="CC28" s="84"/>
      <c r="CD28" s="76"/>
      <c r="CE28" s="76"/>
      <c r="CF28" s="76"/>
      <c r="CG28" s="105"/>
      <c r="CH28" s="105"/>
    </row>
    <row r="29" spans="1:86">
      <c r="BA29" s="84"/>
      <c r="BB29" s="84"/>
      <c r="BC29" s="84"/>
      <c r="BD29" s="78"/>
      <c r="BE29" s="84"/>
      <c r="BF29" s="84"/>
      <c r="BG29" s="84"/>
      <c r="BH29" s="84"/>
      <c r="BI29" s="84"/>
      <c r="BJ29" s="84"/>
      <c r="BK29" s="84"/>
      <c r="BL29" s="84"/>
      <c r="BM29" s="231"/>
      <c r="BN29" s="84"/>
      <c r="BO29" s="84"/>
      <c r="BP29" s="84"/>
      <c r="BQ29" s="84"/>
      <c r="BR29" s="84"/>
      <c r="BS29" s="84"/>
      <c r="BT29" s="84"/>
      <c r="BU29" s="78"/>
      <c r="BV29" s="78"/>
      <c r="BW29" s="78"/>
      <c r="BX29" s="78"/>
      <c r="BY29" s="78"/>
      <c r="BZ29" s="78"/>
      <c r="CA29" s="78"/>
      <c r="CB29" s="78"/>
      <c r="CC29" s="84"/>
      <c r="CD29" s="76"/>
      <c r="CE29" s="76"/>
      <c r="CF29" s="76"/>
      <c r="CG29" s="105"/>
      <c r="CH29" s="105"/>
    </row>
    <row r="30" spans="1:86">
      <c r="BA30" s="84"/>
      <c r="BB30" s="84"/>
      <c r="BC30" s="84"/>
      <c r="BD30" s="78"/>
      <c r="BE30" s="84"/>
      <c r="BF30" s="84"/>
      <c r="BG30" s="84"/>
      <c r="BH30" s="84"/>
      <c r="BI30" s="84"/>
      <c r="BJ30" s="84"/>
      <c r="BK30" s="84"/>
      <c r="BL30" s="84"/>
      <c r="BM30" s="231"/>
      <c r="BN30" s="84"/>
      <c r="BO30" s="84"/>
      <c r="BP30" s="84"/>
      <c r="BQ30" s="84"/>
      <c r="BR30" s="84"/>
      <c r="BS30" s="84"/>
      <c r="BT30" s="84"/>
      <c r="BU30" s="78"/>
      <c r="BV30" s="78"/>
      <c r="BW30" s="78"/>
      <c r="BX30" s="78"/>
      <c r="BY30" s="78"/>
      <c r="BZ30" s="78"/>
      <c r="CA30" s="78"/>
      <c r="CB30" s="78"/>
      <c r="CC30" s="84"/>
      <c r="CD30" s="76"/>
      <c r="CE30" s="76"/>
      <c r="CF30" s="76"/>
      <c r="CG30" s="105"/>
      <c r="CH30" s="105"/>
    </row>
    <row r="31" spans="1:86">
      <c r="BA31" s="84"/>
      <c r="BB31" s="84"/>
      <c r="BC31" s="84"/>
      <c r="BD31" s="78"/>
      <c r="BE31" s="84"/>
      <c r="BF31" s="84"/>
      <c r="BG31" s="84"/>
      <c r="BH31" s="84"/>
      <c r="BI31" s="84"/>
      <c r="BJ31" s="84"/>
      <c r="BK31" s="84"/>
      <c r="BL31" s="84"/>
      <c r="BM31" s="231"/>
      <c r="BN31" s="84"/>
      <c r="BO31" s="84"/>
      <c r="BP31" s="84"/>
      <c r="BQ31" s="84"/>
      <c r="BR31" s="84"/>
      <c r="BS31" s="84"/>
      <c r="BT31" s="84"/>
      <c r="BU31" s="78"/>
      <c r="BV31" s="78"/>
      <c r="BW31" s="78"/>
      <c r="BX31" s="78"/>
      <c r="BY31" s="78"/>
      <c r="BZ31" s="78"/>
      <c r="CA31" s="78"/>
      <c r="CB31" s="78"/>
      <c r="CC31" s="84"/>
      <c r="CD31" s="76"/>
      <c r="CE31" s="76"/>
      <c r="CF31" s="76"/>
      <c r="CG31" s="105"/>
      <c r="CH31" s="105"/>
    </row>
    <row r="32" spans="1:86">
      <c r="BA32" s="84"/>
      <c r="BB32" s="84"/>
      <c r="BC32" s="84"/>
      <c r="BD32" s="78"/>
      <c r="BE32" s="84"/>
      <c r="BF32" s="84"/>
      <c r="BG32" s="84"/>
      <c r="BH32" s="84"/>
      <c r="BI32" s="84"/>
      <c r="BJ32" s="84"/>
      <c r="BK32" s="84"/>
      <c r="BL32" s="84"/>
      <c r="BM32" s="231"/>
      <c r="BN32" s="84"/>
      <c r="BO32" s="84"/>
      <c r="BP32" s="84"/>
      <c r="BQ32" s="84"/>
      <c r="BR32" s="84"/>
      <c r="BS32" s="84"/>
      <c r="BT32" s="84"/>
      <c r="BU32" s="78"/>
      <c r="BV32" s="78"/>
      <c r="BW32" s="78"/>
      <c r="BX32" s="78"/>
      <c r="BY32" s="78"/>
      <c r="BZ32" s="78"/>
      <c r="CA32" s="78"/>
      <c r="CB32" s="78"/>
      <c r="CC32" s="84"/>
      <c r="CD32" s="84"/>
      <c r="CE32" s="84"/>
      <c r="CF32" s="84"/>
      <c r="CG32" s="84"/>
      <c r="CH32" s="84"/>
    </row>
    <row r="33" spans="53:86">
      <c r="BA33" s="84"/>
      <c r="BB33" s="84"/>
      <c r="BC33" s="84"/>
      <c r="BD33" s="78"/>
      <c r="BE33" s="84"/>
      <c r="BF33" s="84"/>
      <c r="BG33" s="84"/>
      <c r="BH33" s="84"/>
      <c r="BI33" s="84"/>
      <c r="BJ33" s="84"/>
      <c r="BK33" s="84"/>
      <c r="BL33" s="84"/>
      <c r="BM33" s="231"/>
      <c r="BN33" s="84"/>
      <c r="BO33" s="84"/>
      <c r="BP33" s="84"/>
      <c r="BQ33" s="84"/>
      <c r="BR33" s="84"/>
      <c r="BS33" s="84"/>
      <c r="BT33" s="84"/>
      <c r="BU33" s="78"/>
      <c r="BV33" s="78"/>
      <c r="BW33" s="78"/>
      <c r="BX33" s="78"/>
      <c r="BY33" s="78"/>
      <c r="BZ33" s="78"/>
      <c r="CA33" s="78"/>
      <c r="CB33" s="78"/>
      <c r="CC33" s="84"/>
      <c r="CD33" s="84"/>
      <c r="CE33" s="84"/>
      <c r="CF33" s="84"/>
      <c r="CG33" s="84"/>
      <c r="CH33" s="84"/>
    </row>
    <row r="34" spans="53:86">
      <c r="BA34" s="84"/>
      <c r="BB34" s="84"/>
      <c r="BC34" s="84"/>
      <c r="BD34" s="78"/>
      <c r="BE34" s="84"/>
      <c r="BF34" s="84"/>
      <c r="BG34" s="84"/>
      <c r="BH34" s="84"/>
      <c r="BI34" s="84"/>
      <c r="BJ34" s="84"/>
      <c r="BK34" s="84"/>
      <c r="BL34" s="84"/>
      <c r="BM34" s="231"/>
      <c r="BN34" s="84"/>
      <c r="BO34" s="84"/>
      <c r="BP34" s="84"/>
      <c r="BQ34" s="84"/>
      <c r="BR34" s="84"/>
      <c r="BS34" s="84"/>
      <c r="BT34" s="84"/>
      <c r="BU34" s="78"/>
      <c r="BV34" s="78"/>
      <c r="BW34" s="78"/>
      <c r="BX34" s="78"/>
      <c r="BY34" s="78"/>
      <c r="BZ34" s="78"/>
      <c r="CA34" s="78"/>
      <c r="CB34" s="78"/>
      <c r="CC34" s="84"/>
      <c r="CD34" s="84"/>
      <c r="CE34" s="84"/>
      <c r="CF34" s="84"/>
      <c r="CG34" s="84"/>
      <c r="CH34" s="84"/>
    </row>
    <row r="35" spans="53:86">
      <c r="BA35" s="84"/>
      <c r="BB35" s="84"/>
      <c r="BC35" s="84"/>
      <c r="BD35" s="78"/>
      <c r="BE35" s="84"/>
      <c r="BF35" s="84"/>
      <c r="BG35" s="84"/>
      <c r="BH35" s="84"/>
      <c r="BI35" s="84"/>
      <c r="BJ35" s="84"/>
      <c r="BK35" s="84"/>
      <c r="BL35" s="84"/>
      <c r="BM35" s="231"/>
      <c r="BN35" s="84"/>
      <c r="BO35" s="84"/>
      <c r="BP35" s="84"/>
      <c r="BQ35" s="84"/>
      <c r="BR35" s="84"/>
      <c r="BS35" s="84"/>
      <c r="BT35" s="84"/>
      <c r="BU35" s="78"/>
      <c r="BV35" s="78"/>
      <c r="BW35" s="78"/>
      <c r="BX35" s="78"/>
      <c r="BY35" s="78"/>
      <c r="BZ35" s="78"/>
      <c r="CA35" s="78"/>
      <c r="CB35" s="78"/>
      <c r="CC35" s="84"/>
      <c r="CD35" s="84"/>
      <c r="CE35" s="84"/>
      <c r="CF35" s="84"/>
      <c r="CG35" s="84"/>
      <c r="CH35" s="84"/>
    </row>
    <row r="36" spans="53:86">
      <c r="BA36" s="84"/>
      <c r="BB36" s="84"/>
      <c r="BC36" s="84"/>
      <c r="BD36" s="84"/>
      <c r="BE36" s="84"/>
      <c r="BF36" s="84"/>
      <c r="BG36" s="84"/>
      <c r="BH36" s="84"/>
      <c r="BI36" s="84"/>
      <c r="BJ36" s="84"/>
      <c r="BK36" s="84"/>
      <c r="BL36" s="84"/>
      <c r="BM36" s="231"/>
      <c r="BN36" s="84"/>
      <c r="BO36" s="84"/>
      <c r="BP36" s="84"/>
      <c r="BQ36" s="84"/>
      <c r="BR36" s="84"/>
      <c r="BS36" s="84"/>
      <c r="BT36" s="84"/>
      <c r="BU36" s="78"/>
      <c r="BV36" s="78"/>
      <c r="BW36" s="78"/>
      <c r="BX36" s="78"/>
      <c r="BY36" s="78"/>
      <c r="BZ36" s="84"/>
      <c r="CA36" s="78"/>
      <c r="CB36" s="78"/>
      <c r="CC36" s="84"/>
      <c r="CD36" s="84"/>
      <c r="CE36" s="84"/>
      <c r="CF36" s="84"/>
      <c r="CG36" s="84"/>
      <c r="CH36" s="84"/>
    </row>
    <row r="37" spans="53:86">
      <c r="BA37" s="84"/>
      <c r="BB37" s="84"/>
      <c r="BC37" s="84"/>
      <c r="BD37" s="84"/>
      <c r="BE37" s="84"/>
      <c r="BF37" s="84"/>
      <c r="BG37" s="84"/>
      <c r="BH37" s="84"/>
      <c r="BI37" s="84"/>
      <c r="BJ37" s="84"/>
      <c r="BK37" s="84"/>
      <c r="BL37" s="84"/>
      <c r="BM37" s="231"/>
      <c r="BN37" s="84"/>
      <c r="BO37" s="84"/>
      <c r="BP37" s="84"/>
      <c r="BQ37" s="84"/>
      <c r="BR37" s="84"/>
      <c r="BS37" s="84"/>
      <c r="BT37" s="84"/>
      <c r="BU37" s="84"/>
      <c r="BV37" s="78"/>
      <c r="BW37" s="78"/>
      <c r="BX37" s="78"/>
      <c r="BY37" s="78"/>
      <c r="BZ37" s="84"/>
      <c r="CA37" s="78"/>
      <c r="CB37" s="78"/>
      <c r="CC37" s="84"/>
      <c r="CD37" s="84"/>
      <c r="CE37" s="84"/>
      <c r="CF37" s="84"/>
      <c r="CG37" s="84"/>
      <c r="CH37" s="84"/>
    </row>
    <row r="38" spans="53:86">
      <c r="BA38" s="227"/>
      <c r="BB38" s="84"/>
      <c r="BC38" s="84"/>
      <c r="BD38" s="84"/>
      <c r="BE38" s="84"/>
      <c r="BF38" s="84"/>
      <c r="BG38" s="84"/>
      <c r="BH38" s="84"/>
      <c r="BI38" s="84"/>
      <c r="BJ38" s="84"/>
      <c r="BK38" s="84"/>
      <c r="BL38" s="84"/>
      <c r="BM38" s="231"/>
      <c r="BN38" s="84"/>
      <c r="BO38" s="84"/>
      <c r="BP38" s="84"/>
      <c r="BQ38" s="84"/>
      <c r="BR38" s="84"/>
      <c r="BS38" s="84"/>
      <c r="BT38" s="84"/>
      <c r="BU38" s="84"/>
      <c r="BV38" s="78"/>
      <c r="BW38" s="78"/>
      <c r="BX38" s="78"/>
      <c r="BY38" s="78"/>
      <c r="BZ38" s="78"/>
      <c r="CA38" s="78"/>
      <c r="CB38" s="78"/>
      <c r="CC38" s="84"/>
      <c r="CD38" s="84"/>
      <c r="CE38" s="84"/>
      <c r="CF38" s="84"/>
      <c r="CG38" s="84"/>
      <c r="CH38" s="84"/>
    </row>
    <row r="39" spans="53:86">
      <c r="BA39" s="84"/>
      <c r="BB39" s="84"/>
      <c r="BC39" s="84"/>
      <c r="BD39" s="227"/>
      <c r="BE39" s="84"/>
      <c r="BF39" s="84"/>
      <c r="BG39" s="84"/>
      <c r="BH39" s="84"/>
      <c r="BI39" s="84"/>
      <c r="BJ39" s="84"/>
      <c r="BK39" s="84"/>
      <c r="BL39" s="84"/>
      <c r="BM39" s="231"/>
      <c r="BN39" s="84"/>
      <c r="BO39" s="84"/>
      <c r="BP39" s="84"/>
      <c r="BQ39" s="84"/>
      <c r="BR39" s="84"/>
      <c r="BS39" s="84"/>
      <c r="BT39" s="84"/>
      <c r="BU39" s="78"/>
      <c r="BV39" s="78"/>
      <c r="BW39" s="78"/>
      <c r="BX39" s="78"/>
      <c r="BY39" s="78"/>
      <c r="BZ39" s="78"/>
      <c r="CA39" s="78"/>
      <c r="CB39" s="78"/>
      <c r="CC39" s="84"/>
      <c r="CD39" s="84"/>
      <c r="CE39" s="84"/>
      <c r="CF39" s="84"/>
      <c r="CG39" s="84"/>
      <c r="CH39" s="84"/>
    </row>
    <row r="40" spans="53:86">
      <c r="BA40" s="84"/>
      <c r="BB40" s="84"/>
      <c r="BC40" s="84"/>
      <c r="BD40" s="84"/>
      <c r="BE40" s="84"/>
      <c r="BF40" s="84"/>
      <c r="BG40" s="84"/>
      <c r="BH40" s="84"/>
      <c r="BI40" s="84"/>
      <c r="BJ40" s="84"/>
      <c r="BK40" s="84"/>
      <c r="BL40" s="84"/>
      <c r="BM40" s="231"/>
      <c r="BN40" s="84"/>
      <c r="BO40" s="84"/>
      <c r="BP40" s="84"/>
      <c r="BQ40" s="84"/>
      <c r="BR40" s="84"/>
      <c r="BS40" s="84"/>
      <c r="BT40" s="84"/>
      <c r="BU40" s="84"/>
      <c r="BV40" s="78"/>
      <c r="BW40" s="78"/>
      <c r="BX40" s="78"/>
      <c r="BY40" s="78"/>
      <c r="BZ40" s="78"/>
      <c r="CA40" s="78"/>
      <c r="CB40" s="78"/>
      <c r="CC40" s="84"/>
      <c r="CD40" s="84"/>
      <c r="CE40" s="84"/>
      <c r="CF40" s="84"/>
      <c r="CG40" s="84"/>
      <c r="CH40" s="84"/>
    </row>
    <row r="41" spans="53:86">
      <c r="BA41" s="84"/>
      <c r="BB41" s="84"/>
      <c r="BC41" s="84"/>
      <c r="BD41" s="84"/>
      <c r="BE41" s="84"/>
      <c r="BF41" s="84"/>
      <c r="BG41" s="84"/>
      <c r="BH41" s="84"/>
      <c r="BI41" s="84"/>
      <c r="BJ41" s="84"/>
      <c r="BK41" s="84"/>
      <c r="BL41" s="84"/>
      <c r="BM41" s="231"/>
      <c r="BN41" s="84"/>
      <c r="BO41" s="84"/>
      <c r="BP41" s="84"/>
      <c r="BQ41" s="84"/>
      <c r="BR41" s="84"/>
      <c r="BS41" s="84"/>
      <c r="BT41" s="84"/>
      <c r="BU41" s="84"/>
      <c r="BV41" s="78"/>
      <c r="BW41" s="78"/>
      <c r="BX41" s="78"/>
      <c r="BY41" s="78"/>
      <c r="BZ41" s="78"/>
      <c r="CA41" s="78"/>
      <c r="CB41" s="78"/>
      <c r="CC41" s="84"/>
      <c r="CD41" s="84"/>
      <c r="CE41" s="84"/>
      <c r="CF41" s="84"/>
      <c r="CG41" s="84"/>
      <c r="CH41" s="84"/>
    </row>
    <row r="42" spans="53:86">
      <c r="BA42" s="84"/>
      <c r="BB42" s="84"/>
      <c r="BC42" s="84"/>
      <c r="BD42" s="84"/>
      <c r="BE42" s="84"/>
      <c r="BF42" s="84"/>
      <c r="BG42" s="84"/>
      <c r="BH42" s="84"/>
      <c r="BI42" s="84"/>
      <c r="BJ42" s="84"/>
      <c r="BK42" s="84"/>
      <c r="BL42" s="84"/>
      <c r="BM42" s="231"/>
      <c r="BN42" s="84"/>
      <c r="BO42" s="84"/>
      <c r="BP42" s="84"/>
      <c r="BQ42" s="84"/>
      <c r="BR42" s="84"/>
      <c r="BS42" s="84"/>
      <c r="BT42" s="84"/>
      <c r="BU42" s="84"/>
      <c r="BV42" s="78"/>
      <c r="BW42" s="78"/>
      <c r="BX42" s="78"/>
      <c r="BY42" s="78"/>
      <c r="BZ42" s="78"/>
      <c r="CA42" s="78"/>
      <c r="CB42" s="78"/>
      <c r="CC42" s="84"/>
      <c r="CD42" s="84"/>
      <c r="CE42" s="84"/>
      <c r="CF42" s="84"/>
      <c r="CG42" s="84"/>
      <c r="CH42" s="84"/>
    </row>
    <row r="43" spans="53:86">
      <c r="BA43" s="84"/>
      <c r="BB43" s="84"/>
      <c r="BC43" s="84"/>
      <c r="BD43" s="84"/>
      <c r="BE43" s="84"/>
      <c r="BF43" s="84"/>
      <c r="BG43" s="84"/>
      <c r="BH43" s="84"/>
      <c r="BI43" s="84"/>
      <c r="BJ43" s="84"/>
      <c r="BK43" s="84"/>
      <c r="BL43" s="84"/>
      <c r="BM43" s="231"/>
      <c r="BN43" s="84"/>
      <c r="BO43" s="84"/>
      <c r="BP43" s="84"/>
      <c r="BQ43" s="84"/>
      <c r="BR43" s="84"/>
      <c r="BS43" s="84"/>
      <c r="BT43" s="84"/>
      <c r="BU43" s="84"/>
      <c r="BV43" s="78"/>
      <c r="BW43" s="78"/>
      <c r="BX43" s="78"/>
      <c r="BY43" s="78"/>
      <c r="BZ43" s="78"/>
      <c r="CA43" s="78"/>
      <c r="CB43" s="78"/>
      <c r="CC43" s="84"/>
      <c r="CD43" s="84"/>
      <c r="CE43" s="84"/>
      <c r="CF43" s="84"/>
      <c r="CG43" s="84"/>
      <c r="CH43" s="84"/>
    </row>
    <row r="44" spans="53:86">
      <c r="BA44" s="84"/>
      <c r="BB44" s="84"/>
      <c r="BC44" s="84"/>
      <c r="BD44" s="84"/>
      <c r="BE44" s="84"/>
      <c r="BF44" s="84"/>
      <c r="BG44" s="84"/>
      <c r="BH44" s="84"/>
      <c r="BI44" s="84"/>
      <c r="BJ44" s="84"/>
      <c r="BK44" s="84"/>
      <c r="BL44" s="84"/>
      <c r="BM44" s="231"/>
      <c r="BN44" s="84"/>
      <c r="BO44" s="84"/>
      <c r="BP44" s="84"/>
      <c r="BQ44" s="84"/>
      <c r="BR44" s="84"/>
      <c r="BS44" s="84"/>
      <c r="BT44" s="84"/>
      <c r="BU44" s="84"/>
      <c r="BV44" s="84"/>
      <c r="BW44" s="84"/>
      <c r="BX44" s="84"/>
      <c r="BY44" s="84"/>
      <c r="BZ44" s="84"/>
      <c r="CA44" s="84"/>
      <c r="CB44" s="84"/>
      <c r="CC44" s="84"/>
      <c r="CD44" s="84"/>
      <c r="CE44" s="84"/>
      <c r="CF44" s="84"/>
      <c r="CG44" s="84"/>
      <c r="CH44" s="84"/>
    </row>
    <row r="45" spans="53:86">
      <c r="BA45" s="84"/>
      <c r="BB45" s="84"/>
      <c r="BC45" s="84"/>
      <c r="BD45" s="84"/>
      <c r="BE45" s="84"/>
      <c r="BF45" s="84"/>
      <c r="BG45" s="84"/>
      <c r="BH45" s="84"/>
      <c r="BI45" s="84"/>
      <c r="BJ45" s="84"/>
      <c r="BK45" s="84"/>
      <c r="BL45" s="84"/>
      <c r="BM45" s="231"/>
      <c r="BN45" s="84"/>
      <c r="BO45" s="84"/>
      <c r="BP45" s="84"/>
      <c r="BQ45" s="84"/>
      <c r="BR45" s="84"/>
      <c r="BS45" s="84"/>
      <c r="BT45" s="84"/>
      <c r="BU45" s="84"/>
      <c r="BV45" s="84"/>
      <c r="BW45" s="84"/>
      <c r="BX45" s="84"/>
      <c r="BY45" s="84"/>
      <c r="BZ45" s="84"/>
      <c r="CA45" s="84"/>
      <c r="CB45" s="84"/>
      <c r="CC45" s="84"/>
      <c r="CD45" s="84"/>
      <c r="CE45" s="84"/>
      <c r="CF45" s="84"/>
      <c r="CG45" s="84"/>
      <c r="CH45" s="84"/>
    </row>
    <row r="46" spans="53:86">
      <c r="BA46" s="84"/>
      <c r="BB46" s="84"/>
      <c r="BC46" s="84"/>
      <c r="BD46" s="84"/>
      <c r="BE46" s="84"/>
      <c r="BF46" s="84"/>
      <c r="BG46" s="84"/>
      <c r="BH46" s="84"/>
      <c r="BI46" s="84"/>
      <c r="BJ46" s="84"/>
      <c r="BK46" s="84"/>
      <c r="BL46" s="84"/>
      <c r="BM46" s="231"/>
      <c r="BN46" s="84"/>
      <c r="BO46" s="84"/>
      <c r="BP46" s="84"/>
      <c r="BQ46" s="84"/>
      <c r="BR46" s="84"/>
      <c r="BS46" s="84"/>
      <c r="BT46" s="84"/>
      <c r="BU46" s="84"/>
      <c r="BV46" s="84"/>
      <c r="BW46" s="84"/>
      <c r="BX46" s="84"/>
      <c r="BY46" s="84"/>
      <c r="BZ46" s="84"/>
      <c r="CA46" s="84"/>
      <c r="CB46" s="84"/>
      <c r="CC46" s="84"/>
      <c r="CD46" s="84"/>
      <c r="CE46" s="84"/>
      <c r="CF46" s="84"/>
      <c r="CG46" s="84"/>
      <c r="CH46" s="84"/>
    </row>
    <row r="47" spans="53:86">
      <c r="BA47" s="84"/>
      <c r="BB47" s="84"/>
      <c r="BC47" s="84"/>
      <c r="BD47" s="84"/>
      <c r="BE47" s="84"/>
      <c r="BF47" s="84"/>
      <c r="BG47" s="84"/>
      <c r="BH47" s="84"/>
      <c r="BI47" s="84"/>
      <c r="BJ47" s="84"/>
      <c r="BK47" s="84"/>
      <c r="BL47" s="84"/>
      <c r="BM47" s="231"/>
      <c r="BN47" s="84"/>
      <c r="BO47" s="84"/>
      <c r="BP47" s="84"/>
      <c r="BQ47" s="84"/>
      <c r="BR47" s="84"/>
      <c r="BS47" s="84"/>
      <c r="BT47" s="84"/>
      <c r="BU47" s="84"/>
      <c r="BV47" s="84"/>
      <c r="BW47" s="84"/>
      <c r="BX47" s="84"/>
      <c r="BY47" s="84"/>
      <c r="BZ47" s="84"/>
      <c r="CA47" s="84"/>
      <c r="CB47" s="84"/>
      <c r="CC47" s="84"/>
      <c r="CD47" s="84"/>
      <c r="CE47" s="84"/>
      <c r="CF47" s="84"/>
      <c r="CG47" s="84"/>
      <c r="CH47" s="84"/>
    </row>
    <row r="48" spans="53:86">
      <c r="BA48" s="84"/>
      <c r="BB48" s="84"/>
      <c r="BC48" s="84"/>
      <c r="BD48" s="84"/>
      <c r="BE48" s="84"/>
      <c r="BF48" s="84"/>
      <c r="BG48" s="84"/>
      <c r="BH48" s="84"/>
      <c r="BI48" s="84"/>
      <c r="BJ48" s="84"/>
      <c r="BK48" s="84"/>
      <c r="BL48" s="84"/>
      <c r="BM48" s="231"/>
      <c r="BN48" s="84"/>
      <c r="BO48" s="84"/>
      <c r="BP48" s="84"/>
      <c r="BQ48" s="84"/>
      <c r="BR48" s="84"/>
      <c r="BS48" s="84"/>
      <c r="BT48" s="84"/>
      <c r="BU48" s="84"/>
      <c r="BV48" s="84"/>
      <c r="BW48" s="84"/>
      <c r="BX48" s="84"/>
      <c r="BY48" s="84"/>
      <c r="BZ48" s="84"/>
      <c r="CA48" s="84"/>
      <c r="CB48" s="84"/>
      <c r="CC48" s="84"/>
      <c r="CD48" s="84"/>
      <c r="CE48" s="84"/>
      <c r="CF48" s="84"/>
      <c r="CG48" s="84"/>
      <c r="CH48" s="84"/>
    </row>
    <row r="49" spans="53:86">
      <c r="BA49" s="84"/>
      <c r="BB49" s="84"/>
      <c r="BC49" s="84"/>
      <c r="BD49" s="84"/>
      <c r="BE49" s="84"/>
      <c r="BF49" s="84"/>
      <c r="BG49" s="84"/>
      <c r="BH49" s="84"/>
      <c r="BI49" s="84"/>
      <c r="BJ49" s="84"/>
      <c r="BK49" s="84"/>
      <c r="BL49" s="84"/>
      <c r="BM49" s="231"/>
      <c r="BN49" s="84"/>
      <c r="BO49" s="84"/>
      <c r="BP49" s="84"/>
      <c r="BQ49" s="84"/>
      <c r="BR49" s="84"/>
      <c r="BS49" s="84"/>
      <c r="BT49" s="84"/>
      <c r="BU49" s="84"/>
      <c r="BV49" s="84"/>
      <c r="BW49" s="84"/>
      <c r="BX49" s="84"/>
      <c r="BY49" s="84"/>
      <c r="BZ49" s="84"/>
      <c r="CA49" s="84"/>
      <c r="CB49" s="84"/>
      <c r="CC49" s="84"/>
      <c r="CD49" s="84"/>
      <c r="CE49" s="84"/>
      <c r="CF49" s="84"/>
      <c r="CG49" s="84"/>
      <c r="CH49" s="84"/>
    </row>
    <row r="50" spans="53:86">
      <c r="BA50" s="84"/>
      <c r="BB50" s="84"/>
      <c r="BC50" s="84"/>
      <c r="BD50" s="84"/>
      <c r="BE50" s="84"/>
      <c r="BF50" s="84"/>
      <c r="BG50" s="84"/>
      <c r="BH50" s="84"/>
      <c r="BI50" s="84"/>
      <c r="BJ50" s="84"/>
      <c r="BK50" s="84"/>
      <c r="BL50" s="84"/>
      <c r="BM50" s="231"/>
      <c r="BN50" s="84"/>
      <c r="BO50" s="84"/>
      <c r="BP50" s="84"/>
      <c r="BQ50" s="84"/>
      <c r="BR50" s="84"/>
      <c r="BS50" s="84"/>
      <c r="BT50" s="84"/>
      <c r="BU50" s="84"/>
      <c r="BV50" s="84"/>
      <c r="BW50" s="84"/>
      <c r="BX50" s="84"/>
      <c r="BY50" s="84"/>
      <c r="BZ50" s="84"/>
      <c r="CA50" s="84"/>
      <c r="CB50" s="84"/>
      <c r="CC50" s="84"/>
      <c r="CD50" s="84"/>
      <c r="CE50" s="84"/>
      <c r="CF50" s="84"/>
      <c r="CG50" s="84"/>
      <c r="CH50" s="84"/>
    </row>
    <row r="51" spans="53:86">
      <c r="BA51" s="84"/>
      <c r="BB51" s="84"/>
      <c r="BC51" s="84"/>
      <c r="BD51" s="84"/>
      <c r="BE51" s="84"/>
      <c r="BF51" s="84"/>
      <c r="BG51" s="84"/>
      <c r="BH51" s="84"/>
      <c r="BI51" s="84"/>
      <c r="BJ51" s="84"/>
      <c r="BK51" s="84"/>
      <c r="BL51" s="84"/>
      <c r="BM51" s="231"/>
      <c r="BN51" s="84"/>
      <c r="BO51" s="84"/>
      <c r="BP51" s="84"/>
      <c r="BQ51" s="84"/>
      <c r="BR51" s="84"/>
      <c r="BS51" s="84"/>
      <c r="BT51" s="84"/>
      <c r="BU51" s="84"/>
      <c r="BV51" s="84"/>
      <c r="BW51" s="84"/>
      <c r="BX51" s="84"/>
      <c r="BY51" s="84"/>
      <c r="BZ51" s="84"/>
      <c r="CA51" s="84"/>
      <c r="CB51" s="84"/>
      <c r="CC51" s="84"/>
      <c r="CD51" s="84"/>
      <c r="CE51" s="84"/>
      <c r="CF51" s="84"/>
      <c r="CG51" s="84"/>
      <c r="CH51" s="84"/>
    </row>
    <row r="52" spans="53:86">
      <c r="BA52" s="84"/>
      <c r="BB52" s="84"/>
      <c r="BC52" s="84"/>
      <c r="BD52" s="84"/>
      <c r="BE52" s="84"/>
      <c r="BF52" s="84"/>
      <c r="BG52" s="84"/>
      <c r="BH52" s="84"/>
      <c r="BI52" s="84"/>
      <c r="BJ52" s="84"/>
      <c r="BK52" s="84"/>
      <c r="BL52" s="84"/>
      <c r="BM52" s="231"/>
      <c r="BN52" s="84"/>
      <c r="BO52" s="84"/>
      <c r="BP52" s="84"/>
      <c r="BQ52" s="84"/>
      <c r="BR52" s="84"/>
      <c r="BS52" s="84"/>
      <c r="BT52" s="84"/>
      <c r="BU52" s="84"/>
      <c r="BV52" s="84"/>
      <c r="BW52" s="84"/>
      <c r="BX52" s="84"/>
      <c r="BY52" s="84"/>
      <c r="BZ52" s="84"/>
      <c r="CA52" s="84"/>
      <c r="CB52" s="84"/>
      <c r="CC52" s="84"/>
      <c r="CD52" s="84"/>
      <c r="CE52" s="84"/>
      <c r="CF52" s="84"/>
      <c r="CG52" s="84"/>
      <c r="CH52" s="84"/>
    </row>
    <row r="53" spans="53:86">
      <c r="BA53" s="84"/>
      <c r="BB53" s="84"/>
      <c r="BC53" s="84"/>
      <c r="BD53" s="84"/>
      <c r="BE53" s="84"/>
      <c r="BF53" s="84"/>
      <c r="BG53" s="84"/>
      <c r="BH53" s="84"/>
      <c r="BI53" s="84"/>
      <c r="BJ53" s="84"/>
      <c r="BK53" s="84"/>
      <c r="BL53" s="84"/>
      <c r="BM53" s="231"/>
      <c r="BN53" s="84"/>
      <c r="BO53" s="84"/>
      <c r="BP53" s="84"/>
      <c r="BQ53" s="84"/>
      <c r="BR53" s="84"/>
      <c r="BS53" s="84"/>
      <c r="BT53" s="84"/>
      <c r="BU53" s="84"/>
      <c r="BV53" s="84"/>
      <c r="BW53" s="84"/>
      <c r="BX53" s="84"/>
      <c r="BY53" s="84"/>
      <c r="BZ53" s="84"/>
      <c r="CA53" s="84"/>
      <c r="CB53" s="84"/>
      <c r="CC53" s="84"/>
      <c r="CD53" s="84"/>
      <c r="CE53" s="84"/>
      <c r="CF53" s="84"/>
      <c r="CG53" s="84"/>
      <c r="CH53" s="84"/>
    </row>
    <row r="54" spans="53:86">
      <c r="BA54" s="245"/>
      <c r="BB54" s="84"/>
      <c r="BC54" s="84"/>
      <c r="BD54" s="84"/>
      <c r="BE54" s="84"/>
      <c r="BF54" s="84"/>
      <c r="BG54" s="84"/>
      <c r="BH54" s="84"/>
      <c r="BI54" s="84"/>
      <c r="BJ54" s="84"/>
      <c r="BK54" s="84"/>
      <c r="BL54" s="84"/>
      <c r="BM54" s="231"/>
      <c r="BN54" s="84"/>
      <c r="BO54" s="84"/>
      <c r="BP54" s="84"/>
      <c r="BQ54" s="84"/>
      <c r="BR54" s="84"/>
      <c r="BS54" s="84"/>
      <c r="BT54" s="84"/>
      <c r="BU54" s="84"/>
      <c r="BV54" s="84"/>
      <c r="BW54" s="84"/>
      <c r="BX54" s="84"/>
      <c r="BY54" s="84"/>
      <c r="BZ54" s="84"/>
      <c r="CA54" s="84"/>
      <c r="CB54" s="84"/>
      <c r="CC54" s="84"/>
      <c r="CD54" s="84"/>
      <c r="CE54" s="84"/>
      <c r="CF54" s="84"/>
      <c r="CG54" s="84"/>
      <c r="CH54" s="84"/>
    </row>
    <row r="55" spans="53:86" ht="15">
      <c r="BA55" s="246"/>
      <c r="BB55" s="84"/>
      <c r="BC55" s="84"/>
      <c r="BD55" s="84"/>
      <c r="BE55" s="84"/>
      <c r="BF55" s="84"/>
      <c r="BG55" s="84"/>
      <c r="BH55" s="84"/>
      <c r="BI55" s="84"/>
      <c r="BJ55" s="84"/>
      <c r="BK55" s="84"/>
      <c r="BL55" s="84"/>
      <c r="BM55" s="232"/>
      <c r="BN55" s="84"/>
      <c r="BO55" s="84"/>
      <c r="BP55" s="84"/>
      <c r="BQ55" s="84"/>
      <c r="BR55" s="84"/>
      <c r="BS55" s="84"/>
      <c r="BT55" s="84"/>
      <c r="BU55" s="84"/>
      <c r="BV55" s="84"/>
      <c r="BW55" s="84"/>
      <c r="BX55" s="84"/>
      <c r="BY55" s="84"/>
      <c r="BZ55" s="84"/>
      <c r="CA55" s="84"/>
      <c r="CB55" s="84"/>
      <c r="CC55" s="84"/>
      <c r="CD55" s="84"/>
      <c r="CE55" s="84"/>
      <c r="CF55" s="84"/>
      <c r="CG55" s="84"/>
      <c r="CH55" s="84"/>
    </row>
    <row r="56" spans="53:86">
      <c r="BA56" s="247"/>
      <c r="BB56" s="84"/>
      <c r="BC56" s="84"/>
      <c r="BD56" s="84"/>
      <c r="BE56" s="84"/>
      <c r="BF56" s="84"/>
      <c r="BG56" s="84"/>
      <c r="BH56" s="84"/>
      <c r="BI56" s="84"/>
      <c r="BJ56" s="84"/>
      <c r="BK56" s="84"/>
      <c r="BL56" s="84"/>
      <c r="BM56" s="231"/>
      <c r="BN56" s="84"/>
      <c r="BO56" s="84"/>
      <c r="BP56" s="84"/>
      <c r="BQ56" s="84"/>
      <c r="BR56" s="84"/>
      <c r="BS56" s="84"/>
      <c r="BT56" s="84"/>
      <c r="BU56" s="84"/>
      <c r="BV56" s="84"/>
      <c r="BW56" s="84"/>
      <c r="BX56" s="84"/>
      <c r="BY56" s="84"/>
      <c r="BZ56" s="84"/>
      <c r="CA56" s="84"/>
      <c r="CB56" s="84"/>
      <c r="CC56" s="84"/>
      <c r="CD56" s="84"/>
      <c r="CE56" s="84"/>
      <c r="CF56" s="84"/>
      <c r="CG56" s="84"/>
      <c r="CH56" s="84"/>
    </row>
    <row r="57" spans="53:86">
      <c r="BA57" s="247"/>
      <c r="BB57" s="84"/>
      <c r="BC57" s="84"/>
      <c r="BD57" s="84"/>
      <c r="BE57" s="84"/>
      <c r="BF57" s="84"/>
      <c r="BG57" s="84"/>
      <c r="BH57" s="84"/>
      <c r="BI57" s="84"/>
      <c r="BJ57" s="84"/>
      <c r="BK57" s="84"/>
      <c r="BL57" s="84"/>
      <c r="BM57" s="231"/>
      <c r="BN57" s="84"/>
      <c r="BO57" s="84"/>
      <c r="BP57" s="84"/>
      <c r="BQ57" s="84"/>
      <c r="BR57" s="84"/>
      <c r="BS57" s="84"/>
      <c r="BT57" s="84"/>
      <c r="BU57" s="84"/>
      <c r="BV57" s="84"/>
      <c r="BW57" s="84"/>
      <c r="BX57" s="84"/>
      <c r="BY57" s="84"/>
      <c r="BZ57" s="84"/>
      <c r="CA57" s="84"/>
      <c r="CB57" s="84"/>
      <c r="CC57" s="84"/>
      <c r="CD57" s="84"/>
      <c r="CE57" s="84"/>
      <c r="CF57" s="84"/>
      <c r="CG57" s="84"/>
      <c r="CH57" s="84"/>
    </row>
    <row r="58" spans="53:86">
      <c r="BA58" s="247"/>
      <c r="BB58" s="84"/>
      <c r="BC58" s="84"/>
      <c r="BD58" s="84"/>
      <c r="BE58" s="84"/>
      <c r="BF58" s="84"/>
      <c r="BG58" s="84"/>
      <c r="BH58" s="84"/>
      <c r="BI58" s="84"/>
      <c r="BJ58" s="84"/>
      <c r="BK58" s="84"/>
      <c r="BL58" s="84"/>
      <c r="BM58" s="231"/>
      <c r="BN58" s="84"/>
      <c r="BO58" s="84"/>
      <c r="BP58" s="84"/>
      <c r="BQ58" s="84"/>
      <c r="BR58" s="84"/>
      <c r="BS58" s="84"/>
      <c r="BT58" s="84"/>
      <c r="BU58" s="84"/>
      <c r="BV58" s="84"/>
      <c r="BW58" s="84"/>
      <c r="BX58" s="84"/>
      <c r="BY58" s="84"/>
      <c r="BZ58" s="84"/>
      <c r="CA58" s="84"/>
      <c r="CB58" s="84"/>
      <c r="CC58" s="84"/>
      <c r="CD58" s="84"/>
      <c r="CE58" s="84"/>
      <c r="CF58" s="84"/>
      <c r="CG58" s="84"/>
      <c r="CH58" s="84"/>
    </row>
    <row r="59" spans="53:86">
      <c r="BA59" s="247"/>
      <c r="BB59" s="84"/>
      <c r="BC59" s="84"/>
      <c r="BD59" s="84"/>
      <c r="BE59" s="84"/>
      <c r="BF59" s="84"/>
      <c r="BG59" s="84"/>
      <c r="BH59" s="84"/>
      <c r="BI59" s="84"/>
      <c r="BJ59" s="84"/>
      <c r="BK59" s="84"/>
      <c r="BL59" s="84"/>
      <c r="BM59" s="231"/>
      <c r="BN59" s="84"/>
      <c r="BO59" s="84"/>
      <c r="BP59" s="84"/>
      <c r="BQ59" s="84"/>
      <c r="BR59" s="84"/>
      <c r="BS59" s="84"/>
      <c r="BT59" s="84"/>
      <c r="BU59" s="84"/>
      <c r="BV59" s="84"/>
      <c r="BW59" s="84"/>
      <c r="BX59" s="84"/>
      <c r="BY59" s="84"/>
      <c r="BZ59" s="84"/>
      <c r="CA59" s="84"/>
      <c r="CB59" s="84"/>
      <c r="CC59" s="84"/>
      <c r="CD59" s="84"/>
      <c r="CE59" s="84"/>
      <c r="CF59" s="84"/>
      <c r="CG59" s="84"/>
      <c r="CH59" s="84"/>
    </row>
    <row r="60" spans="53:86">
      <c r="BA60" s="247"/>
      <c r="BB60" s="84"/>
      <c r="BC60" s="84"/>
      <c r="BD60" s="84"/>
      <c r="BE60" s="84"/>
      <c r="BF60" s="84"/>
      <c r="BG60" s="84"/>
      <c r="BH60" s="84"/>
      <c r="BI60" s="84"/>
      <c r="BJ60" s="84"/>
      <c r="BK60" s="84"/>
      <c r="BL60" s="84"/>
      <c r="BM60" s="231"/>
      <c r="BN60" s="84"/>
      <c r="BO60" s="84"/>
      <c r="BP60" s="84"/>
      <c r="BQ60" s="84"/>
      <c r="BR60" s="84"/>
      <c r="BS60" s="84"/>
      <c r="BT60" s="84"/>
      <c r="BU60" s="84"/>
      <c r="BV60" s="84"/>
      <c r="BW60" s="84"/>
      <c r="BX60" s="84"/>
      <c r="BY60" s="84"/>
      <c r="BZ60" s="84"/>
      <c r="CA60" s="84"/>
      <c r="CB60" s="84"/>
      <c r="CC60" s="84"/>
      <c r="CD60" s="84"/>
      <c r="CE60" s="84"/>
      <c r="CF60" s="84"/>
      <c r="CG60" s="84"/>
      <c r="CH60" s="84"/>
    </row>
    <row r="61" spans="53:86" ht="15">
      <c r="BA61" s="246"/>
      <c r="BB61" s="84"/>
      <c r="BC61" s="84"/>
      <c r="BD61" s="84"/>
      <c r="BE61" s="84"/>
      <c r="BF61" s="84"/>
      <c r="BG61" s="84"/>
      <c r="BH61" s="84"/>
      <c r="BI61" s="84"/>
      <c r="BJ61" s="84"/>
      <c r="BK61" s="84"/>
      <c r="BL61" s="84"/>
      <c r="BM61" s="231"/>
      <c r="BN61" s="84"/>
      <c r="BO61" s="84"/>
      <c r="BP61" s="84"/>
      <c r="BQ61" s="84"/>
      <c r="BR61" s="84"/>
      <c r="BS61" s="84"/>
      <c r="BT61" s="84"/>
      <c r="BU61" s="84"/>
      <c r="BV61" s="84"/>
      <c r="BW61" s="84"/>
      <c r="BX61" s="84"/>
      <c r="BY61" s="84"/>
      <c r="BZ61" s="84"/>
      <c r="CA61" s="84"/>
      <c r="CB61" s="84"/>
      <c r="CC61" s="84"/>
      <c r="CD61" s="84"/>
      <c r="CE61" s="84"/>
      <c r="CF61" s="84"/>
      <c r="CG61" s="84"/>
      <c r="CH61" s="84"/>
    </row>
    <row r="62" spans="53:86">
      <c r="BB62" s="84"/>
      <c r="BC62" s="84"/>
      <c r="BD62" s="84"/>
      <c r="BE62" s="84"/>
      <c r="BF62" s="84"/>
      <c r="BG62" s="84"/>
      <c r="BH62" s="84"/>
      <c r="BI62" s="84"/>
      <c r="BJ62" s="84"/>
      <c r="BK62" s="84"/>
      <c r="BL62" s="84"/>
      <c r="BM62" s="231"/>
      <c r="BN62" s="84"/>
      <c r="BO62" s="84"/>
      <c r="BP62" s="84"/>
      <c r="BQ62" s="84"/>
      <c r="BR62" s="84"/>
      <c r="BS62" s="84"/>
      <c r="BT62" s="84"/>
      <c r="BU62" s="84"/>
      <c r="BV62" s="84"/>
      <c r="BW62" s="84"/>
      <c r="BX62" s="84"/>
      <c r="BY62" s="84"/>
      <c r="BZ62" s="84"/>
      <c r="CA62" s="84"/>
      <c r="CB62" s="84"/>
      <c r="CC62" s="84"/>
      <c r="CD62" s="84"/>
      <c r="CE62" s="84"/>
      <c r="CF62" s="84"/>
      <c r="CG62" s="84"/>
      <c r="CH62" s="84"/>
    </row>
    <row r="63" spans="53:86">
      <c r="BB63" s="84"/>
      <c r="BC63" s="84"/>
      <c r="BD63" s="84"/>
      <c r="BE63" s="84"/>
      <c r="BF63" s="84"/>
      <c r="BG63" s="84"/>
      <c r="BH63" s="84"/>
      <c r="BI63" s="84"/>
      <c r="BJ63" s="84"/>
      <c r="BK63" s="84"/>
      <c r="BL63" s="84"/>
      <c r="BM63" s="231"/>
      <c r="BN63" s="84"/>
      <c r="BO63" s="84"/>
      <c r="BP63" s="84"/>
      <c r="BQ63" s="84"/>
      <c r="BR63" s="84"/>
      <c r="BS63" s="84"/>
      <c r="BT63" s="84"/>
      <c r="BU63" s="84"/>
      <c r="BV63" s="84"/>
      <c r="BW63" s="84"/>
      <c r="BX63" s="84"/>
      <c r="BY63" s="84"/>
      <c r="BZ63" s="84"/>
      <c r="CA63" s="84"/>
      <c r="CB63" s="84"/>
      <c r="CC63" s="84"/>
      <c r="CD63" s="84"/>
      <c r="CE63" s="84"/>
      <c r="CF63" s="84"/>
      <c r="CG63" s="84"/>
      <c r="CH63" s="84"/>
    </row>
    <row r="64" spans="53:86">
      <c r="BB64" s="84"/>
      <c r="BC64" s="84"/>
      <c r="BD64" s="84"/>
      <c r="BE64" s="84"/>
      <c r="BF64" s="84"/>
      <c r="BG64" s="84"/>
      <c r="BH64" s="84"/>
      <c r="BI64" s="84"/>
      <c r="BJ64" s="84"/>
      <c r="BK64" s="84"/>
      <c r="BL64" s="84"/>
      <c r="BM64" s="231"/>
      <c r="BN64" s="84"/>
      <c r="BO64" s="84"/>
      <c r="BP64" s="84"/>
      <c r="BQ64" s="84"/>
      <c r="BR64" s="84"/>
      <c r="BS64" s="84"/>
      <c r="BT64" s="84"/>
      <c r="BU64" s="84"/>
      <c r="BV64" s="84"/>
      <c r="BW64" s="84"/>
      <c r="BX64" s="84"/>
      <c r="BY64" s="84"/>
      <c r="BZ64" s="84"/>
      <c r="CA64" s="84"/>
      <c r="CB64" s="84"/>
      <c r="CC64" s="84"/>
      <c r="CD64" s="84"/>
      <c r="CE64" s="84"/>
      <c r="CF64" s="84"/>
      <c r="CG64" s="84"/>
      <c r="CH64" s="84"/>
    </row>
    <row r="65" spans="53:86">
      <c r="BB65" s="84"/>
      <c r="BC65" s="84"/>
      <c r="BD65" s="84"/>
      <c r="BE65" s="84"/>
      <c r="BF65" s="84"/>
      <c r="BG65" s="84"/>
      <c r="BH65" s="84"/>
      <c r="BI65" s="84"/>
      <c r="BJ65" s="84"/>
      <c r="BK65" s="84"/>
      <c r="BL65" s="84"/>
      <c r="BM65" s="231"/>
      <c r="BN65" s="84"/>
      <c r="BO65" s="84"/>
      <c r="BP65" s="84"/>
      <c r="BQ65" s="84"/>
      <c r="BR65" s="84"/>
      <c r="BS65" s="84"/>
      <c r="BT65" s="84"/>
      <c r="BU65" s="84"/>
      <c r="BV65" s="84"/>
      <c r="BW65" s="84"/>
      <c r="BX65" s="84"/>
      <c r="BY65" s="84"/>
      <c r="BZ65" s="84"/>
      <c r="CA65" s="84"/>
      <c r="CB65" s="84"/>
      <c r="CC65" s="84"/>
      <c r="CD65" s="84"/>
      <c r="CE65" s="84"/>
      <c r="CF65" s="84"/>
      <c r="CG65" s="84"/>
      <c r="CH65" s="84"/>
    </row>
    <row r="66" spans="53:86">
      <c r="BB66" s="84"/>
      <c r="BC66" s="84"/>
      <c r="BD66" s="84"/>
      <c r="BE66" s="84"/>
      <c r="BF66" s="84"/>
      <c r="BG66" s="84"/>
      <c r="BH66" s="84"/>
      <c r="BI66" s="84"/>
      <c r="BJ66" s="84"/>
      <c r="BK66" s="84"/>
      <c r="BL66" s="84"/>
      <c r="BM66" s="231"/>
      <c r="BN66" s="84"/>
      <c r="BO66" s="84"/>
      <c r="BP66" s="84"/>
      <c r="BQ66" s="84"/>
      <c r="BR66" s="84"/>
      <c r="BS66" s="84"/>
      <c r="BT66" s="84"/>
      <c r="BU66" s="84"/>
      <c r="BV66" s="84"/>
      <c r="BW66" s="84"/>
      <c r="BX66" s="84"/>
      <c r="BY66" s="84"/>
      <c r="BZ66" s="84"/>
      <c r="CA66" s="84"/>
      <c r="CB66" s="84"/>
      <c r="CC66" s="84"/>
      <c r="CD66" s="84"/>
      <c r="CE66" s="84"/>
      <c r="CF66" s="84"/>
      <c r="CG66" s="84"/>
      <c r="CH66" s="84"/>
    </row>
    <row r="67" spans="53:86">
      <c r="BB67" s="84"/>
      <c r="BC67" s="84"/>
      <c r="BD67" s="84"/>
      <c r="BE67" s="84"/>
      <c r="BF67" s="84"/>
      <c r="BG67" s="84"/>
      <c r="BH67" s="84"/>
      <c r="BI67" s="84"/>
      <c r="BJ67" s="84"/>
      <c r="BK67" s="84"/>
      <c r="BL67" s="84"/>
      <c r="BM67" s="231"/>
      <c r="BN67" s="84"/>
      <c r="BO67" s="84"/>
      <c r="BP67" s="84"/>
      <c r="BQ67" s="84"/>
      <c r="BR67" s="84"/>
      <c r="BS67" s="84"/>
      <c r="BT67" s="84"/>
      <c r="BU67" s="84"/>
      <c r="BV67" s="84"/>
      <c r="BW67" s="84"/>
      <c r="BX67" s="84"/>
      <c r="BY67" s="84"/>
      <c r="BZ67" s="84"/>
      <c r="CA67" s="84"/>
      <c r="CB67" s="84"/>
      <c r="CC67" s="84"/>
      <c r="CD67" s="84"/>
      <c r="CE67" s="84"/>
      <c r="CF67" s="84"/>
      <c r="CG67" s="84"/>
      <c r="CH67" s="84"/>
    </row>
    <row r="68" spans="53:86">
      <c r="BB68" s="84"/>
      <c r="BC68" s="84"/>
      <c r="BD68" s="84"/>
      <c r="BE68" s="84"/>
      <c r="BF68" s="84"/>
      <c r="BG68" s="84"/>
      <c r="BH68" s="84"/>
      <c r="BI68" s="84"/>
      <c r="BJ68" s="84"/>
      <c r="BK68" s="84"/>
      <c r="BL68" s="84"/>
      <c r="BM68" s="231"/>
      <c r="BN68" s="84"/>
      <c r="BO68" s="84"/>
      <c r="BP68" s="84"/>
      <c r="BQ68" s="84"/>
      <c r="BR68" s="84"/>
      <c r="BS68" s="84"/>
      <c r="BT68" s="84"/>
      <c r="BU68" s="84"/>
      <c r="BV68" s="84"/>
      <c r="BW68" s="84"/>
      <c r="BX68" s="84"/>
      <c r="BY68" s="84"/>
      <c r="BZ68" s="84"/>
      <c r="CA68" s="84"/>
      <c r="CB68" s="84"/>
      <c r="CC68" s="84"/>
      <c r="CD68" s="84"/>
      <c r="CE68" s="84"/>
      <c r="CF68" s="84"/>
      <c r="CG68" s="84"/>
      <c r="CH68" s="84"/>
    </row>
    <row r="69" spans="53:86">
      <c r="BB69" s="84"/>
      <c r="BC69" s="84"/>
      <c r="BD69" s="84"/>
      <c r="BE69" s="84"/>
      <c r="BF69" s="84"/>
      <c r="BG69" s="84"/>
      <c r="BH69" s="84"/>
      <c r="BI69" s="84"/>
      <c r="BJ69" s="84"/>
      <c r="BK69" s="84"/>
      <c r="BL69" s="84"/>
      <c r="BM69" s="231"/>
      <c r="BN69" s="84"/>
      <c r="BO69" s="84"/>
      <c r="BP69" s="84"/>
      <c r="BQ69" s="84"/>
      <c r="BR69" s="84"/>
      <c r="BS69" s="84"/>
      <c r="BT69" s="84"/>
      <c r="BU69" s="84"/>
      <c r="BV69" s="84"/>
      <c r="BW69" s="84"/>
      <c r="BX69" s="84"/>
      <c r="BY69" s="84"/>
      <c r="BZ69" s="84"/>
      <c r="CA69" s="84"/>
      <c r="CB69" s="84"/>
      <c r="CC69" s="84"/>
      <c r="CD69" s="84"/>
      <c r="CE69" s="84"/>
      <c r="CF69" s="84"/>
      <c r="CG69" s="84"/>
      <c r="CH69" s="84"/>
    </row>
    <row r="70" spans="53:86">
      <c r="BB70" s="84"/>
      <c r="BC70" s="84"/>
      <c r="BD70" s="84"/>
      <c r="BE70" s="84"/>
      <c r="BF70" s="84"/>
      <c r="BG70" s="84"/>
      <c r="BH70" s="84"/>
      <c r="BI70" s="84"/>
      <c r="BJ70" s="84"/>
      <c r="BK70" s="84"/>
      <c r="BL70" s="84"/>
      <c r="BM70" s="231"/>
      <c r="BN70" s="84"/>
      <c r="BO70" s="84"/>
      <c r="BP70" s="84"/>
      <c r="BQ70" s="84"/>
      <c r="BR70" s="84"/>
      <c r="BS70" s="84"/>
      <c r="BT70" s="84"/>
      <c r="BU70" s="84"/>
      <c r="BV70" s="84"/>
      <c r="BW70" s="84"/>
      <c r="BX70" s="84"/>
      <c r="BY70" s="84"/>
      <c r="BZ70" s="84"/>
      <c r="CA70" s="84"/>
      <c r="CB70" s="84"/>
      <c r="CC70" s="84"/>
      <c r="CD70" s="84"/>
      <c r="CE70" s="84"/>
      <c r="CF70" s="84"/>
      <c r="CG70" s="84"/>
      <c r="CH70" s="84"/>
    </row>
    <row r="71" spans="53:86" ht="15">
      <c r="BA71" s="246"/>
      <c r="BB71" s="84"/>
      <c r="BC71" s="84"/>
      <c r="BD71" s="84"/>
      <c r="BE71" s="84"/>
      <c r="BF71" s="84"/>
      <c r="BG71" s="84"/>
      <c r="BH71" s="84"/>
      <c r="BI71" s="84"/>
      <c r="BJ71" s="84"/>
      <c r="BK71" s="84"/>
      <c r="BL71" s="84"/>
      <c r="BM71" s="231"/>
      <c r="BN71" s="84"/>
      <c r="BO71" s="84"/>
      <c r="BP71" s="84"/>
      <c r="BQ71" s="84"/>
      <c r="BR71" s="84"/>
      <c r="BS71" s="84"/>
      <c r="BT71" s="84"/>
      <c r="BU71" s="84"/>
      <c r="BV71" s="84"/>
      <c r="BW71" s="84"/>
      <c r="BX71" s="84"/>
      <c r="BY71" s="84"/>
      <c r="BZ71" s="84"/>
      <c r="CA71" s="84"/>
      <c r="CB71" s="84"/>
      <c r="CC71" s="84"/>
      <c r="CD71" s="84"/>
      <c r="CE71" s="84"/>
      <c r="CF71" s="84"/>
      <c r="CG71" s="84"/>
      <c r="CH71" s="84"/>
    </row>
    <row r="72" spans="53:86">
      <c r="BB72" s="84"/>
      <c r="BC72" s="84"/>
      <c r="BD72" s="84"/>
      <c r="BE72" s="84"/>
      <c r="BF72" s="84"/>
      <c r="BG72" s="84"/>
      <c r="BH72" s="84"/>
      <c r="BI72" s="84"/>
      <c r="BJ72" s="84"/>
      <c r="BK72" s="84"/>
      <c r="BL72" s="84"/>
      <c r="BM72" s="231"/>
      <c r="BN72" s="84"/>
      <c r="BO72" s="84"/>
      <c r="BP72" s="84"/>
      <c r="BQ72" s="84"/>
      <c r="BR72" s="84"/>
      <c r="BS72" s="84"/>
      <c r="BT72" s="84"/>
      <c r="BU72" s="84"/>
      <c r="BV72" s="84"/>
      <c r="BW72" s="84"/>
      <c r="BX72" s="84"/>
      <c r="BY72" s="84"/>
      <c r="BZ72" s="84"/>
      <c r="CA72" s="84"/>
      <c r="CB72" s="84"/>
      <c r="CC72" s="84"/>
      <c r="CD72" s="84"/>
      <c r="CE72" s="84"/>
      <c r="CF72" s="84"/>
      <c r="CG72" s="84"/>
      <c r="CH72" s="84"/>
    </row>
    <row r="73" spans="53:86">
      <c r="BB73" s="84"/>
      <c r="BC73" s="84"/>
      <c r="BD73" s="84"/>
      <c r="BE73" s="84"/>
      <c r="BF73" s="84"/>
      <c r="BG73" s="84"/>
      <c r="BH73" s="84"/>
      <c r="BI73" s="84"/>
      <c r="BJ73" s="84"/>
      <c r="BK73" s="84"/>
      <c r="BL73" s="84"/>
      <c r="BM73" s="231"/>
      <c r="BN73" s="84"/>
      <c r="BO73" s="84"/>
      <c r="BP73" s="84"/>
      <c r="BQ73" s="84"/>
      <c r="BR73" s="84"/>
      <c r="BS73" s="84"/>
      <c r="BT73" s="84"/>
      <c r="BU73" s="84"/>
      <c r="BV73" s="84"/>
      <c r="BW73" s="84"/>
      <c r="BX73" s="84"/>
      <c r="BY73" s="84"/>
      <c r="BZ73" s="84"/>
      <c r="CA73" s="84"/>
      <c r="CB73" s="84"/>
      <c r="CC73" s="84"/>
      <c r="CD73" s="84"/>
      <c r="CE73" s="84"/>
      <c r="CF73" s="84"/>
      <c r="CG73" s="84"/>
      <c r="CH73" s="84"/>
    </row>
    <row r="74" spans="53:86">
      <c r="BB74" s="84"/>
      <c r="BC74" s="84"/>
      <c r="BD74" s="84"/>
      <c r="BE74" s="84"/>
      <c r="BF74" s="84"/>
      <c r="BG74" s="84"/>
      <c r="BH74" s="84"/>
      <c r="BI74" s="84"/>
      <c r="BJ74" s="84"/>
      <c r="BK74" s="84"/>
      <c r="BL74" s="84"/>
      <c r="BM74" s="231"/>
      <c r="BN74" s="84"/>
      <c r="BO74" s="84"/>
      <c r="BP74" s="84"/>
      <c r="BQ74" s="84"/>
      <c r="BR74" s="84"/>
      <c r="BS74" s="84"/>
      <c r="BT74" s="84"/>
      <c r="BU74" s="84"/>
      <c r="BV74" s="84"/>
      <c r="BW74" s="84"/>
      <c r="BX74" s="84"/>
      <c r="BY74" s="84"/>
      <c r="BZ74" s="84"/>
      <c r="CA74" s="84"/>
      <c r="CB74" s="84"/>
      <c r="CC74" s="84"/>
      <c r="CD74" s="84"/>
      <c r="CE74" s="84"/>
      <c r="CF74" s="84"/>
      <c r="CG74" s="84"/>
      <c r="CH74" s="84"/>
    </row>
    <row r="75" spans="53:86" ht="15">
      <c r="BA75" s="246"/>
      <c r="BB75" s="84"/>
      <c r="BC75" s="84"/>
      <c r="BD75" s="84"/>
      <c r="BE75" s="84"/>
      <c r="BF75" s="84"/>
      <c r="BG75" s="84"/>
      <c r="BH75" s="84"/>
      <c r="BI75" s="84"/>
      <c r="BJ75" s="84"/>
      <c r="BK75" s="84"/>
      <c r="BL75" s="84"/>
      <c r="BM75" s="232"/>
      <c r="BN75" s="84"/>
      <c r="BO75" s="84"/>
      <c r="BP75" s="84"/>
      <c r="BQ75" s="84"/>
      <c r="BR75" s="84"/>
      <c r="BS75" s="84"/>
      <c r="BT75" s="84"/>
      <c r="BU75" s="84"/>
      <c r="BV75" s="84"/>
      <c r="BW75" s="84"/>
      <c r="BX75" s="84"/>
      <c r="BY75" s="84"/>
      <c r="BZ75" s="84"/>
      <c r="CA75" s="84"/>
      <c r="CB75" s="84"/>
      <c r="CC75" s="84"/>
      <c r="CD75" s="84"/>
      <c r="CE75" s="84"/>
      <c r="CF75" s="84"/>
      <c r="CG75" s="84"/>
      <c r="CH75" s="84"/>
    </row>
    <row r="76" spans="53:86">
      <c r="BB76" s="84"/>
      <c r="BC76" s="84"/>
      <c r="BD76" s="84"/>
      <c r="BE76" s="84"/>
      <c r="BF76" s="84"/>
      <c r="BG76" s="84"/>
      <c r="BH76" s="84"/>
      <c r="BI76" s="84"/>
      <c r="BJ76" s="84"/>
      <c r="BK76" s="84"/>
      <c r="BL76" s="84"/>
      <c r="BM76" s="231"/>
      <c r="BN76" s="84"/>
      <c r="BO76" s="84"/>
      <c r="BP76" s="84"/>
      <c r="BQ76" s="84"/>
      <c r="BR76" s="84"/>
      <c r="BS76" s="84"/>
      <c r="BT76" s="84"/>
      <c r="BU76" s="84"/>
      <c r="BV76" s="84"/>
      <c r="BW76" s="84"/>
      <c r="BX76" s="84"/>
      <c r="BY76" s="84"/>
      <c r="BZ76" s="84"/>
      <c r="CA76" s="84"/>
      <c r="CB76" s="84"/>
      <c r="CC76" s="84"/>
      <c r="CD76" s="84"/>
      <c r="CE76" s="84"/>
      <c r="CF76" s="84"/>
      <c r="CG76" s="84"/>
      <c r="CH76" s="84"/>
    </row>
    <row r="77" spans="53:86">
      <c r="BB77" s="84"/>
      <c r="BC77" s="84"/>
      <c r="BD77" s="84"/>
      <c r="BE77" s="84"/>
      <c r="BF77" s="84"/>
      <c r="BG77" s="84"/>
      <c r="BH77" s="84"/>
      <c r="BI77" s="84"/>
      <c r="BJ77" s="84"/>
      <c r="BK77" s="84"/>
      <c r="BL77" s="84"/>
      <c r="BM77" s="231"/>
      <c r="BN77" s="84"/>
      <c r="BO77" s="84"/>
      <c r="BP77" s="84"/>
      <c r="BQ77" s="84"/>
      <c r="BR77" s="84"/>
      <c r="BS77" s="84"/>
      <c r="BT77" s="84"/>
      <c r="BU77" s="84"/>
      <c r="BV77" s="84"/>
      <c r="BW77" s="84"/>
      <c r="BX77" s="84"/>
      <c r="BY77" s="84"/>
      <c r="BZ77" s="84"/>
      <c r="CA77" s="84"/>
      <c r="CB77" s="84"/>
      <c r="CC77" s="84"/>
      <c r="CD77" s="84"/>
      <c r="CE77" s="84"/>
      <c r="CF77" s="84"/>
      <c r="CG77" s="84"/>
      <c r="CH77" s="84"/>
    </row>
    <row r="78" spans="53:86">
      <c r="BB78" s="84"/>
      <c r="BC78" s="84"/>
      <c r="BD78" s="84"/>
      <c r="BE78" s="84"/>
      <c r="BF78" s="84"/>
      <c r="BG78" s="84"/>
      <c r="BH78" s="84"/>
      <c r="BI78" s="84"/>
      <c r="BJ78" s="84"/>
      <c r="BK78" s="84"/>
      <c r="BL78" s="84"/>
      <c r="BM78" s="231"/>
      <c r="BN78" s="84"/>
      <c r="BO78" s="84"/>
      <c r="BP78" s="84"/>
      <c r="BQ78" s="84"/>
      <c r="BR78" s="84"/>
      <c r="BS78" s="84"/>
      <c r="BT78" s="84"/>
      <c r="BU78" s="84"/>
      <c r="BV78" s="84"/>
      <c r="BW78" s="84"/>
      <c r="BX78" s="84"/>
      <c r="BY78" s="84"/>
      <c r="BZ78" s="84"/>
      <c r="CA78" s="84"/>
      <c r="CB78" s="84"/>
      <c r="CC78" s="84"/>
      <c r="CD78" s="84"/>
      <c r="CE78" s="84"/>
      <c r="CF78" s="84"/>
      <c r="CG78" s="84"/>
      <c r="CH78" s="84"/>
    </row>
    <row r="79" spans="53:86">
      <c r="BB79" s="84"/>
      <c r="BC79" s="84"/>
      <c r="BD79" s="84"/>
      <c r="BE79" s="84"/>
      <c r="BF79" s="84"/>
      <c r="BG79" s="84"/>
      <c r="BH79" s="84"/>
      <c r="BI79" s="84"/>
      <c r="BJ79" s="84"/>
      <c r="BK79" s="84"/>
      <c r="BL79" s="84"/>
      <c r="BM79" s="231"/>
      <c r="BN79" s="84"/>
      <c r="BO79" s="84"/>
      <c r="BP79" s="84"/>
      <c r="BQ79" s="84"/>
      <c r="BR79" s="84"/>
      <c r="BS79" s="84"/>
      <c r="BT79" s="84"/>
      <c r="BU79" s="84"/>
      <c r="BV79" s="84"/>
      <c r="BW79" s="84"/>
      <c r="BX79" s="84"/>
      <c r="BY79" s="84"/>
      <c r="BZ79" s="84"/>
      <c r="CA79" s="84"/>
      <c r="CB79" s="84"/>
      <c r="CC79" s="84"/>
      <c r="CD79" s="84"/>
      <c r="CE79" s="84"/>
      <c r="CF79" s="84"/>
      <c r="CG79" s="84"/>
      <c r="CH79" s="84"/>
    </row>
    <row r="80" spans="53:86">
      <c r="BB80" s="84"/>
      <c r="BC80" s="84"/>
      <c r="BD80" s="84"/>
      <c r="BE80" s="84"/>
      <c r="BF80" s="84"/>
      <c r="BG80" s="84"/>
      <c r="BH80" s="84"/>
      <c r="BI80" s="84"/>
      <c r="BJ80" s="84"/>
      <c r="BK80" s="84"/>
      <c r="BL80" s="84"/>
      <c r="BM80" s="231"/>
      <c r="BN80" s="84"/>
      <c r="BO80" s="84"/>
      <c r="BP80" s="84"/>
      <c r="BQ80" s="84"/>
      <c r="BR80" s="84"/>
      <c r="BS80" s="84"/>
      <c r="BT80" s="84"/>
      <c r="BU80" s="84"/>
      <c r="BV80" s="84"/>
      <c r="BW80" s="84"/>
      <c r="BX80" s="84"/>
      <c r="BY80" s="84"/>
      <c r="BZ80" s="84"/>
      <c r="CA80" s="84"/>
      <c r="CB80" s="84"/>
      <c r="CC80" s="84"/>
      <c r="CD80" s="84"/>
      <c r="CE80" s="84"/>
      <c r="CF80" s="84"/>
      <c r="CG80" s="84"/>
      <c r="CH80" s="84"/>
    </row>
    <row r="81" spans="53:86">
      <c r="BB81" s="84"/>
      <c r="BC81" s="84"/>
      <c r="BD81" s="84"/>
      <c r="BE81" s="84"/>
      <c r="BF81" s="84"/>
      <c r="BG81" s="84"/>
      <c r="BH81" s="84"/>
      <c r="BI81" s="84"/>
      <c r="BJ81" s="84"/>
      <c r="BK81" s="84"/>
      <c r="BL81" s="84"/>
      <c r="BM81" s="231"/>
      <c r="BN81" s="84"/>
      <c r="BO81" s="84"/>
      <c r="BP81" s="84"/>
      <c r="BQ81" s="84"/>
      <c r="BR81" s="84"/>
      <c r="BS81" s="84"/>
      <c r="BT81" s="84"/>
      <c r="BU81" s="84"/>
      <c r="BV81" s="84"/>
      <c r="BW81" s="84"/>
      <c r="BX81" s="84"/>
      <c r="BY81" s="84"/>
      <c r="BZ81" s="84"/>
      <c r="CA81" s="84"/>
      <c r="CB81" s="84"/>
      <c r="CC81" s="84"/>
      <c r="CD81" s="84"/>
      <c r="CE81" s="84"/>
      <c r="CF81" s="84"/>
      <c r="CG81" s="84"/>
      <c r="CH81" s="84"/>
    </row>
    <row r="82" spans="53:86">
      <c r="BB82" s="84"/>
      <c r="BC82" s="84"/>
      <c r="BD82" s="84"/>
      <c r="BE82" s="84"/>
      <c r="BF82" s="84"/>
      <c r="BG82" s="84"/>
      <c r="BH82" s="84"/>
      <c r="BI82" s="84"/>
      <c r="BJ82" s="84"/>
      <c r="BK82" s="84"/>
      <c r="BL82" s="84"/>
      <c r="BM82" s="231"/>
      <c r="BN82" s="84"/>
      <c r="BO82" s="84"/>
      <c r="BP82" s="84"/>
      <c r="BQ82" s="84"/>
      <c r="BR82" s="84"/>
      <c r="BS82" s="84"/>
      <c r="BT82" s="84"/>
      <c r="BU82" s="84"/>
      <c r="BV82" s="84"/>
      <c r="BW82" s="84"/>
      <c r="BX82" s="84"/>
      <c r="BY82" s="84"/>
      <c r="BZ82" s="84"/>
      <c r="CA82" s="84"/>
      <c r="CB82" s="84"/>
      <c r="CC82" s="84"/>
      <c r="CD82" s="84"/>
      <c r="CE82" s="84"/>
      <c r="CF82" s="84"/>
      <c r="CG82" s="84"/>
      <c r="CH82" s="84"/>
    </row>
    <row r="83" spans="53:86">
      <c r="BB83" s="84"/>
      <c r="BC83" s="84"/>
      <c r="BD83" s="84"/>
      <c r="BE83" s="84"/>
      <c r="BF83" s="84"/>
      <c r="BG83" s="84"/>
      <c r="BH83" s="84"/>
      <c r="BI83" s="84"/>
      <c r="BJ83" s="84"/>
      <c r="BK83" s="84"/>
      <c r="BL83" s="84"/>
      <c r="BM83" s="231"/>
      <c r="BN83" s="84"/>
      <c r="BO83" s="84"/>
      <c r="BP83" s="84"/>
      <c r="BQ83" s="84"/>
      <c r="BR83" s="84"/>
      <c r="BS83" s="84"/>
      <c r="BT83" s="84"/>
      <c r="BU83" s="84"/>
      <c r="BV83" s="84"/>
      <c r="BW83" s="84"/>
      <c r="BX83" s="84"/>
      <c r="BY83" s="84"/>
      <c r="BZ83" s="84"/>
      <c r="CA83" s="84"/>
      <c r="CB83" s="84"/>
      <c r="CC83" s="84"/>
      <c r="CD83" s="84"/>
      <c r="CE83" s="84"/>
      <c r="CF83" s="84"/>
      <c r="CG83" s="84"/>
      <c r="CH83" s="84"/>
    </row>
    <row r="84" spans="53:86">
      <c r="BB84" s="84"/>
      <c r="BC84" s="84"/>
      <c r="BD84" s="84"/>
      <c r="BE84" s="84"/>
      <c r="BF84" s="84"/>
      <c r="BG84" s="84"/>
      <c r="BH84" s="84"/>
      <c r="BI84" s="84"/>
      <c r="BJ84" s="84"/>
      <c r="BK84" s="84"/>
      <c r="BL84" s="84"/>
      <c r="BM84" s="231"/>
      <c r="BN84" s="84"/>
      <c r="BO84" s="84"/>
      <c r="BP84" s="84"/>
      <c r="BQ84" s="84"/>
      <c r="BR84" s="84"/>
      <c r="BS84" s="84"/>
      <c r="BT84" s="84"/>
      <c r="BU84" s="84"/>
      <c r="BV84" s="84"/>
      <c r="BW84" s="84"/>
      <c r="BX84" s="84"/>
      <c r="BY84" s="84"/>
      <c r="BZ84" s="84"/>
      <c r="CA84" s="84"/>
      <c r="CB84" s="84"/>
      <c r="CC84" s="84"/>
      <c r="CD84" s="84"/>
      <c r="CE84" s="84"/>
      <c r="CF84" s="84"/>
      <c r="CG84" s="84"/>
      <c r="CH84" s="84"/>
    </row>
    <row r="85" spans="53:86">
      <c r="BB85" s="84"/>
      <c r="BC85" s="84"/>
      <c r="BD85" s="84"/>
      <c r="BE85" s="84"/>
      <c r="BF85" s="84"/>
      <c r="BG85" s="84"/>
      <c r="BH85" s="84"/>
      <c r="BI85" s="84"/>
      <c r="BJ85" s="84"/>
      <c r="BK85" s="84"/>
      <c r="BL85" s="84"/>
      <c r="BM85" s="231"/>
      <c r="BN85" s="84"/>
      <c r="BO85" s="84"/>
      <c r="BP85" s="84"/>
      <c r="BQ85" s="84"/>
      <c r="BR85" s="84"/>
      <c r="BS85" s="84"/>
      <c r="BT85" s="84"/>
      <c r="BU85" s="84"/>
      <c r="BV85" s="84"/>
      <c r="BW85" s="84"/>
      <c r="BX85" s="84"/>
      <c r="BY85" s="84"/>
      <c r="BZ85" s="84"/>
      <c r="CA85" s="84"/>
      <c r="CB85" s="84"/>
      <c r="CC85" s="84"/>
      <c r="CD85" s="84"/>
      <c r="CE85" s="84"/>
      <c r="CF85" s="84"/>
      <c r="CG85" s="84"/>
      <c r="CH85" s="84"/>
    </row>
    <row r="86" spans="53:86">
      <c r="BB86" s="84"/>
      <c r="BC86" s="84"/>
      <c r="BD86" s="84"/>
      <c r="BE86" s="84"/>
      <c r="BF86" s="84"/>
      <c r="BG86" s="84"/>
      <c r="BH86" s="84"/>
      <c r="BI86" s="84"/>
      <c r="BJ86" s="84"/>
      <c r="BK86" s="84"/>
      <c r="BL86" s="84"/>
      <c r="BM86" s="231"/>
      <c r="BN86" s="84"/>
      <c r="BO86" s="84"/>
      <c r="BP86" s="84"/>
      <c r="BQ86" s="84"/>
      <c r="BR86" s="84"/>
      <c r="BS86" s="84"/>
      <c r="BT86" s="84"/>
      <c r="BU86" s="84"/>
      <c r="BV86" s="84"/>
      <c r="BW86" s="84"/>
      <c r="BX86" s="84"/>
      <c r="BY86" s="84"/>
      <c r="BZ86" s="84"/>
      <c r="CA86" s="84"/>
      <c r="CB86" s="84"/>
      <c r="CC86" s="84"/>
      <c r="CD86" s="84"/>
      <c r="CE86" s="84"/>
      <c r="CF86" s="84"/>
      <c r="CG86" s="84"/>
      <c r="CH86" s="84"/>
    </row>
    <row r="87" spans="53:86">
      <c r="BB87" s="84"/>
      <c r="BC87" s="84"/>
      <c r="BD87" s="84"/>
      <c r="BE87" s="84"/>
      <c r="BF87" s="84"/>
      <c r="BG87" s="84"/>
      <c r="BH87" s="84"/>
      <c r="BI87" s="84"/>
      <c r="BJ87" s="84"/>
      <c r="BK87" s="84"/>
      <c r="BL87" s="84"/>
      <c r="BM87" s="232"/>
      <c r="BN87" s="84"/>
      <c r="BO87" s="84"/>
      <c r="BP87" s="84"/>
      <c r="BQ87" s="84"/>
      <c r="BR87" s="84"/>
      <c r="BS87" s="84"/>
      <c r="BT87" s="84"/>
      <c r="BU87" s="84"/>
      <c r="BV87" s="84"/>
      <c r="BW87" s="84"/>
      <c r="BX87" s="84"/>
      <c r="BY87" s="84"/>
      <c r="BZ87" s="84"/>
      <c r="CA87" s="84"/>
      <c r="CB87" s="84"/>
      <c r="CC87" s="84"/>
      <c r="CD87" s="84"/>
      <c r="CE87" s="84"/>
      <c r="CF87" s="84"/>
      <c r="CG87" s="84"/>
      <c r="CH87" s="84"/>
    </row>
    <row r="88" spans="53:86">
      <c r="BB88" s="84"/>
      <c r="BC88" s="84"/>
      <c r="BD88" s="84"/>
      <c r="BE88" s="84"/>
      <c r="BF88" s="84"/>
      <c r="BG88" s="84"/>
      <c r="BH88" s="84"/>
      <c r="BI88" s="84"/>
      <c r="BJ88" s="84"/>
      <c r="BK88" s="84"/>
      <c r="BL88" s="84"/>
      <c r="BM88" s="231"/>
      <c r="BN88" s="84"/>
      <c r="BO88" s="84"/>
      <c r="BP88" s="84"/>
      <c r="BQ88" s="84"/>
      <c r="BR88" s="84"/>
      <c r="BS88" s="84"/>
      <c r="BT88" s="84"/>
      <c r="BU88" s="84"/>
      <c r="BV88" s="84"/>
      <c r="BW88" s="84"/>
      <c r="BX88" s="84"/>
      <c r="BY88" s="84"/>
      <c r="BZ88" s="84"/>
      <c r="CA88" s="84"/>
      <c r="CB88" s="84"/>
      <c r="CC88" s="84"/>
      <c r="CD88" s="84"/>
      <c r="CE88" s="84"/>
      <c r="CF88" s="84"/>
      <c r="CG88" s="84"/>
      <c r="CH88" s="84"/>
    </row>
    <row r="89" spans="53:86">
      <c r="BB89" s="84"/>
      <c r="BC89" s="84"/>
      <c r="BD89" s="84"/>
      <c r="BE89" s="84"/>
      <c r="BF89" s="84"/>
      <c r="BG89" s="84"/>
      <c r="BH89" s="84"/>
      <c r="BI89" s="84"/>
      <c r="BJ89" s="84"/>
      <c r="BK89" s="84"/>
      <c r="BL89" s="84"/>
      <c r="BM89" s="231"/>
      <c r="BN89" s="84"/>
      <c r="BO89" s="84"/>
      <c r="BP89" s="84"/>
      <c r="BQ89" s="84"/>
      <c r="BR89" s="84"/>
      <c r="BS89" s="84"/>
      <c r="BT89" s="84"/>
      <c r="BU89" s="84"/>
      <c r="BV89" s="84"/>
      <c r="BW89" s="84"/>
      <c r="BX89" s="84"/>
      <c r="BY89" s="84"/>
      <c r="BZ89" s="84"/>
      <c r="CA89" s="84"/>
      <c r="CB89" s="84"/>
      <c r="CC89" s="84"/>
      <c r="CD89" s="84"/>
      <c r="CE89" s="84"/>
      <c r="CF89" s="84"/>
      <c r="CG89" s="84"/>
      <c r="CH89" s="84"/>
    </row>
    <row r="90" spans="53:86">
      <c r="BB90" s="84"/>
      <c r="BC90" s="84"/>
      <c r="BD90" s="84"/>
      <c r="BE90" s="84"/>
      <c r="BF90" s="84"/>
      <c r="BG90" s="84"/>
      <c r="BH90" s="84"/>
      <c r="BI90" s="84"/>
      <c r="BJ90" s="84"/>
      <c r="BK90" s="84"/>
      <c r="BL90" s="84"/>
      <c r="BM90" s="231"/>
      <c r="BN90" s="84"/>
      <c r="BO90" s="84"/>
      <c r="BP90" s="84"/>
      <c r="BQ90" s="84"/>
      <c r="BR90" s="84"/>
      <c r="BS90" s="84"/>
      <c r="BT90" s="84"/>
      <c r="BU90" s="84"/>
      <c r="BV90" s="84"/>
      <c r="BW90" s="84"/>
      <c r="BX90" s="84"/>
      <c r="BY90" s="84"/>
      <c r="BZ90" s="84"/>
      <c r="CA90" s="84"/>
      <c r="CB90" s="84"/>
      <c r="CC90" s="84"/>
      <c r="CD90" s="84"/>
      <c r="CE90" s="84"/>
      <c r="CF90" s="84"/>
      <c r="CG90" s="84"/>
      <c r="CH90" s="84"/>
    </row>
    <row r="91" spans="53:86">
      <c r="BB91" s="84"/>
      <c r="BC91" s="84"/>
      <c r="BD91" s="84"/>
      <c r="BE91" s="84"/>
      <c r="BF91" s="84"/>
      <c r="BG91" s="84"/>
      <c r="BH91" s="84"/>
      <c r="BI91" s="84"/>
      <c r="BJ91" s="84"/>
      <c r="BK91" s="84"/>
      <c r="BL91" s="84"/>
      <c r="BM91" s="231"/>
      <c r="BN91" s="84"/>
      <c r="BO91" s="84"/>
      <c r="BP91" s="84"/>
      <c r="BQ91" s="84"/>
      <c r="BR91" s="84"/>
      <c r="BS91" s="84"/>
      <c r="BT91" s="84"/>
      <c r="BU91" s="84"/>
      <c r="BV91" s="84"/>
      <c r="BW91" s="84"/>
      <c r="BX91" s="84"/>
      <c r="BY91" s="84"/>
      <c r="BZ91" s="84"/>
      <c r="CA91" s="84"/>
      <c r="CB91" s="84"/>
      <c r="CC91" s="84"/>
      <c r="CD91" s="84"/>
      <c r="CE91" s="84"/>
      <c r="CF91" s="84"/>
      <c r="CG91" s="84"/>
      <c r="CH91" s="84"/>
    </row>
    <row r="92" spans="53:86">
      <c r="BB92" s="84"/>
      <c r="BC92" s="84"/>
      <c r="BD92" s="84"/>
      <c r="BE92" s="84"/>
      <c r="BF92" s="84"/>
      <c r="BG92" s="84"/>
      <c r="BH92" s="84"/>
      <c r="BI92" s="84"/>
      <c r="BJ92" s="84"/>
      <c r="BK92" s="84"/>
      <c r="BL92" s="84"/>
      <c r="BM92" s="231"/>
      <c r="BN92" s="84"/>
      <c r="BO92" s="84"/>
      <c r="BP92" s="84"/>
      <c r="BQ92" s="84"/>
      <c r="BR92" s="84"/>
      <c r="BS92" s="84"/>
      <c r="BT92" s="84"/>
      <c r="BU92" s="84"/>
      <c r="BV92" s="84"/>
      <c r="BW92" s="84"/>
      <c r="BX92" s="84"/>
      <c r="BY92" s="84"/>
      <c r="BZ92" s="84"/>
      <c r="CA92" s="84"/>
      <c r="CB92" s="84"/>
      <c r="CC92" s="84"/>
      <c r="CD92" s="84"/>
      <c r="CE92" s="84"/>
      <c r="CF92" s="84"/>
      <c r="CG92" s="84"/>
      <c r="CH92" s="84"/>
    </row>
    <row r="93" spans="53:86">
      <c r="BB93" s="84"/>
      <c r="BC93" s="84"/>
      <c r="BD93" s="84"/>
      <c r="BE93" s="84"/>
      <c r="BF93" s="84"/>
      <c r="BG93" s="84"/>
      <c r="BH93" s="84"/>
      <c r="BI93" s="84"/>
      <c r="BJ93" s="84"/>
      <c r="BK93" s="84"/>
      <c r="BL93" s="84"/>
      <c r="BM93" s="231"/>
      <c r="BN93" s="84"/>
      <c r="BO93" s="84"/>
      <c r="BP93" s="84"/>
      <c r="BQ93" s="84"/>
      <c r="BR93" s="84"/>
      <c r="BS93" s="84"/>
      <c r="BT93" s="84"/>
      <c r="BU93" s="84"/>
      <c r="BV93" s="84"/>
      <c r="BW93" s="84"/>
      <c r="BX93" s="84"/>
      <c r="BY93" s="84"/>
      <c r="BZ93" s="84"/>
      <c r="CA93" s="84"/>
      <c r="CB93" s="84"/>
      <c r="CC93" s="84"/>
      <c r="CD93" s="84"/>
      <c r="CE93" s="84"/>
      <c r="CF93" s="84"/>
      <c r="CG93" s="84"/>
      <c r="CH93" s="84"/>
    </row>
    <row r="94" spans="53:86">
      <c r="BB94" s="84"/>
      <c r="BC94" s="84"/>
      <c r="BD94" s="84"/>
      <c r="BE94" s="84"/>
      <c r="BF94" s="84"/>
      <c r="BG94" s="84"/>
      <c r="BH94" s="84"/>
      <c r="BI94" s="84"/>
      <c r="BJ94" s="84"/>
      <c r="BK94" s="84"/>
      <c r="BL94" s="84"/>
      <c r="BM94" s="231"/>
      <c r="BN94" s="84"/>
      <c r="BO94" s="84"/>
      <c r="BP94" s="84"/>
      <c r="BQ94" s="84"/>
      <c r="BR94" s="84"/>
      <c r="BS94" s="84"/>
      <c r="BT94" s="84"/>
      <c r="BU94" s="84"/>
      <c r="BV94" s="84"/>
      <c r="BW94" s="84"/>
      <c r="BX94" s="84"/>
      <c r="BY94" s="84"/>
      <c r="BZ94" s="84"/>
      <c r="CA94" s="84"/>
      <c r="CB94" s="84"/>
      <c r="CC94" s="84"/>
      <c r="CD94" s="84"/>
      <c r="CE94" s="84"/>
      <c r="CF94" s="84"/>
      <c r="CG94" s="84"/>
      <c r="CH94" s="84"/>
    </row>
    <row r="95" spans="53:86" ht="15">
      <c r="BA95" s="246"/>
      <c r="BB95" s="84"/>
      <c r="BC95" s="84"/>
      <c r="BD95" s="84"/>
      <c r="BE95" s="84"/>
      <c r="BF95" s="84"/>
      <c r="BG95" s="84"/>
      <c r="BH95" s="84"/>
      <c r="BI95" s="84"/>
      <c r="BJ95" s="84"/>
      <c r="BK95" s="84"/>
      <c r="BL95" s="84"/>
      <c r="BM95" s="231"/>
      <c r="BN95" s="84"/>
      <c r="BO95" s="84"/>
      <c r="BP95" s="84"/>
      <c r="BQ95" s="84"/>
      <c r="BR95" s="84"/>
      <c r="BS95" s="84"/>
      <c r="BT95" s="84"/>
      <c r="BU95" s="84"/>
      <c r="BV95" s="84"/>
      <c r="BW95" s="84"/>
      <c r="BX95" s="84"/>
      <c r="BY95" s="84"/>
      <c r="BZ95" s="84"/>
      <c r="CA95" s="84"/>
      <c r="CB95" s="84"/>
      <c r="CC95" s="84"/>
      <c r="CD95" s="84"/>
      <c r="CE95" s="84"/>
      <c r="CF95" s="84"/>
      <c r="CG95" s="84"/>
      <c r="CH95" s="84"/>
    </row>
    <row r="96" spans="53:86">
      <c r="BB96" s="84"/>
      <c r="BC96" s="84"/>
      <c r="BD96" s="84"/>
      <c r="BE96" s="84"/>
      <c r="BF96" s="84"/>
      <c r="BG96" s="84"/>
      <c r="BH96" s="84"/>
      <c r="BI96" s="84"/>
      <c r="BJ96" s="84"/>
      <c r="BK96" s="84"/>
      <c r="BL96" s="84"/>
      <c r="BM96" s="231"/>
      <c r="BN96" s="84"/>
      <c r="BO96" s="84"/>
      <c r="BP96" s="84"/>
      <c r="BQ96" s="84"/>
      <c r="BR96" s="84"/>
      <c r="BS96" s="84"/>
      <c r="BT96" s="84"/>
      <c r="BU96" s="84"/>
      <c r="BV96" s="84"/>
      <c r="BW96" s="84"/>
      <c r="BX96" s="84"/>
      <c r="BY96" s="84"/>
      <c r="BZ96" s="84"/>
      <c r="CA96" s="84"/>
      <c r="CB96" s="84"/>
      <c r="CC96" s="84"/>
      <c r="CD96" s="84"/>
      <c r="CE96" s="84"/>
      <c r="CF96" s="84"/>
      <c r="CG96" s="84"/>
      <c r="CH96" s="84"/>
    </row>
    <row r="97" spans="53:86">
      <c r="BB97" s="84"/>
      <c r="BC97" s="84"/>
      <c r="BD97" s="84"/>
      <c r="BE97" s="84"/>
      <c r="BF97" s="84"/>
      <c r="BG97" s="84"/>
      <c r="BH97" s="84"/>
      <c r="BI97" s="84"/>
      <c r="BJ97" s="84"/>
      <c r="BK97" s="84"/>
      <c r="BL97" s="84"/>
      <c r="BM97" s="231"/>
      <c r="BN97" s="84"/>
      <c r="BO97" s="84"/>
      <c r="BP97" s="84"/>
      <c r="BQ97" s="84"/>
      <c r="BR97" s="84"/>
      <c r="BS97" s="84"/>
      <c r="BT97" s="84"/>
      <c r="BU97" s="84"/>
      <c r="BV97" s="84"/>
      <c r="BW97" s="84"/>
      <c r="BX97" s="84"/>
      <c r="BY97" s="84"/>
      <c r="BZ97" s="84"/>
      <c r="CA97" s="84"/>
      <c r="CB97" s="84"/>
      <c r="CC97" s="84"/>
      <c r="CD97" s="84"/>
      <c r="CE97" s="84"/>
      <c r="CF97" s="84"/>
      <c r="CG97" s="84"/>
      <c r="CH97" s="84"/>
    </row>
    <row r="98" spans="53:86">
      <c r="BB98" s="84"/>
      <c r="BC98" s="84"/>
      <c r="BD98" s="84"/>
      <c r="BE98" s="84"/>
      <c r="BF98" s="84"/>
      <c r="BG98" s="84"/>
      <c r="BH98" s="84"/>
      <c r="BI98" s="84"/>
      <c r="BJ98" s="84"/>
      <c r="BK98" s="84"/>
      <c r="BL98" s="84"/>
      <c r="BM98" s="231"/>
      <c r="BN98" s="84"/>
      <c r="BO98" s="84"/>
      <c r="BP98" s="84"/>
      <c r="BQ98" s="84"/>
      <c r="BR98" s="84"/>
      <c r="BS98" s="84"/>
      <c r="BT98" s="84"/>
      <c r="BU98" s="84"/>
      <c r="BV98" s="84"/>
      <c r="BW98" s="84"/>
      <c r="BX98" s="84"/>
      <c r="BY98" s="84"/>
      <c r="BZ98" s="84"/>
      <c r="CA98" s="84"/>
      <c r="CB98" s="84"/>
      <c r="CC98" s="84"/>
      <c r="CD98" s="84"/>
      <c r="CE98" s="84"/>
      <c r="CF98" s="84"/>
      <c r="CG98" s="84"/>
      <c r="CH98" s="84"/>
    </row>
    <row r="99" spans="53:86" ht="15">
      <c r="BA99" s="246"/>
      <c r="BB99" s="84"/>
      <c r="BC99" s="84"/>
      <c r="BD99" s="84"/>
      <c r="BE99" s="84"/>
      <c r="BF99" s="84"/>
      <c r="BG99" s="84"/>
      <c r="BH99" s="84"/>
      <c r="BI99" s="84"/>
      <c r="BJ99" s="84"/>
      <c r="BK99" s="84"/>
      <c r="BL99" s="84"/>
      <c r="BM99" s="231"/>
      <c r="BN99" s="84"/>
      <c r="BO99" s="84"/>
      <c r="BP99" s="84"/>
      <c r="BQ99" s="84"/>
      <c r="BR99" s="84"/>
      <c r="BS99" s="84"/>
      <c r="BT99" s="84"/>
      <c r="BU99" s="84"/>
      <c r="BV99" s="84"/>
      <c r="BW99" s="84"/>
      <c r="BX99" s="84"/>
      <c r="BY99" s="84"/>
      <c r="BZ99" s="84"/>
      <c r="CA99" s="84"/>
      <c r="CB99" s="84"/>
      <c r="CC99" s="84"/>
      <c r="CD99" s="84"/>
      <c r="CE99" s="84"/>
      <c r="CF99" s="84"/>
      <c r="CG99" s="84"/>
      <c r="CH99" s="84"/>
    </row>
    <row r="100" spans="53:86">
      <c r="BB100" s="84"/>
      <c r="BC100" s="84"/>
      <c r="BD100" s="84"/>
      <c r="BE100" s="84"/>
      <c r="BF100" s="84"/>
      <c r="BG100" s="84"/>
      <c r="BH100" s="84"/>
      <c r="BI100" s="84"/>
      <c r="BJ100" s="84"/>
      <c r="BK100" s="84"/>
      <c r="BL100" s="84"/>
      <c r="BM100" s="231"/>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ht="15">
      <c r="BA101" s="246"/>
      <c r="BB101" s="84"/>
      <c r="BC101" s="84"/>
      <c r="BD101" s="84"/>
      <c r="BE101" s="84"/>
      <c r="BF101" s="84"/>
      <c r="BG101" s="84"/>
      <c r="BH101" s="84"/>
      <c r="BI101" s="84"/>
      <c r="BJ101" s="84"/>
      <c r="BK101" s="84"/>
      <c r="BL101" s="84"/>
      <c r="BM101" s="231"/>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c r="BB102" s="84"/>
      <c r="BC102" s="84"/>
      <c r="BD102" s="84"/>
      <c r="BE102" s="84"/>
      <c r="BF102" s="84"/>
      <c r="BG102" s="84"/>
      <c r="BH102" s="84"/>
      <c r="BI102" s="84"/>
      <c r="BJ102" s="84"/>
      <c r="BK102" s="84"/>
      <c r="BL102" s="84"/>
      <c r="BM102" s="231"/>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c r="BB103" s="84"/>
      <c r="BC103" s="84"/>
      <c r="BD103" s="84"/>
      <c r="BE103" s="84"/>
      <c r="BF103" s="84"/>
      <c r="BG103" s="84"/>
      <c r="BH103" s="84"/>
      <c r="BI103" s="84"/>
      <c r="BJ103" s="84"/>
      <c r="BK103" s="84"/>
      <c r="BL103" s="84"/>
      <c r="BM103" s="231"/>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c r="BB104" s="84"/>
      <c r="BC104" s="84"/>
      <c r="BD104" s="84"/>
      <c r="BE104" s="84"/>
      <c r="BF104" s="84"/>
      <c r="BG104" s="84"/>
      <c r="BH104" s="84"/>
      <c r="BI104" s="84"/>
      <c r="BJ104" s="84"/>
      <c r="BK104" s="84"/>
      <c r="BL104" s="84"/>
      <c r="BM104" s="231"/>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c r="BB105" s="84"/>
      <c r="BC105" s="84"/>
      <c r="BD105" s="84"/>
      <c r="BE105" s="84"/>
      <c r="BF105" s="84"/>
      <c r="BG105" s="84"/>
      <c r="BH105" s="84"/>
      <c r="BI105" s="84"/>
      <c r="BJ105" s="84"/>
      <c r="BK105" s="84"/>
      <c r="BL105" s="84"/>
      <c r="BM105" s="231"/>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ht="15">
      <c r="BA106" s="246"/>
      <c r="BB106" s="84"/>
      <c r="BC106" s="84"/>
      <c r="BD106" s="84"/>
      <c r="BE106" s="84"/>
      <c r="BF106" s="84"/>
      <c r="BG106" s="84"/>
      <c r="BH106" s="84"/>
      <c r="BI106" s="84"/>
      <c r="BJ106" s="84"/>
      <c r="BK106" s="84"/>
      <c r="BL106" s="84"/>
      <c r="BM106" s="231"/>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c r="BB107" s="84"/>
      <c r="BC107" s="84"/>
      <c r="BD107" s="84"/>
      <c r="BE107" s="84"/>
      <c r="BF107" s="84"/>
      <c r="BG107" s="84"/>
      <c r="BH107" s="84"/>
      <c r="BI107" s="84"/>
      <c r="BJ107" s="84"/>
      <c r="BK107" s="84"/>
      <c r="BL107" s="84"/>
      <c r="BM107" s="231"/>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c r="BB108" s="84"/>
      <c r="BC108" s="84"/>
      <c r="BD108" s="84"/>
      <c r="BE108" s="84"/>
      <c r="BF108" s="84"/>
      <c r="BG108" s="84"/>
      <c r="BH108" s="84"/>
      <c r="BI108" s="84"/>
      <c r="BJ108" s="84"/>
      <c r="BK108" s="84"/>
      <c r="BL108" s="84"/>
      <c r="BM108" s="231"/>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c r="BB109" s="84"/>
      <c r="BC109" s="84"/>
      <c r="BD109" s="84"/>
      <c r="BE109" s="84"/>
      <c r="BF109" s="84"/>
      <c r="BG109" s="84"/>
      <c r="BH109" s="84"/>
      <c r="BI109" s="84"/>
      <c r="BJ109" s="84"/>
      <c r="BK109" s="84"/>
      <c r="BL109" s="84"/>
      <c r="BM109" s="231"/>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c r="BB110" s="84"/>
      <c r="BC110" s="84"/>
      <c r="BD110" s="84"/>
      <c r="BE110" s="84"/>
      <c r="BF110" s="84"/>
      <c r="BG110" s="84"/>
      <c r="BH110" s="84"/>
      <c r="BI110" s="84"/>
      <c r="BJ110" s="84"/>
      <c r="BK110" s="84"/>
      <c r="BL110" s="84"/>
      <c r="BM110" s="231"/>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c r="BB111" s="84"/>
      <c r="BC111" s="84"/>
      <c r="BD111" s="84"/>
      <c r="BE111" s="84"/>
      <c r="BF111" s="84"/>
      <c r="BG111" s="84"/>
      <c r="BH111" s="84"/>
      <c r="BI111" s="84"/>
      <c r="BJ111" s="84"/>
      <c r="BK111" s="84"/>
      <c r="BL111" s="84"/>
      <c r="BM111" s="231"/>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c r="BB112" s="84"/>
      <c r="BC112" s="84"/>
      <c r="BD112" s="84"/>
      <c r="BE112" s="84"/>
      <c r="BF112" s="84"/>
      <c r="BG112" s="84"/>
      <c r="BH112" s="84"/>
      <c r="BI112" s="84"/>
      <c r="BJ112" s="84"/>
      <c r="BK112" s="84"/>
      <c r="BL112" s="84"/>
      <c r="BM112" s="231"/>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ht="15">
      <c r="BA113" s="246"/>
      <c r="BB113" s="84"/>
      <c r="BC113" s="84"/>
      <c r="BD113" s="84"/>
      <c r="BE113" s="84"/>
      <c r="BF113" s="84"/>
      <c r="BG113" s="84"/>
      <c r="BH113" s="84"/>
      <c r="BI113" s="84"/>
      <c r="BJ113" s="84"/>
      <c r="BK113" s="84"/>
      <c r="BL113" s="84"/>
      <c r="BM113" s="231"/>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c r="BB114" s="84"/>
      <c r="BC114" s="84"/>
      <c r="BD114" s="84"/>
      <c r="BE114" s="84"/>
      <c r="BF114" s="84"/>
      <c r="BG114" s="84"/>
      <c r="BH114" s="84"/>
      <c r="BI114" s="84"/>
      <c r="BJ114" s="84"/>
      <c r="BK114" s="84"/>
      <c r="BL114" s="84"/>
      <c r="BM114" s="231"/>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ht="15">
      <c r="BA115" s="246"/>
      <c r="BB115" s="84"/>
      <c r="BC115" s="84"/>
      <c r="BD115" s="84"/>
      <c r="BE115" s="84"/>
      <c r="BF115" s="84"/>
      <c r="BG115" s="84"/>
      <c r="BH115" s="84"/>
      <c r="BI115" s="84"/>
      <c r="BJ115" s="84"/>
      <c r="BK115" s="84"/>
      <c r="BL115" s="84"/>
      <c r="BM115" s="231"/>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c r="BB116" s="84"/>
      <c r="BC116" s="84"/>
      <c r="BD116" s="84"/>
      <c r="BE116" s="84"/>
      <c r="BF116" s="84"/>
      <c r="BG116" s="84"/>
      <c r="BH116" s="84"/>
      <c r="BI116" s="84"/>
      <c r="BJ116" s="84"/>
      <c r="BK116" s="84"/>
      <c r="BL116" s="84"/>
      <c r="BM116" s="231"/>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c r="BA117" s="84"/>
      <c r="BB117" s="84"/>
      <c r="BC117" s="84"/>
      <c r="BD117" s="84"/>
      <c r="BE117" s="84"/>
      <c r="BF117" s="84"/>
      <c r="BG117" s="84"/>
      <c r="BH117" s="84"/>
      <c r="BI117" s="84"/>
      <c r="BJ117" s="84"/>
      <c r="BK117" s="84"/>
      <c r="BL117" s="84"/>
      <c r="BM117" s="231"/>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c r="BA118" s="84"/>
      <c r="BB118" s="84"/>
      <c r="BC118" s="84"/>
      <c r="BD118" s="84"/>
      <c r="BE118" s="84"/>
      <c r="BF118" s="84"/>
      <c r="BG118" s="84"/>
      <c r="BH118" s="84"/>
      <c r="BI118" s="84"/>
      <c r="BJ118" s="84"/>
      <c r="BK118" s="84"/>
      <c r="BL118" s="84"/>
      <c r="BM118" s="231"/>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c r="BA119" s="84"/>
      <c r="BB119" s="84"/>
      <c r="BC119" s="84"/>
      <c r="BD119" s="84"/>
      <c r="BE119" s="84"/>
      <c r="BF119" s="84"/>
      <c r="BG119" s="84"/>
      <c r="BH119" s="84"/>
      <c r="BI119" s="84"/>
      <c r="BJ119" s="84"/>
      <c r="BK119" s="84"/>
      <c r="BL119" s="84"/>
      <c r="BM119" s="231"/>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c r="BA120" s="84"/>
      <c r="BB120" s="84"/>
      <c r="BC120" s="84"/>
      <c r="BD120" s="84"/>
      <c r="BE120" s="84"/>
      <c r="BF120" s="84"/>
      <c r="BG120" s="84"/>
      <c r="BH120" s="84"/>
      <c r="BI120" s="84"/>
      <c r="BJ120" s="84"/>
      <c r="BK120" s="84"/>
      <c r="BL120" s="84"/>
      <c r="BM120" s="231"/>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c r="BA121" s="84"/>
      <c r="BB121" s="84"/>
      <c r="BC121" s="84"/>
      <c r="BD121" s="84"/>
      <c r="BE121" s="84"/>
      <c r="BF121" s="84"/>
      <c r="BG121" s="84"/>
      <c r="BH121" s="84"/>
      <c r="BI121" s="84"/>
      <c r="BJ121" s="84"/>
      <c r="BK121" s="84"/>
      <c r="BL121" s="84"/>
      <c r="BM121" s="231"/>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c r="BA122" s="84"/>
      <c r="BB122" s="84"/>
      <c r="BC122" s="84"/>
      <c r="BD122" s="84"/>
      <c r="BE122" s="84"/>
      <c r="BF122" s="84"/>
      <c r="BG122" s="84"/>
      <c r="BH122" s="84"/>
      <c r="BI122" s="84"/>
      <c r="BJ122" s="84"/>
      <c r="BK122" s="84"/>
      <c r="BL122" s="84"/>
      <c r="BM122" s="231"/>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c r="BA123" s="84"/>
      <c r="BB123" s="84"/>
      <c r="BC123" s="84"/>
      <c r="BD123" s="84"/>
      <c r="BE123" s="84"/>
      <c r="BF123" s="84"/>
      <c r="BG123" s="84"/>
      <c r="BH123" s="84"/>
      <c r="BI123" s="84"/>
      <c r="BJ123" s="84"/>
      <c r="BK123" s="84"/>
      <c r="BL123" s="84"/>
      <c r="BM123" s="231"/>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c r="BA124" s="84"/>
      <c r="BB124" s="84"/>
      <c r="BC124" s="84"/>
      <c r="BD124" s="84"/>
      <c r="BE124" s="84"/>
      <c r="BF124" s="84"/>
      <c r="BG124" s="84"/>
      <c r="BH124" s="84"/>
      <c r="BI124" s="84"/>
      <c r="BJ124" s="84"/>
      <c r="BK124" s="84"/>
      <c r="BL124" s="84"/>
      <c r="BM124" s="231"/>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c r="BA125" s="84"/>
      <c r="BB125" s="84"/>
      <c r="BC125" s="84"/>
      <c r="BD125" s="84"/>
      <c r="BE125" s="84"/>
      <c r="BF125" s="84"/>
      <c r="BG125" s="84"/>
      <c r="BH125" s="84"/>
      <c r="BI125" s="84"/>
      <c r="BJ125" s="84"/>
      <c r="BK125" s="84"/>
      <c r="BL125" s="84"/>
      <c r="BM125" s="231"/>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c r="BA126" s="84"/>
      <c r="BB126" s="84"/>
      <c r="BC126" s="84"/>
      <c r="BD126" s="84"/>
      <c r="BE126" s="84"/>
      <c r="BF126" s="84"/>
      <c r="BG126" s="84"/>
      <c r="BH126" s="84"/>
      <c r="BI126" s="84"/>
      <c r="BJ126" s="84"/>
      <c r="BK126" s="84"/>
      <c r="BL126" s="84"/>
      <c r="BM126" s="231"/>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c r="BA127" s="84"/>
      <c r="BB127" s="84"/>
      <c r="BC127" s="84"/>
      <c r="BD127" s="84"/>
      <c r="BE127" s="84"/>
      <c r="BF127" s="84"/>
      <c r="BG127" s="84"/>
      <c r="BH127" s="84"/>
      <c r="BI127" s="84"/>
      <c r="BJ127" s="84"/>
      <c r="BK127" s="84"/>
      <c r="BL127" s="84"/>
      <c r="BM127" s="231"/>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c r="BA128" s="84"/>
      <c r="BB128" s="84"/>
      <c r="BC128" s="84"/>
      <c r="BD128" s="84"/>
      <c r="BE128" s="84"/>
      <c r="BF128" s="84"/>
      <c r="BG128" s="84"/>
      <c r="BH128" s="84"/>
      <c r="BI128" s="84"/>
      <c r="BJ128" s="84"/>
      <c r="BK128" s="84"/>
      <c r="BL128" s="84"/>
      <c r="BM128" s="231"/>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c r="BA129" s="84"/>
      <c r="BB129" s="84"/>
      <c r="BC129" s="84"/>
      <c r="BD129" s="84"/>
      <c r="BE129" s="84"/>
      <c r="BF129" s="84"/>
      <c r="BG129" s="84"/>
      <c r="BH129" s="84"/>
      <c r="BI129" s="84"/>
      <c r="BJ129" s="84"/>
      <c r="BK129" s="84"/>
      <c r="BL129" s="84"/>
      <c r="BM129" s="231"/>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c r="BA130" s="84"/>
      <c r="BB130" s="84"/>
      <c r="BC130" s="84"/>
      <c r="BD130" s="84"/>
      <c r="BE130" s="84"/>
      <c r="BF130" s="84"/>
      <c r="BG130" s="84"/>
      <c r="BH130" s="84"/>
      <c r="BI130" s="84"/>
      <c r="BJ130" s="84"/>
      <c r="BK130" s="84"/>
      <c r="BL130" s="84"/>
      <c r="BM130" s="231"/>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c r="BA131" s="84"/>
      <c r="BB131" s="84"/>
      <c r="BC131" s="84"/>
      <c r="BD131" s="84"/>
      <c r="BE131" s="84"/>
      <c r="BF131" s="84"/>
      <c r="BG131" s="84"/>
      <c r="BH131" s="84"/>
      <c r="BI131" s="84"/>
      <c r="BJ131" s="84"/>
      <c r="BK131" s="84"/>
      <c r="BL131" s="84"/>
      <c r="BM131" s="232"/>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c r="BA132" s="84"/>
      <c r="BB132" s="84"/>
      <c r="BC132" s="84"/>
      <c r="BD132" s="84"/>
      <c r="BE132" s="84"/>
      <c r="BF132" s="84"/>
      <c r="BG132" s="84"/>
      <c r="BH132" s="84"/>
      <c r="BI132" s="84"/>
      <c r="BJ132" s="84"/>
      <c r="BK132" s="84"/>
      <c r="BL132" s="84"/>
      <c r="BM132" s="231"/>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c r="BA133" s="84"/>
      <c r="BB133" s="84"/>
      <c r="BC133" s="84"/>
      <c r="BD133" s="84"/>
      <c r="BE133" s="84"/>
      <c r="BF133" s="84"/>
      <c r="BG133" s="84"/>
      <c r="BH133" s="84"/>
      <c r="BI133" s="84"/>
      <c r="BJ133" s="84"/>
      <c r="BK133" s="84"/>
      <c r="BL133" s="84"/>
      <c r="BM133" s="231" t="s">
        <v>580</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c r="BA134" s="84"/>
      <c r="BB134" s="84"/>
      <c r="BC134" s="84"/>
      <c r="BD134" s="84"/>
      <c r="BE134" s="84"/>
      <c r="BF134" s="84"/>
      <c r="BG134" s="84"/>
      <c r="BH134" s="84"/>
      <c r="BI134" s="84"/>
      <c r="BJ134" s="84"/>
      <c r="BK134" s="84"/>
      <c r="BL134" s="84"/>
      <c r="BM134" s="231" t="s">
        <v>581</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c r="BA135" s="84"/>
      <c r="BB135" s="84"/>
      <c r="BC135" s="84"/>
      <c r="BD135" s="84"/>
      <c r="BE135" s="84"/>
      <c r="BF135" s="84"/>
      <c r="BG135" s="84"/>
      <c r="BH135" s="84"/>
      <c r="BI135" s="84"/>
      <c r="BJ135" s="84"/>
      <c r="BK135" s="84"/>
      <c r="BL135" s="84"/>
      <c r="BM135" s="231" t="s">
        <v>582</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c r="BA136" s="84"/>
      <c r="BB136" s="84"/>
      <c r="BC136" s="84"/>
      <c r="BD136" s="84"/>
      <c r="BE136" s="84"/>
      <c r="BF136" s="84"/>
      <c r="BG136" s="84"/>
      <c r="BH136" s="84"/>
      <c r="BI136" s="84"/>
      <c r="BJ136" s="84"/>
      <c r="BK136" s="84"/>
      <c r="BL136" s="84"/>
      <c r="BM136" s="231" t="s">
        <v>583</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c r="BA137" s="84"/>
      <c r="BB137" s="84"/>
      <c r="BC137" s="84"/>
      <c r="BD137" s="84"/>
      <c r="BE137" s="84"/>
      <c r="BF137" s="84"/>
      <c r="BG137" s="84"/>
      <c r="BH137" s="84"/>
      <c r="BI137" s="84"/>
      <c r="BJ137" s="84"/>
      <c r="BK137" s="84"/>
      <c r="BL137" s="84"/>
      <c r="BM137" s="231" t="s">
        <v>584</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c r="BA138" s="84"/>
      <c r="BB138" s="84"/>
      <c r="BC138" s="84"/>
      <c r="BD138" s="84"/>
      <c r="BE138" s="84"/>
      <c r="BF138" s="84"/>
      <c r="BG138" s="84"/>
      <c r="BH138" s="84"/>
      <c r="BI138" s="84"/>
      <c r="BJ138" s="84"/>
      <c r="BK138" s="84"/>
      <c r="BL138" s="84"/>
      <c r="BM138" s="231" t="s">
        <v>585</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c r="BA139" s="84"/>
      <c r="BB139" s="84"/>
      <c r="BC139" s="84"/>
      <c r="BD139" s="84"/>
      <c r="BE139" s="84"/>
      <c r="BF139" s="84"/>
      <c r="BG139" s="84"/>
      <c r="BH139" s="84"/>
      <c r="BI139" s="84"/>
      <c r="BJ139" s="84"/>
      <c r="BK139" s="84"/>
      <c r="BL139" s="84"/>
      <c r="BM139" s="231" t="s">
        <v>586</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c r="BA140" s="84"/>
      <c r="BB140" s="84"/>
      <c r="BC140" s="84"/>
      <c r="BD140" s="84"/>
      <c r="BE140" s="84"/>
      <c r="BF140" s="84"/>
      <c r="BG140" s="84"/>
      <c r="BH140" s="84"/>
      <c r="BI140" s="84"/>
      <c r="BJ140" s="84"/>
      <c r="BK140" s="84"/>
      <c r="BL140" s="84"/>
      <c r="BM140" s="231" t="s">
        <v>587</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c r="BA141" s="84"/>
      <c r="BB141" s="84"/>
      <c r="BC141" s="84"/>
      <c r="BD141" s="84"/>
      <c r="BE141" s="84"/>
      <c r="BF141" s="84"/>
      <c r="BG141" s="84"/>
      <c r="BH141" s="84"/>
      <c r="BI141" s="84"/>
      <c r="BJ141" s="84"/>
      <c r="BK141" s="84"/>
      <c r="BL141" s="84"/>
      <c r="BM141" s="231" t="s">
        <v>588</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c r="BA142" s="84"/>
      <c r="BB142" s="84"/>
      <c r="BC142" s="84"/>
      <c r="BD142" s="84"/>
      <c r="BE142" s="84"/>
      <c r="BF142" s="84"/>
      <c r="BG142" s="84"/>
      <c r="BH142" s="84"/>
      <c r="BI142" s="84"/>
      <c r="BJ142" s="84"/>
      <c r="BK142" s="84"/>
      <c r="BL142" s="84"/>
      <c r="BM142" s="231" t="s">
        <v>589</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c r="BA143" s="84"/>
      <c r="BB143" s="84"/>
      <c r="BC143" s="84"/>
      <c r="BD143" s="84"/>
      <c r="BE143" s="84"/>
      <c r="BF143" s="84"/>
      <c r="BG143" s="84"/>
      <c r="BH143" s="84"/>
      <c r="BI143" s="84"/>
      <c r="BJ143" s="84"/>
      <c r="BK143" s="84"/>
      <c r="BL143" s="84"/>
      <c r="BM143" s="231" t="s">
        <v>590</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c r="BA144" s="84"/>
      <c r="BB144" s="84"/>
      <c r="BC144" s="84"/>
      <c r="BD144" s="84"/>
      <c r="BE144" s="84"/>
      <c r="BF144" s="84"/>
      <c r="BG144" s="84"/>
      <c r="BH144" s="84"/>
      <c r="BI144" s="84"/>
      <c r="BJ144" s="84"/>
      <c r="BK144" s="84"/>
      <c r="BL144" s="84"/>
      <c r="BM144" s="231" t="s">
        <v>591</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c r="BA145" s="84"/>
      <c r="BB145" s="84"/>
      <c r="BC145" s="84"/>
      <c r="BD145" s="84"/>
      <c r="BE145" s="84"/>
      <c r="BF145" s="84"/>
      <c r="BG145" s="84"/>
      <c r="BH145" s="84"/>
      <c r="BI145" s="84"/>
      <c r="BJ145" s="84"/>
      <c r="BK145" s="84"/>
      <c r="BL145" s="84"/>
      <c r="BM145" s="231" t="s">
        <v>647</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c r="BA146" s="84"/>
      <c r="BB146" s="84"/>
      <c r="BC146" s="84"/>
      <c r="BD146" s="84"/>
      <c r="BE146" s="84"/>
      <c r="BF146" s="84"/>
      <c r="BG146" s="84"/>
      <c r="BH146" s="84"/>
      <c r="BI146" s="84"/>
      <c r="BJ146" s="84"/>
      <c r="BK146" s="84"/>
      <c r="BL146" s="84"/>
      <c r="BM146" s="231" t="s">
        <v>592</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c r="BA147" s="84"/>
      <c r="BB147" s="84"/>
      <c r="BC147" s="84"/>
      <c r="BD147" s="84"/>
      <c r="BE147" s="84"/>
      <c r="BF147" s="84"/>
      <c r="BG147" s="84"/>
      <c r="BH147" s="84"/>
      <c r="BI147" s="84"/>
      <c r="BJ147" s="84"/>
      <c r="BK147" s="84"/>
      <c r="BL147" s="84"/>
      <c r="BM147" s="231" t="s">
        <v>593</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c r="BA148" s="84"/>
      <c r="BB148" s="84"/>
      <c r="BC148" s="84"/>
      <c r="BD148" s="84"/>
      <c r="BE148" s="84"/>
      <c r="BF148" s="84"/>
      <c r="BG148" s="84"/>
      <c r="BH148" s="84"/>
      <c r="BI148" s="84"/>
      <c r="BJ148" s="84"/>
      <c r="BK148" s="84"/>
      <c r="BL148" s="84"/>
      <c r="BM148" s="231" t="s">
        <v>594</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c r="BA149" s="84"/>
      <c r="BB149" s="84"/>
      <c r="BC149" s="84"/>
      <c r="BD149" s="84"/>
      <c r="BE149" s="84"/>
      <c r="BF149" s="84"/>
      <c r="BG149" s="84"/>
      <c r="BH149" s="84"/>
      <c r="BI149" s="84"/>
      <c r="BJ149" s="84"/>
      <c r="BK149" s="84"/>
      <c r="BL149" s="84"/>
      <c r="BM149" s="231" t="s">
        <v>595</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c r="BA150" s="84"/>
      <c r="BB150" s="84"/>
      <c r="BC150" s="84"/>
      <c r="BD150" s="84"/>
      <c r="BE150" s="84"/>
      <c r="BF150" s="84"/>
      <c r="BG150" s="84"/>
      <c r="BH150" s="84"/>
      <c r="BI150" s="84"/>
      <c r="BJ150" s="84"/>
      <c r="BK150" s="84"/>
      <c r="BL150" s="84"/>
      <c r="BM150" s="231" t="s">
        <v>596</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c r="BA151" s="84"/>
      <c r="BB151" s="84"/>
      <c r="BC151" s="84"/>
      <c r="BD151" s="84"/>
      <c r="BE151" s="84"/>
      <c r="BF151" s="84"/>
      <c r="BG151" s="84"/>
      <c r="BH151" s="84"/>
      <c r="BI151" s="84"/>
      <c r="BJ151" s="84"/>
      <c r="BK151" s="84"/>
      <c r="BL151" s="84"/>
      <c r="BM151" s="231" t="s">
        <v>648</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c r="BA152" s="84"/>
      <c r="BB152" s="84"/>
      <c r="BC152" s="84"/>
      <c r="BD152" s="84"/>
      <c r="BE152" s="84"/>
      <c r="BF152" s="84"/>
      <c r="BG152" s="84"/>
      <c r="BH152" s="84"/>
      <c r="BI152" s="84"/>
      <c r="BJ152" s="84"/>
      <c r="BK152" s="84"/>
      <c r="BL152" s="84"/>
      <c r="BM152" s="231" t="s">
        <v>597</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c r="BA153" s="84"/>
      <c r="BB153" s="84"/>
      <c r="BC153" s="84"/>
      <c r="BD153" s="84"/>
      <c r="BE153" s="84"/>
      <c r="BF153" s="84"/>
      <c r="BG153" s="84"/>
      <c r="BH153" s="84"/>
      <c r="BI153" s="84"/>
      <c r="BJ153" s="84"/>
      <c r="BK153" s="84"/>
      <c r="BL153" s="84"/>
      <c r="BM153" s="231" t="s">
        <v>598</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c r="BA154" s="84"/>
      <c r="BB154" s="84"/>
      <c r="BC154" s="84"/>
      <c r="BD154" s="84"/>
      <c r="BE154" s="84"/>
      <c r="BF154" s="84"/>
      <c r="BG154" s="84"/>
      <c r="BH154" s="84"/>
      <c r="BI154" s="84"/>
      <c r="BJ154" s="84"/>
      <c r="BK154" s="84"/>
      <c r="BL154" s="84"/>
      <c r="BM154" s="232" t="s">
        <v>599</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c r="BA155" s="84"/>
      <c r="BB155" s="84"/>
      <c r="BC155" s="84"/>
      <c r="BD155" s="84"/>
      <c r="BE155" s="84"/>
      <c r="BF155" s="84"/>
      <c r="BG155" s="84"/>
      <c r="BH155" s="84"/>
      <c r="BI155" s="84"/>
      <c r="BJ155" s="84"/>
      <c r="BK155" s="84"/>
      <c r="BL155" s="84"/>
      <c r="BM155" s="231" t="s">
        <v>81</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c r="BA156" s="84"/>
      <c r="BB156" s="84"/>
      <c r="BC156" s="84"/>
      <c r="BD156" s="84"/>
      <c r="BE156" s="84"/>
      <c r="BF156" s="84"/>
      <c r="BG156" s="84"/>
      <c r="BH156" s="84"/>
      <c r="BI156" s="84"/>
      <c r="BJ156" s="84"/>
      <c r="BK156" s="84"/>
      <c r="BL156" s="84"/>
      <c r="BM156" s="232" t="s">
        <v>600</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c r="BA157" s="84"/>
      <c r="BB157" s="84"/>
      <c r="BC157" s="84"/>
      <c r="BD157" s="84"/>
      <c r="BE157" s="84"/>
      <c r="BF157" s="84"/>
      <c r="BG157" s="84"/>
      <c r="BH157" s="84"/>
      <c r="BI157" s="84"/>
      <c r="BJ157" s="84"/>
      <c r="BK157" s="84"/>
      <c r="BL157" s="84"/>
      <c r="BM157" s="231" t="s">
        <v>601</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c r="BA158" s="84"/>
      <c r="BB158" s="84"/>
      <c r="BC158" s="84"/>
      <c r="BD158" s="84"/>
      <c r="BE158" s="84"/>
      <c r="BF158" s="84"/>
      <c r="BG158" s="84"/>
      <c r="BH158" s="84"/>
      <c r="BI158" s="84"/>
      <c r="BJ158" s="84"/>
      <c r="BK158" s="84"/>
      <c r="BL158" s="84"/>
      <c r="BM158" s="231" t="s">
        <v>602</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c r="BA159" s="84"/>
      <c r="BB159" s="84"/>
      <c r="BC159" s="84"/>
      <c r="BD159" s="84"/>
      <c r="BE159" s="84"/>
      <c r="BF159" s="84"/>
      <c r="BG159" s="84"/>
      <c r="BH159" s="84"/>
      <c r="BI159" s="84"/>
      <c r="BJ159" s="84"/>
      <c r="BK159" s="84"/>
      <c r="BL159" s="84"/>
      <c r="BM159" s="231" t="s">
        <v>603</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c r="BA160" s="84"/>
      <c r="BB160" s="84"/>
      <c r="BC160" s="84"/>
      <c r="BD160" s="84"/>
      <c r="BE160" s="84"/>
      <c r="BF160" s="84"/>
      <c r="BG160" s="84"/>
      <c r="BH160" s="84"/>
      <c r="BI160" s="84"/>
      <c r="BJ160" s="84"/>
      <c r="BK160" s="84"/>
      <c r="BL160" s="84"/>
      <c r="BM160" s="231" t="s">
        <v>604</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c r="BA161" s="84"/>
      <c r="BB161" s="84"/>
      <c r="BC161" s="84"/>
      <c r="BD161" s="84"/>
      <c r="BE161" s="84"/>
      <c r="BF161" s="84"/>
      <c r="BG161" s="84"/>
      <c r="BH161" s="84"/>
      <c r="BI161" s="84"/>
      <c r="BJ161" s="84"/>
      <c r="BK161" s="84"/>
      <c r="BL161" s="84"/>
      <c r="BM161" s="231" t="s">
        <v>605</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c r="BA162" s="84"/>
      <c r="BB162" s="84"/>
      <c r="BC162" s="84"/>
      <c r="BD162" s="84"/>
      <c r="BE162" s="84"/>
      <c r="BF162" s="84"/>
      <c r="BG162" s="84"/>
      <c r="BH162" s="84"/>
      <c r="BI162" s="84"/>
      <c r="BJ162" s="84"/>
      <c r="BK162" s="84"/>
      <c r="BL162" s="84"/>
      <c r="BM162" s="231" t="s">
        <v>606</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c r="BA163" s="84"/>
      <c r="BB163" s="84"/>
      <c r="BC163" s="84"/>
      <c r="BD163" s="84"/>
      <c r="BE163" s="84"/>
      <c r="BF163" s="84"/>
      <c r="BG163" s="84"/>
      <c r="BH163" s="84"/>
      <c r="BI163" s="84"/>
      <c r="BJ163" s="84"/>
      <c r="BK163" s="84"/>
      <c r="BL163" s="84"/>
      <c r="BM163" s="231" t="s">
        <v>607</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c r="BA164" s="84"/>
      <c r="BB164" s="84"/>
      <c r="BC164" s="84"/>
      <c r="BD164" s="84"/>
      <c r="BE164" s="84"/>
      <c r="BF164" s="84"/>
      <c r="BG164" s="84"/>
      <c r="BH164" s="84"/>
      <c r="BI164" s="84"/>
      <c r="BJ164" s="84"/>
      <c r="BK164" s="84"/>
      <c r="BL164" s="84"/>
      <c r="BM164" s="232" t="s">
        <v>608</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c r="BA165" s="84"/>
      <c r="BB165" s="84"/>
      <c r="BC165" s="84"/>
      <c r="BD165" s="84"/>
      <c r="BE165" s="84"/>
      <c r="BF165" s="84"/>
      <c r="BG165" s="84"/>
      <c r="BH165" s="84"/>
      <c r="BI165" s="84"/>
      <c r="BJ165" s="84"/>
      <c r="BK165" s="84"/>
      <c r="BL165" s="84"/>
      <c r="BM165" s="231" t="s">
        <v>609</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c r="BA166" s="84"/>
      <c r="BB166" s="84"/>
      <c r="BC166" s="84"/>
      <c r="BD166" s="84"/>
      <c r="BE166" s="84"/>
      <c r="BF166" s="84"/>
      <c r="BG166" s="84"/>
      <c r="BH166" s="84"/>
      <c r="BI166" s="84"/>
      <c r="BJ166" s="84"/>
      <c r="BK166" s="84"/>
      <c r="BL166" s="84"/>
      <c r="BM166" s="231" t="s">
        <v>610</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c r="BA167" s="84"/>
      <c r="BB167" s="84"/>
      <c r="BC167" s="84"/>
      <c r="BD167" s="84"/>
      <c r="BE167" s="84"/>
      <c r="BF167" s="84"/>
      <c r="BG167" s="84"/>
      <c r="BH167" s="84"/>
      <c r="BI167" s="84"/>
      <c r="BJ167" s="84"/>
      <c r="BK167" s="84"/>
      <c r="BL167" s="84"/>
      <c r="BM167" s="231" t="s">
        <v>611</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c r="BA168" s="84"/>
      <c r="BB168" s="84"/>
      <c r="BC168" s="84"/>
      <c r="BD168" s="84"/>
      <c r="BE168" s="84"/>
      <c r="BF168" s="84"/>
      <c r="BG168" s="84"/>
      <c r="BH168" s="84"/>
      <c r="BI168" s="84"/>
      <c r="BJ168" s="84"/>
      <c r="BK168" s="84"/>
      <c r="BL168" s="84"/>
      <c r="BM168" s="231" t="s">
        <v>612</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c r="BA169" s="84"/>
      <c r="BB169" s="84"/>
      <c r="BC169" s="84"/>
      <c r="BD169" s="84"/>
      <c r="BE169" s="84"/>
      <c r="BF169" s="84"/>
      <c r="BG169" s="84"/>
      <c r="BH169" s="84"/>
      <c r="BI169" s="84"/>
      <c r="BJ169" s="84"/>
      <c r="BK169" s="84"/>
      <c r="BL169" s="84"/>
      <c r="BM169" s="231" t="s">
        <v>613</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c r="BA170" s="84"/>
      <c r="BB170" s="84"/>
      <c r="BC170" s="84"/>
      <c r="BD170" s="84"/>
      <c r="BE170" s="84"/>
      <c r="BF170" s="84"/>
      <c r="BG170" s="84"/>
      <c r="BH170" s="84"/>
      <c r="BI170" s="84"/>
      <c r="BJ170" s="84"/>
      <c r="BK170" s="84"/>
      <c r="BL170" s="84"/>
      <c r="BM170" s="231" t="s">
        <v>614</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c r="BA171" s="84"/>
      <c r="BB171" s="84"/>
      <c r="BC171" s="84"/>
      <c r="BD171" s="84"/>
      <c r="BE171" s="84"/>
      <c r="BF171" s="84"/>
      <c r="BG171" s="84"/>
      <c r="BH171" s="84"/>
      <c r="BI171" s="84"/>
      <c r="BJ171" s="84"/>
      <c r="BK171" s="84"/>
      <c r="BL171" s="84"/>
      <c r="BM171" s="231" t="s">
        <v>615</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c r="BA172" s="84"/>
      <c r="BB172" s="84"/>
      <c r="BC172" s="84"/>
      <c r="BD172" s="84"/>
      <c r="BE172" s="84"/>
      <c r="BF172" s="84"/>
      <c r="BG172" s="84"/>
      <c r="BH172" s="84"/>
      <c r="BI172" s="84"/>
      <c r="BJ172" s="84"/>
      <c r="BK172" s="84"/>
      <c r="BL172" s="84"/>
      <c r="BM172" s="231" t="s">
        <v>616</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c r="BA173" s="84"/>
      <c r="BB173" s="84"/>
      <c r="BC173" s="84"/>
      <c r="BD173" s="84"/>
      <c r="BE173" s="84"/>
      <c r="BF173" s="84"/>
      <c r="BG173" s="84"/>
      <c r="BH173" s="84"/>
      <c r="BI173" s="84"/>
      <c r="BJ173" s="84"/>
      <c r="BK173" s="84"/>
      <c r="BL173" s="84"/>
      <c r="BM173" s="231" t="s">
        <v>617</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c r="BA174" s="84"/>
      <c r="BB174" s="84"/>
      <c r="BC174" s="84"/>
      <c r="BD174" s="84"/>
      <c r="BE174" s="84"/>
      <c r="BF174" s="84"/>
      <c r="BG174" s="84"/>
      <c r="BH174" s="84"/>
      <c r="BI174" s="84"/>
      <c r="BJ174" s="84"/>
      <c r="BK174" s="84"/>
      <c r="BL174" s="84"/>
      <c r="BM174" s="231" t="s">
        <v>618</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c r="BA175" s="84"/>
      <c r="BB175" s="84"/>
      <c r="BC175" s="84"/>
      <c r="BD175" s="84"/>
      <c r="BE175" s="84"/>
      <c r="BF175" s="84"/>
      <c r="BG175" s="84"/>
      <c r="BH175" s="84"/>
      <c r="BI175" s="84"/>
      <c r="BJ175" s="84"/>
      <c r="BK175" s="84"/>
      <c r="BL175" s="84"/>
      <c r="BM175" s="231" t="s">
        <v>619</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c r="BA176" s="84"/>
      <c r="BB176" s="84"/>
      <c r="BC176" s="84"/>
      <c r="BD176" s="84"/>
      <c r="BE176" s="84"/>
      <c r="BF176" s="84"/>
      <c r="BG176" s="84"/>
      <c r="BH176" s="84"/>
      <c r="BI176" s="84"/>
      <c r="BJ176" s="84"/>
      <c r="BK176" s="84"/>
      <c r="BL176" s="84"/>
      <c r="BM176" s="231" t="s">
        <v>620</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c r="BA177" s="84"/>
      <c r="BB177" s="84"/>
      <c r="BC177" s="84"/>
      <c r="BD177" s="84"/>
      <c r="BE177" s="84"/>
      <c r="BF177" s="84"/>
      <c r="BG177" s="84"/>
      <c r="BH177" s="84"/>
      <c r="BI177" s="84"/>
      <c r="BJ177" s="84"/>
      <c r="BK177" s="84"/>
      <c r="BL177" s="84"/>
      <c r="BM177" s="231" t="s">
        <v>621</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c r="BA178" s="84"/>
      <c r="BB178" s="84"/>
      <c r="BC178" s="84"/>
      <c r="BD178" s="84"/>
      <c r="BE178" s="84"/>
      <c r="BF178" s="84"/>
      <c r="BG178" s="84"/>
      <c r="BH178" s="84"/>
      <c r="BI178" s="84"/>
      <c r="BJ178" s="84"/>
      <c r="BK178" s="84"/>
      <c r="BL178" s="84"/>
      <c r="BM178" s="231" t="s">
        <v>649</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c r="BA179" s="84"/>
      <c r="BB179" s="84"/>
      <c r="BC179" s="84"/>
      <c r="BD179" s="84"/>
      <c r="BE179" s="84"/>
      <c r="BF179" s="84"/>
      <c r="BG179" s="84"/>
      <c r="BH179" s="84"/>
      <c r="BI179" s="84"/>
      <c r="BJ179" s="84"/>
      <c r="BK179" s="84"/>
      <c r="BL179" s="84"/>
      <c r="BM179" s="231" t="s">
        <v>622</v>
      </c>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c r="BA180" s="84"/>
      <c r="BB180" s="84"/>
      <c r="BC180" s="84"/>
      <c r="BD180" s="84"/>
      <c r="BE180" s="84"/>
      <c r="BF180" s="84"/>
      <c r="BG180" s="84"/>
      <c r="BH180" s="84"/>
      <c r="BI180" s="84"/>
      <c r="BJ180" s="84"/>
      <c r="BK180" s="84"/>
      <c r="BL180" s="84"/>
      <c r="BM180" s="231" t="s">
        <v>623</v>
      </c>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c r="BA181" s="84"/>
      <c r="BB181" s="84"/>
      <c r="BC181" s="84"/>
      <c r="BD181" s="84"/>
      <c r="BE181" s="84"/>
      <c r="BF181" s="84"/>
      <c r="BG181" s="84"/>
      <c r="BH181" s="84"/>
      <c r="BI181" s="84"/>
      <c r="BJ181" s="84"/>
      <c r="BK181" s="84"/>
      <c r="BL181" s="84"/>
      <c r="BM181" s="231" t="s">
        <v>624</v>
      </c>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c r="BA182" s="84"/>
      <c r="BB182" s="84"/>
      <c r="BC182" s="84"/>
      <c r="BD182" s="84"/>
      <c r="BE182" s="84"/>
      <c r="BF182" s="84"/>
      <c r="BG182" s="84"/>
      <c r="BH182" s="84"/>
      <c r="BI182" s="84"/>
      <c r="BJ182" s="84"/>
      <c r="BK182" s="84"/>
      <c r="BL182" s="84"/>
      <c r="BM182" s="231" t="s">
        <v>650</v>
      </c>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c r="BA183" s="84"/>
      <c r="BB183" s="84"/>
      <c r="BC183" s="84"/>
      <c r="BD183" s="84"/>
      <c r="BE183" s="84"/>
      <c r="BF183" s="84"/>
      <c r="BG183" s="84"/>
      <c r="BH183" s="84"/>
      <c r="BI183" s="84"/>
      <c r="BJ183" s="84"/>
      <c r="BK183" s="84"/>
      <c r="BL183" s="84"/>
      <c r="BM183" s="232" t="s">
        <v>625</v>
      </c>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c r="BA184" s="84"/>
      <c r="BB184" s="84"/>
      <c r="BC184" s="84"/>
      <c r="BD184" s="84"/>
      <c r="BE184" s="84"/>
      <c r="BF184" s="84"/>
      <c r="BG184" s="84"/>
      <c r="BH184" s="84"/>
      <c r="BI184" s="84"/>
      <c r="BJ184" s="84"/>
      <c r="BK184" s="84"/>
      <c r="BL184" s="84"/>
      <c r="BM184" s="231" t="s">
        <v>626</v>
      </c>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c r="BA185" s="84"/>
      <c r="BB185" s="84"/>
      <c r="BC185" s="84"/>
      <c r="BD185" s="84"/>
      <c r="BE185" s="84"/>
      <c r="BF185" s="84"/>
      <c r="BG185" s="84"/>
      <c r="BH185" s="84"/>
      <c r="BI185" s="84"/>
      <c r="BJ185" s="84"/>
      <c r="BK185" s="84"/>
      <c r="BL185" s="84"/>
      <c r="BM185" s="231" t="s">
        <v>627</v>
      </c>
      <c r="BN185" s="84"/>
      <c r="BO185" s="84"/>
      <c r="BP185" s="84"/>
      <c r="BQ185" s="84"/>
      <c r="BR185" s="84"/>
      <c r="BS185" s="84"/>
      <c r="BT185" s="84"/>
      <c r="BU185" s="84"/>
      <c r="BV185" s="84"/>
      <c r="BW185" s="84"/>
      <c r="BX185" s="84"/>
      <c r="BY185" s="84"/>
      <c r="BZ185" s="84"/>
      <c r="CA185" s="84"/>
      <c r="CB185" s="84"/>
      <c r="CC185" s="84"/>
      <c r="CD185" s="84"/>
      <c r="CE185" s="84"/>
      <c r="CF185" s="84"/>
      <c r="CG185" s="84"/>
      <c r="CH185" s="84"/>
    </row>
    <row r="186" spans="53:86">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row>
    <row r="187" spans="53:86">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row>
    <row r="188" spans="53:86">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row>
    <row r="189" spans="53:86">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row>
    <row r="190" spans="53:86">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row>
    <row r="191" spans="53:86">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row>
    <row r="192" spans="53:86">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row>
  </sheetData>
  <dataValidations count="3">
    <dataValidation type="textLength" showInputMessage="1" showErrorMessage="1" sqref="I4:I24">
      <formula1>0</formula1>
      <formula2>150</formula2>
    </dataValidation>
    <dataValidation type="list" allowBlank="1" showInputMessage="1" showErrorMessage="1" sqref="A4:A24">
      <formula1>$BB$2:$BB$26</formula1>
    </dataValidation>
    <dataValidation type="list" allowBlank="1" showInputMessage="1" showErrorMessage="1" sqref="B4:B24">
      <formula1>$BA$27:$BA$30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Custom_lists!$B$2:$B$29</xm:f>
          </x14:formula1>
          <xm:sqref>A4:A5</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IC200"/>
  <sheetViews>
    <sheetView zoomScaleSheetLayoutView="100" workbookViewId="0">
      <selection activeCell="F17" sqref="F17"/>
    </sheetView>
  </sheetViews>
  <sheetFormatPr defaultColWidth="5.7109375" defaultRowHeight="20.100000000000001" customHeight="1"/>
  <cols>
    <col min="1" max="1" width="9" style="84" customWidth="1"/>
    <col min="2" max="2" width="38.28515625" style="4" customWidth="1"/>
    <col min="3" max="3" width="43.7109375" style="5" customWidth="1"/>
    <col min="4" max="4" width="11.140625" style="5" customWidth="1"/>
    <col min="5" max="9" width="14" style="5" customWidth="1"/>
    <col min="10" max="237" width="5.7109375" style="6" customWidth="1"/>
    <col min="238" max="16384" width="5.7109375" style="84"/>
  </cols>
  <sheetData>
    <row r="1" spans="1:237" ht="20.100000000000001" customHeight="1" thickBot="1">
      <c r="A1" s="635" t="s">
        <v>8</v>
      </c>
      <c r="B1" s="8"/>
      <c r="C1" s="9"/>
      <c r="D1" s="9"/>
      <c r="E1" s="9"/>
      <c r="F1" s="9"/>
      <c r="G1" s="636"/>
      <c r="H1" s="10" t="s">
        <v>0</v>
      </c>
      <c r="I1" s="656" t="s">
        <v>837</v>
      </c>
      <c r="BA1" s="637" t="s">
        <v>401</v>
      </c>
      <c r="BB1" s="638" t="s">
        <v>814</v>
      </c>
      <c r="BC1" s="84"/>
      <c r="BD1" s="227" t="s">
        <v>413</v>
      </c>
      <c r="BE1" s="639"/>
      <c r="BF1" s="639"/>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c r="IB1" s="84"/>
      <c r="IC1" s="84"/>
    </row>
    <row r="2" spans="1:237" ht="20.100000000000001" customHeight="1" thickBot="1">
      <c r="A2" s="11"/>
      <c r="B2" s="12"/>
      <c r="C2" s="12"/>
      <c r="D2" s="12"/>
      <c r="E2" s="12"/>
      <c r="F2" s="12"/>
      <c r="G2" s="13"/>
      <c r="H2" s="257" t="s">
        <v>239</v>
      </c>
      <c r="I2" s="657">
        <v>2016</v>
      </c>
      <c r="BA2" s="640" t="s">
        <v>325</v>
      </c>
      <c r="BB2" s="640" t="s">
        <v>326</v>
      </c>
      <c r="BC2" s="84"/>
      <c r="BD2" s="84" t="s">
        <v>418</v>
      </c>
      <c r="BE2" s="639"/>
      <c r="BF2" s="639"/>
      <c r="BG2" s="84"/>
      <c r="BH2" s="84" t="s">
        <v>447</v>
      </c>
      <c r="BI2" s="84"/>
      <c r="BJ2" s="84"/>
      <c r="BK2" s="84"/>
      <c r="BL2" s="84"/>
      <c r="BM2" s="641"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c r="IB2" s="84"/>
      <c r="IC2" s="84"/>
    </row>
    <row r="3" spans="1:237" s="37" customFormat="1" ht="25.35" customHeight="1" thickBot="1">
      <c r="A3" s="1045" t="s">
        <v>1</v>
      </c>
      <c r="B3" s="1045" t="s">
        <v>9</v>
      </c>
      <c r="C3" s="1046" t="s">
        <v>10</v>
      </c>
      <c r="D3" s="1042" t="s">
        <v>11</v>
      </c>
      <c r="E3" s="1042"/>
      <c r="F3" s="1042"/>
      <c r="G3" s="1042"/>
      <c r="H3" s="1042"/>
      <c r="I3" s="1042"/>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640" t="s">
        <v>327</v>
      </c>
      <c r="BB3" s="640" t="s">
        <v>328</v>
      </c>
      <c r="BD3" s="37" t="s">
        <v>207</v>
      </c>
      <c r="BE3" s="642"/>
      <c r="BF3" s="642"/>
      <c r="BH3" s="37" t="s">
        <v>449</v>
      </c>
      <c r="BM3" s="643" t="s">
        <v>461</v>
      </c>
      <c r="BO3" s="37" t="s">
        <v>108</v>
      </c>
      <c r="BU3" s="37" t="s">
        <v>692</v>
      </c>
      <c r="BZ3" s="37" t="s">
        <v>717</v>
      </c>
      <c r="CC3" s="37" t="s">
        <v>256</v>
      </c>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row>
    <row r="4" spans="1:237" s="37" customFormat="1" ht="40.35" customHeight="1" thickBot="1">
      <c r="A4" s="1045"/>
      <c r="B4" s="1045"/>
      <c r="C4" s="1046"/>
      <c r="D4" s="14" t="s">
        <v>12</v>
      </c>
      <c r="E4" s="14" t="s">
        <v>13</v>
      </c>
      <c r="F4" s="14" t="s">
        <v>14</v>
      </c>
      <c r="G4" s="14" t="s">
        <v>15</v>
      </c>
      <c r="H4" s="14" t="s">
        <v>16</v>
      </c>
      <c r="I4" s="14" t="s">
        <v>17</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640" t="s">
        <v>329</v>
      </c>
      <c r="BB4" s="640" t="s">
        <v>330</v>
      </c>
      <c r="BD4" s="37" t="s">
        <v>419</v>
      </c>
      <c r="BE4" s="642"/>
      <c r="BF4" s="642"/>
      <c r="BH4" s="37" t="s">
        <v>454</v>
      </c>
      <c r="BM4" s="643" t="s">
        <v>462</v>
      </c>
      <c r="BO4" s="37" t="s">
        <v>112</v>
      </c>
      <c r="BU4" s="37" t="s">
        <v>693</v>
      </c>
      <c r="BZ4" s="37" t="s">
        <v>56</v>
      </c>
      <c r="CC4" s="37" t="s">
        <v>257</v>
      </c>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row>
    <row r="5" spans="1:237" ht="20.100000000000001" customHeight="1">
      <c r="A5" s="320"/>
      <c r="B5" s="644" t="s">
        <v>18</v>
      </c>
      <c r="C5" s="645" t="s">
        <v>19</v>
      </c>
      <c r="D5" s="646"/>
      <c r="E5" s="646"/>
      <c r="F5" s="646"/>
      <c r="G5" s="646"/>
      <c r="H5" s="18"/>
      <c r="I5" s="18"/>
      <c r="BA5" s="640" t="s">
        <v>333</v>
      </c>
      <c r="BB5" s="640" t="s">
        <v>334</v>
      </c>
      <c r="BC5" s="84"/>
      <c r="BD5" s="84" t="s">
        <v>211</v>
      </c>
      <c r="BE5" s="639"/>
      <c r="BF5" s="639"/>
      <c r="BG5" s="84"/>
      <c r="BH5" s="84" t="s">
        <v>446</v>
      </c>
      <c r="BI5" s="84"/>
      <c r="BJ5" s="84"/>
      <c r="BK5" s="84"/>
      <c r="BL5" s="84"/>
      <c r="BM5" s="647" t="s">
        <v>463</v>
      </c>
      <c r="BN5" s="84"/>
      <c r="BO5" s="84"/>
      <c r="BP5" s="84"/>
      <c r="BQ5" s="84"/>
      <c r="BR5" s="84"/>
      <c r="BS5" s="84"/>
      <c r="BT5" s="84"/>
      <c r="BU5" s="78" t="s">
        <v>667</v>
      </c>
      <c r="BV5" s="78"/>
      <c r="BW5" s="78"/>
      <c r="BX5" s="78"/>
      <c r="BY5" s="78"/>
      <c r="BZ5" s="78" t="s">
        <v>718</v>
      </c>
      <c r="CA5" s="78"/>
      <c r="CB5" s="78"/>
      <c r="CC5" s="84" t="s">
        <v>258</v>
      </c>
      <c r="CD5" s="84"/>
      <c r="CE5" s="84"/>
      <c r="CF5" s="84"/>
      <c r="CG5" s="84"/>
      <c r="CH5" s="84"/>
      <c r="HX5" s="84"/>
      <c r="HY5" s="84"/>
      <c r="HZ5" s="84"/>
      <c r="IA5" s="84"/>
      <c r="IB5" s="84"/>
      <c r="IC5" s="84"/>
    </row>
    <row r="6" spans="1:237" s="19" customFormat="1" ht="20.100000000000001" customHeight="1">
      <c r="A6" s="320"/>
      <c r="B6" s="644" t="s">
        <v>20</v>
      </c>
      <c r="C6" s="648" t="s">
        <v>21</v>
      </c>
      <c r="D6" s="646"/>
      <c r="E6" s="646"/>
      <c r="F6" s="646"/>
      <c r="G6" s="646"/>
      <c r="H6" s="646"/>
      <c r="I6" s="646"/>
      <c r="O6" s="1007"/>
      <c r="BA6" s="640" t="s">
        <v>335</v>
      </c>
      <c r="BB6" s="640" t="s">
        <v>336</v>
      </c>
      <c r="BC6" s="84"/>
      <c r="BD6" s="84" t="s">
        <v>414</v>
      </c>
      <c r="BE6" s="639"/>
      <c r="BF6" s="639"/>
      <c r="BG6" s="84"/>
      <c r="BH6" s="84" t="s">
        <v>450</v>
      </c>
      <c r="BI6" s="84"/>
      <c r="BJ6" s="84"/>
      <c r="BK6" s="84"/>
      <c r="BL6" s="84"/>
      <c r="BM6" s="641" t="s">
        <v>909</v>
      </c>
      <c r="BN6" s="84"/>
      <c r="BO6" s="84"/>
      <c r="BP6" s="84"/>
      <c r="BQ6" s="84"/>
      <c r="BR6" s="84"/>
      <c r="BS6" s="84"/>
      <c r="BT6" s="84"/>
      <c r="BU6" s="78" t="s">
        <v>668</v>
      </c>
      <c r="BV6" s="78"/>
      <c r="BW6" s="78"/>
      <c r="BX6" s="78"/>
      <c r="BY6" s="78"/>
      <c r="BZ6" s="78" t="s">
        <v>716</v>
      </c>
      <c r="CA6" s="78"/>
      <c r="CB6" s="78"/>
      <c r="CC6" s="84" t="s">
        <v>730</v>
      </c>
      <c r="CD6" s="84"/>
      <c r="CE6" s="84"/>
      <c r="CF6" s="84"/>
      <c r="CG6" s="84"/>
      <c r="CH6" s="84"/>
    </row>
    <row r="7" spans="1:237" s="19" customFormat="1" ht="20.100000000000001" customHeight="1">
      <c r="A7" s="320"/>
      <c r="B7" s="644" t="s">
        <v>22</v>
      </c>
      <c r="C7" s="648" t="s">
        <v>23</v>
      </c>
      <c r="D7" s="646"/>
      <c r="E7" s="646"/>
      <c r="F7" s="646"/>
      <c r="G7" s="646"/>
      <c r="H7" s="646"/>
      <c r="I7" s="646"/>
      <c r="BA7" s="640" t="s">
        <v>342</v>
      </c>
      <c r="BB7" s="640" t="s">
        <v>324</v>
      </c>
      <c r="BC7" s="84"/>
      <c r="BD7" s="84" t="s">
        <v>415</v>
      </c>
      <c r="BE7" s="639"/>
      <c r="BF7" s="639"/>
      <c r="BG7" s="84"/>
      <c r="BH7" s="84" t="s">
        <v>451</v>
      </c>
      <c r="BI7" s="84"/>
      <c r="BJ7" s="84"/>
      <c r="BK7" s="84"/>
      <c r="BL7" s="84"/>
      <c r="BM7" s="641" t="s">
        <v>464</v>
      </c>
      <c r="BN7" s="84"/>
      <c r="BO7" s="84" t="s">
        <v>652</v>
      </c>
      <c r="BP7" s="84"/>
      <c r="BQ7" s="84"/>
      <c r="BR7" s="84"/>
      <c r="BS7" s="84"/>
      <c r="BT7" s="84"/>
      <c r="BU7" s="78" t="s">
        <v>694</v>
      </c>
      <c r="BV7" s="78"/>
      <c r="BW7" s="78"/>
      <c r="BX7" s="78"/>
      <c r="BY7" s="78"/>
      <c r="BZ7" s="78" t="s">
        <v>165</v>
      </c>
      <c r="CA7" s="78"/>
      <c r="CB7" s="78"/>
      <c r="CC7" s="84" t="s">
        <v>731</v>
      </c>
      <c r="CD7" s="84"/>
      <c r="CE7" s="84"/>
      <c r="CF7" s="84"/>
      <c r="CG7" s="84"/>
      <c r="CH7" s="84"/>
    </row>
    <row r="8" spans="1:237" ht="20.100000000000001" customHeight="1">
      <c r="A8" s="320" t="s">
        <v>344</v>
      </c>
      <c r="B8" s="644" t="s">
        <v>24</v>
      </c>
      <c r="C8" s="648" t="s">
        <v>25</v>
      </c>
      <c r="D8" s="646" t="s">
        <v>65</v>
      </c>
      <c r="E8" s="646" t="s">
        <v>65</v>
      </c>
      <c r="F8" s="646" t="s">
        <v>744</v>
      </c>
      <c r="G8" s="646" t="s">
        <v>744</v>
      </c>
      <c r="H8" s="646" t="s">
        <v>65</v>
      </c>
      <c r="I8" s="646" t="s">
        <v>744</v>
      </c>
      <c r="BA8" s="640" t="s">
        <v>337</v>
      </c>
      <c r="BB8" s="640" t="s">
        <v>320</v>
      </c>
      <c r="BC8" s="84"/>
      <c r="BD8" s="84" t="s">
        <v>416</v>
      </c>
      <c r="BE8" s="639"/>
      <c r="BF8" s="639"/>
      <c r="BG8" s="84"/>
      <c r="BH8" s="84" t="s">
        <v>452</v>
      </c>
      <c r="BI8" s="84"/>
      <c r="BJ8" s="84"/>
      <c r="BK8" s="84"/>
      <c r="BL8" s="84"/>
      <c r="BM8" s="641" t="s">
        <v>465</v>
      </c>
      <c r="BN8" s="84"/>
      <c r="BO8" s="84" t="s">
        <v>107</v>
      </c>
      <c r="BP8" s="84"/>
      <c r="BQ8" s="84"/>
      <c r="BR8" s="84"/>
      <c r="BS8" s="84"/>
      <c r="BT8" s="84"/>
      <c r="BU8" s="78" t="s">
        <v>669</v>
      </c>
      <c r="BV8" s="78"/>
      <c r="BW8" s="78"/>
      <c r="BX8" s="78"/>
      <c r="BY8" s="78"/>
      <c r="BZ8" s="78" t="s">
        <v>706</v>
      </c>
      <c r="CA8" s="78"/>
      <c r="CB8" s="78"/>
      <c r="CC8" s="84" t="s">
        <v>732</v>
      </c>
      <c r="CD8" s="84"/>
      <c r="CE8" s="84"/>
      <c r="CF8" s="84"/>
      <c r="CG8" s="84"/>
      <c r="CH8" s="84"/>
      <c r="HX8" s="84"/>
      <c r="HY8" s="84"/>
      <c r="HZ8" s="84"/>
      <c r="IA8" s="84"/>
      <c r="IB8" s="84"/>
      <c r="IC8" s="84"/>
    </row>
    <row r="9" spans="1:237" ht="20.100000000000001" customHeight="1">
      <c r="A9" s="320"/>
      <c r="B9" s="1043" t="s">
        <v>26</v>
      </c>
      <c r="C9" s="648" t="s">
        <v>27</v>
      </c>
      <c r="D9" s="646"/>
      <c r="E9" s="646"/>
      <c r="F9" s="646"/>
      <c r="G9" s="646"/>
      <c r="H9" s="646"/>
      <c r="I9" s="646"/>
      <c r="BA9" s="640" t="s">
        <v>367</v>
      </c>
      <c r="BB9" s="640" t="s">
        <v>39</v>
      </c>
      <c r="BC9" s="84"/>
      <c r="BD9" s="84" t="s">
        <v>417</v>
      </c>
      <c r="BE9" s="639"/>
      <c r="BF9" s="639"/>
      <c r="BG9" s="84"/>
      <c r="BH9" s="84" t="s">
        <v>453</v>
      </c>
      <c r="BI9" s="84"/>
      <c r="BJ9" s="84"/>
      <c r="BK9" s="84"/>
      <c r="BL9" s="84"/>
      <c r="BM9" s="641" t="s">
        <v>910</v>
      </c>
      <c r="BN9" s="84"/>
      <c r="BO9" s="84" t="s">
        <v>655</v>
      </c>
      <c r="BP9" s="84"/>
      <c r="BQ9" s="84"/>
      <c r="BR9" s="84"/>
      <c r="BS9" s="84"/>
      <c r="BT9" s="84"/>
      <c r="BU9" s="78" t="s">
        <v>128</v>
      </c>
      <c r="BV9" s="78"/>
      <c r="BW9" s="78"/>
      <c r="BX9" s="78"/>
      <c r="BY9" s="78"/>
      <c r="BZ9" s="78" t="s">
        <v>707</v>
      </c>
      <c r="CA9" s="78"/>
      <c r="CB9" s="78"/>
      <c r="CC9" s="84" t="s">
        <v>184</v>
      </c>
      <c r="CD9" s="84"/>
      <c r="CE9" s="84"/>
      <c r="CF9" s="84"/>
      <c r="CG9" s="84"/>
      <c r="CH9" s="84"/>
      <c r="HX9" s="84"/>
      <c r="HY9" s="84"/>
      <c r="HZ9" s="84"/>
      <c r="IA9" s="84"/>
      <c r="IB9" s="84"/>
      <c r="IC9" s="84"/>
    </row>
    <row r="10" spans="1:237" ht="20.100000000000001" customHeight="1">
      <c r="A10" s="320"/>
      <c r="B10" s="1043"/>
      <c r="C10" s="648" t="s">
        <v>28</v>
      </c>
      <c r="D10" s="646"/>
      <c r="E10" s="646"/>
      <c r="F10" s="646"/>
      <c r="G10" s="646"/>
      <c r="H10" s="646"/>
      <c r="I10" s="646"/>
      <c r="BA10" s="640" t="s">
        <v>338</v>
      </c>
      <c r="BB10" s="640" t="s">
        <v>339</v>
      </c>
      <c r="BC10" s="84"/>
      <c r="BD10" s="84"/>
      <c r="BE10" s="639"/>
      <c r="BF10" s="639"/>
      <c r="BG10" s="84"/>
      <c r="BH10" s="84"/>
      <c r="BI10" s="84"/>
      <c r="BJ10" s="84"/>
      <c r="BK10" s="84"/>
      <c r="BL10" s="84"/>
      <c r="BM10" s="641" t="s">
        <v>911</v>
      </c>
      <c r="BN10" s="84"/>
      <c r="BO10" s="84" t="s">
        <v>107</v>
      </c>
      <c r="BP10" s="84"/>
      <c r="BQ10" s="84"/>
      <c r="BR10" s="84"/>
      <c r="BS10" s="84"/>
      <c r="BT10" s="84"/>
      <c r="BU10" s="78" t="s">
        <v>670</v>
      </c>
      <c r="BV10" s="78"/>
      <c r="BW10" s="78"/>
      <c r="BX10" s="78"/>
      <c r="BY10" s="78"/>
      <c r="BZ10" s="78" t="s">
        <v>708</v>
      </c>
      <c r="CA10" s="78"/>
      <c r="CB10" s="78"/>
      <c r="CC10" s="84" t="s">
        <v>188</v>
      </c>
      <c r="CD10" s="84"/>
      <c r="CE10" s="84"/>
      <c r="CF10" s="84"/>
      <c r="CG10" s="84"/>
      <c r="CH10" s="84"/>
      <c r="HX10" s="84"/>
      <c r="HY10" s="84"/>
      <c r="HZ10" s="84"/>
      <c r="IA10" s="84"/>
      <c r="IB10" s="84"/>
      <c r="IC10" s="84"/>
    </row>
    <row r="11" spans="1:237" ht="20.100000000000001" customHeight="1">
      <c r="A11" s="320"/>
      <c r="B11" s="1043"/>
      <c r="C11" s="648" t="s">
        <v>29</v>
      </c>
      <c r="D11" s="646"/>
      <c r="E11" s="646"/>
      <c r="F11" s="646"/>
      <c r="G11" s="646"/>
      <c r="H11" s="646"/>
      <c r="I11" s="646"/>
      <c r="BA11" s="640" t="s">
        <v>340</v>
      </c>
      <c r="BB11" s="640" t="s">
        <v>113</v>
      </c>
      <c r="BC11" s="84"/>
      <c r="BD11" s="84"/>
      <c r="BE11" s="639"/>
      <c r="BF11" s="639"/>
      <c r="BG11" s="84"/>
      <c r="BH11" s="84"/>
      <c r="BI11" s="84"/>
      <c r="BJ11" s="84"/>
      <c r="BK11" s="84"/>
      <c r="BL11" s="84"/>
      <c r="BM11" s="641" t="s">
        <v>466</v>
      </c>
      <c r="BN11" s="84"/>
      <c r="BO11" s="84" t="s">
        <v>109</v>
      </c>
      <c r="BP11" s="84"/>
      <c r="BQ11" s="84"/>
      <c r="BR11" s="84"/>
      <c r="BS11" s="84"/>
      <c r="BT11" s="84"/>
      <c r="BU11" s="78" t="s">
        <v>671</v>
      </c>
      <c r="BV11" s="78"/>
      <c r="BW11" s="78"/>
      <c r="BX11" s="78"/>
      <c r="BY11" s="78"/>
      <c r="BZ11" s="78" t="s">
        <v>175</v>
      </c>
      <c r="CA11" s="78"/>
      <c r="CB11" s="78"/>
      <c r="CC11" s="84"/>
      <c r="CD11" s="84"/>
      <c r="CE11" s="84"/>
      <c r="CF11" s="84"/>
      <c r="CG11" s="84"/>
      <c r="CH11" s="84"/>
      <c r="HX11" s="84"/>
      <c r="HY11" s="84"/>
      <c r="HZ11" s="84"/>
      <c r="IA11" s="84"/>
      <c r="IB11" s="84"/>
      <c r="IC11" s="84"/>
    </row>
    <row r="12" spans="1:237" ht="20.100000000000001" customHeight="1">
      <c r="A12" s="320"/>
      <c r="B12" s="1044"/>
      <c r="C12" s="644" t="s">
        <v>30</v>
      </c>
      <c r="D12" s="646"/>
      <c r="E12" s="646"/>
      <c r="F12" s="646"/>
      <c r="G12" s="646"/>
      <c r="H12" s="646"/>
      <c r="I12" s="646"/>
      <c r="BA12" s="640" t="s">
        <v>341</v>
      </c>
      <c r="BB12" s="640" t="s">
        <v>48</v>
      </c>
      <c r="BC12" s="84"/>
      <c r="BD12" s="227" t="s">
        <v>421</v>
      </c>
      <c r="BE12" s="639"/>
      <c r="BF12" s="639"/>
      <c r="BG12" s="84"/>
      <c r="BH12" s="227" t="s">
        <v>73</v>
      </c>
      <c r="BI12" s="84"/>
      <c r="BJ12" s="84"/>
      <c r="BK12" s="227" t="s">
        <v>806</v>
      </c>
      <c r="BL12" s="84"/>
      <c r="BM12" s="641" t="s">
        <v>467</v>
      </c>
      <c r="BN12" s="84"/>
      <c r="BO12" s="84" t="s">
        <v>110</v>
      </c>
      <c r="BP12" s="84"/>
      <c r="BQ12" s="84"/>
      <c r="BR12" s="84"/>
      <c r="BS12" s="84"/>
      <c r="BT12" s="84"/>
      <c r="BU12" s="78" t="s">
        <v>695</v>
      </c>
      <c r="BV12" s="78"/>
      <c r="BW12" s="78"/>
      <c r="BX12" s="78"/>
      <c r="BY12" s="78"/>
      <c r="BZ12" s="78" t="s">
        <v>709</v>
      </c>
      <c r="CA12" s="78"/>
      <c r="CB12" s="78"/>
      <c r="CC12" s="84"/>
      <c r="CD12" s="84"/>
      <c r="CE12" s="84"/>
      <c r="CF12" s="84"/>
      <c r="CG12" s="84"/>
      <c r="CH12" s="84"/>
      <c r="HX12" s="84"/>
      <c r="HY12" s="84"/>
      <c r="HZ12" s="84"/>
      <c r="IA12" s="84"/>
      <c r="IB12" s="84"/>
      <c r="IC12" s="84"/>
    </row>
    <row r="13" spans="1:237" ht="20.100000000000001" customHeight="1">
      <c r="A13" s="320"/>
      <c r="B13" s="1044"/>
      <c r="C13" s="644" t="s">
        <v>31</v>
      </c>
      <c r="D13" s="646"/>
      <c r="E13" s="646"/>
      <c r="F13" s="646"/>
      <c r="G13" s="646"/>
      <c r="H13" s="646"/>
      <c r="I13" s="646"/>
      <c r="BA13" s="640" t="s">
        <v>369</v>
      </c>
      <c r="BB13" s="640" t="s">
        <v>321</v>
      </c>
      <c r="BC13" s="84"/>
      <c r="BD13" s="84" t="s">
        <v>54</v>
      </c>
      <c r="BE13" s="639"/>
      <c r="BF13" s="639"/>
      <c r="BG13" s="84"/>
      <c r="BH13" s="84" t="s">
        <v>65</v>
      </c>
      <c r="BI13" s="84"/>
      <c r="BJ13" s="84"/>
      <c r="BK13" s="84" t="s">
        <v>65</v>
      </c>
      <c r="BL13" s="84"/>
      <c r="BM13" s="641" t="s">
        <v>468</v>
      </c>
      <c r="BN13" s="84"/>
      <c r="BO13" s="84" t="s">
        <v>111</v>
      </c>
      <c r="BP13" s="84"/>
      <c r="BQ13" s="84"/>
      <c r="BR13" s="84"/>
      <c r="BS13" s="84"/>
      <c r="BT13" s="84"/>
      <c r="BU13" s="78" t="s">
        <v>672</v>
      </c>
      <c r="BV13" s="78"/>
      <c r="BW13" s="78"/>
      <c r="BX13" s="78"/>
      <c r="BY13" s="78"/>
      <c r="BZ13" s="78" t="s">
        <v>719</v>
      </c>
      <c r="CA13" s="78"/>
      <c r="CB13" s="78"/>
      <c r="CC13" s="84"/>
      <c r="CD13" s="84"/>
      <c r="CE13" s="84"/>
      <c r="CF13" s="84"/>
      <c r="CG13" s="84"/>
      <c r="CH13" s="84"/>
      <c r="HX13" s="84"/>
      <c r="HY13" s="84"/>
      <c r="HZ13" s="84"/>
      <c r="IA13" s="84"/>
      <c r="IB13" s="84"/>
      <c r="IC13" s="84"/>
    </row>
    <row r="14" spans="1:237" ht="20.100000000000001" customHeight="1">
      <c r="A14" s="20" t="s">
        <v>32</v>
      </c>
      <c r="B14" s="84"/>
      <c r="C14" s="84"/>
      <c r="D14" s="84"/>
      <c r="E14" s="84"/>
      <c r="F14" s="84"/>
      <c r="G14" s="84"/>
      <c r="H14" s="84"/>
      <c r="I14" s="84"/>
      <c r="BA14" s="640" t="s">
        <v>343</v>
      </c>
      <c r="BB14" s="640" t="s">
        <v>344</v>
      </c>
      <c r="BC14" s="84"/>
      <c r="BD14" s="84" t="s">
        <v>422</v>
      </c>
      <c r="BE14" s="639"/>
      <c r="BF14" s="639"/>
      <c r="BG14" s="84"/>
      <c r="BH14" s="84" t="s">
        <v>74</v>
      </c>
      <c r="BI14" s="84"/>
      <c r="BJ14" s="84"/>
      <c r="BK14" s="84" t="s">
        <v>744</v>
      </c>
      <c r="BL14" s="84"/>
      <c r="BM14" s="641" t="s">
        <v>469</v>
      </c>
      <c r="BN14" s="84"/>
      <c r="BO14" s="84" t="s">
        <v>657</v>
      </c>
      <c r="BP14" s="84"/>
      <c r="BQ14" s="84"/>
      <c r="BR14" s="84"/>
      <c r="BS14" s="84"/>
      <c r="BT14" s="84"/>
      <c r="BU14" s="78" t="s">
        <v>696</v>
      </c>
      <c r="BV14" s="78"/>
      <c r="BW14" s="78"/>
      <c r="BX14" s="78"/>
      <c r="BY14" s="78"/>
      <c r="BZ14" s="78" t="s">
        <v>710</v>
      </c>
      <c r="CA14" s="78"/>
      <c r="CB14" s="78"/>
      <c r="CC14" s="84"/>
      <c r="CD14" s="84"/>
      <c r="CE14" s="84"/>
      <c r="CF14" s="84"/>
      <c r="CG14" s="84"/>
      <c r="CH14" s="84"/>
      <c r="HX14" s="84"/>
      <c r="HY14" s="84"/>
      <c r="HZ14" s="84"/>
      <c r="IA14" s="84"/>
      <c r="IB14" s="84"/>
      <c r="IC14" s="84"/>
    </row>
    <row r="15" spans="1:237" ht="20.100000000000001" customHeight="1">
      <c r="A15" s="21" t="s">
        <v>33</v>
      </c>
      <c r="B15" s="84"/>
      <c r="C15" s="21"/>
      <c r="D15" s="21"/>
      <c r="E15" s="21"/>
      <c r="F15" s="21"/>
      <c r="G15" s="21"/>
      <c r="H15" s="21"/>
      <c r="I15" s="21"/>
      <c r="BA15" s="640" t="s">
        <v>331</v>
      </c>
      <c r="BB15" s="640" t="s">
        <v>332</v>
      </c>
      <c r="BC15" s="84"/>
      <c r="BD15" s="84" t="s">
        <v>165</v>
      </c>
      <c r="BE15" s="639"/>
      <c r="BF15" s="639"/>
      <c r="BG15" s="84"/>
      <c r="BH15" s="84" t="s">
        <v>735</v>
      </c>
      <c r="BI15" s="84"/>
      <c r="BJ15" s="84"/>
      <c r="BK15" s="84"/>
      <c r="BL15" s="84"/>
      <c r="BM15" s="641" t="s">
        <v>470</v>
      </c>
      <c r="BN15" s="84"/>
      <c r="BO15" s="84" t="s">
        <v>656</v>
      </c>
      <c r="BP15" s="84"/>
      <c r="BQ15" s="84"/>
      <c r="BR15" s="84"/>
      <c r="BS15" s="84"/>
      <c r="BT15" s="84"/>
      <c r="BU15" s="78" t="s">
        <v>673</v>
      </c>
      <c r="BV15" s="78"/>
      <c r="BW15" s="78"/>
      <c r="BX15" s="78"/>
      <c r="BY15" s="78"/>
      <c r="BZ15" s="78" t="s">
        <v>711</v>
      </c>
      <c r="CA15" s="78"/>
      <c r="CB15" s="78"/>
      <c r="CC15" s="84"/>
      <c r="CD15" s="84"/>
      <c r="CE15" s="84"/>
      <c r="CF15" s="84"/>
      <c r="CG15" s="84"/>
      <c r="CH15" s="84"/>
      <c r="HX15" s="84"/>
      <c r="HY15" s="84"/>
      <c r="HZ15" s="84"/>
      <c r="IA15" s="84"/>
      <c r="IB15" s="84"/>
      <c r="IC15" s="84"/>
    </row>
    <row r="16" spans="1:237" ht="20.100000000000001" customHeight="1">
      <c r="B16" s="84"/>
      <c r="C16" s="21"/>
      <c r="D16" s="21"/>
      <c r="E16" s="21"/>
      <c r="F16" s="21"/>
      <c r="G16" s="21"/>
      <c r="H16" s="21"/>
      <c r="I16" s="21"/>
      <c r="BA16" s="640" t="s">
        <v>345</v>
      </c>
      <c r="BB16" s="640" t="s">
        <v>346</v>
      </c>
      <c r="BC16" s="84"/>
      <c r="BD16" s="84" t="s">
        <v>423</v>
      </c>
      <c r="BE16" s="639"/>
      <c r="BF16" s="639"/>
      <c r="BG16" s="84"/>
      <c r="BH16" s="84"/>
      <c r="BI16" s="84"/>
      <c r="BJ16" s="84"/>
      <c r="BK16" s="84"/>
      <c r="BL16" s="84"/>
      <c r="BM16" s="641" t="s">
        <v>912</v>
      </c>
      <c r="BN16" s="84"/>
      <c r="BO16" s="84" t="s">
        <v>658</v>
      </c>
      <c r="BP16" s="84"/>
      <c r="BQ16" s="84"/>
      <c r="BR16" s="84"/>
      <c r="BS16" s="84"/>
      <c r="BT16" s="84"/>
      <c r="BU16" s="78" t="s">
        <v>130</v>
      </c>
      <c r="BV16" s="78"/>
      <c r="BW16" s="78"/>
      <c r="BX16" s="78"/>
      <c r="BY16" s="78"/>
      <c r="BZ16" s="78" t="s">
        <v>722</v>
      </c>
      <c r="CA16" s="78"/>
      <c r="CB16" s="78"/>
      <c r="CC16" s="84"/>
      <c r="CD16" s="84"/>
      <c r="CE16" s="84"/>
      <c r="CF16" s="84"/>
      <c r="CG16" s="84"/>
      <c r="CH16" s="84"/>
    </row>
    <row r="17" spans="53:86" ht="20.100000000000001" customHeight="1">
      <c r="BA17" s="640" t="s">
        <v>347</v>
      </c>
      <c r="BB17" s="640" t="s">
        <v>348</v>
      </c>
      <c r="BC17" s="84"/>
      <c r="BD17" s="84" t="s">
        <v>175</v>
      </c>
      <c r="BE17" s="639"/>
      <c r="BF17" s="639"/>
      <c r="BG17" s="84"/>
      <c r="BH17" s="84"/>
      <c r="BI17" s="84"/>
      <c r="BJ17" s="84"/>
      <c r="BK17" s="84"/>
      <c r="BL17" s="84"/>
      <c r="BM17" s="641" t="s">
        <v>95</v>
      </c>
      <c r="BN17" s="84"/>
      <c r="BO17" s="84" t="s">
        <v>659</v>
      </c>
      <c r="BP17" s="84"/>
      <c r="BQ17" s="84"/>
      <c r="BR17" s="84"/>
      <c r="BS17" s="84"/>
      <c r="BT17" s="84"/>
      <c r="BU17" s="78" t="s">
        <v>697</v>
      </c>
      <c r="BV17" s="78"/>
      <c r="BW17" s="78"/>
      <c r="BX17" s="78"/>
      <c r="BY17" s="78"/>
      <c r="BZ17" s="78" t="s">
        <v>712</v>
      </c>
      <c r="CA17" s="78"/>
      <c r="CB17" s="78"/>
      <c r="CC17" s="84"/>
      <c r="CD17" s="84"/>
      <c r="CE17" s="84"/>
      <c r="CF17" s="84"/>
      <c r="CG17" s="84"/>
      <c r="CH17" s="84"/>
    </row>
    <row r="18" spans="53:86" ht="20.100000000000001" customHeight="1">
      <c r="BA18" s="640" t="s">
        <v>349</v>
      </c>
      <c r="BB18" s="640" t="s">
        <v>94</v>
      </c>
      <c r="BC18" s="84"/>
      <c r="BD18" s="84" t="s">
        <v>424</v>
      </c>
      <c r="BE18" s="639"/>
      <c r="BF18" s="639"/>
      <c r="BG18" s="84"/>
      <c r="BH18" s="84"/>
      <c r="BI18" s="84"/>
      <c r="BJ18" s="84"/>
      <c r="BK18" s="84"/>
      <c r="BL18" s="84"/>
      <c r="BM18" s="641" t="s">
        <v>471</v>
      </c>
      <c r="BN18" s="84"/>
      <c r="BO18" s="84" t="s">
        <v>660</v>
      </c>
      <c r="BP18" s="84"/>
      <c r="BQ18" s="84"/>
      <c r="BR18" s="84"/>
      <c r="BS18" s="84"/>
      <c r="BT18" s="84"/>
      <c r="BU18" s="78" t="s">
        <v>726</v>
      </c>
      <c r="BV18" s="78"/>
      <c r="BW18" s="78"/>
      <c r="BX18" s="78"/>
      <c r="BY18" s="78"/>
      <c r="BZ18" s="78" t="s">
        <v>713</v>
      </c>
      <c r="CA18" s="78"/>
      <c r="CB18" s="78"/>
      <c r="CC18" s="84"/>
      <c r="CD18" s="84"/>
      <c r="CE18" s="84"/>
      <c r="CF18" s="84"/>
      <c r="CG18" s="84"/>
      <c r="CH18" s="84"/>
    </row>
    <row r="19" spans="53:86" ht="20.100000000000001" customHeight="1">
      <c r="BA19" s="640" t="s">
        <v>351</v>
      </c>
      <c r="BB19" s="640" t="s">
        <v>323</v>
      </c>
      <c r="BC19" s="84"/>
      <c r="BD19" s="84" t="s">
        <v>425</v>
      </c>
      <c r="BE19" s="639"/>
      <c r="BF19" s="639"/>
      <c r="BG19" s="84"/>
      <c r="BH19" s="84"/>
      <c r="BI19" s="84"/>
      <c r="BJ19" s="84"/>
      <c r="BK19" s="84"/>
      <c r="BL19" s="84"/>
      <c r="BM19" s="641" t="s">
        <v>472</v>
      </c>
      <c r="BN19" s="84"/>
      <c r="BO19" s="84" t="s">
        <v>661</v>
      </c>
      <c r="BP19" s="84"/>
      <c r="BQ19" s="84"/>
      <c r="BR19" s="84"/>
      <c r="BS19" s="84"/>
      <c r="BT19" s="84"/>
      <c r="BU19" s="78" t="s">
        <v>727</v>
      </c>
      <c r="BV19" s="78"/>
      <c r="BW19" s="78"/>
      <c r="BX19" s="78"/>
      <c r="BY19" s="78"/>
      <c r="BZ19" s="78" t="s">
        <v>721</v>
      </c>
      <c r="CA19" s="78"/>
      <c r="CB19" s="78"/>
      <c r="CC19" s="84"/>
      <c r="CD19" s="84"/>
      <c r="CE19" s="84"/>
      <c r="CF19" s="84"/>
      <c r="CG19" s="84"/>
      <c r="CH19" s="84"/>
    </row>
    <row r="20" spans="53:86" ht="20.100000000000001" customHeight="1">
      <c r="BA20" s="640" t="s">
        <v>352</v>
      </c>
      <c r="BB20" s="640" t="s">
        <v>353</v>
      </c>
      <c r="BC20" s="84"/>
      <c r="BD20" s="84" t="s">
        <v>426</v>
      </c>
      <c r="BE20" s="639"/>
      <c r="BF20" s="639"/>
      <c r="BG20" s="84"/>
      <c r="BH20" s="84"/>
      <c r="BI20" s="84"/>
      <c r="BJ20" s="84"/>
      <c r="BK20" s="84"/>
      <c r="BL20" s="84"/>
      <c r="BM20" s="641" t="s">
        <v>473</v>
      </c>
      <c r="BN20" s="84"/>
      <c r="BO20" s="84" t="s">
        <v>662</v>
      </c>
      <c r="BP20" s="84"/>
      <c r="BQ20" s="84"/>
      <c r="BR20" s="84"/>
      <c r="BS20" s="84"/>
      <c r="BT20" s="84"/>
      <c r="BU20" s="78" t="s">
        <v>728</v>
      </c>
      <c r="BV20" s="78"/>
      <c r="BW20" s="78"/>
      <c r="BX20" s="78"/>
      <c r="BY20" s="78"/>
      <c r="BZ20" s="78" t="s">
        <v>720</v>
      </c>
      <c r="CA20" s="78"/>
      <c r="CB20" s="78"/>
      <c r="CC20" s="84"/>
      <c r="CD20" s="84"/>
      <c r="CE20" s="84"/>
      <c r="CF20" s="84"/>
      <c r="CG20" s="84"/>
      <c r="CH20" s="84"/>
    </row>
    <row r="21" spans="53:86" ht="20.100000000000001" customHeight="1">
      <c r="BA21" s="640" t="s">
        <v>350</v>
      </c>
      <c r="BB21" s="640" t="s">
        <v>319</v>
      </c>
      <c r="BC21" s="84"/>
      <c r="BD21" s="84" t="s">
        <v>427</v>
      </c>
      <c r="BE21" s="639"/>
      <c r="BF21" s="639"/>
      <c r="BG21" s="84"/>
      <c r="BH21" s="649" t="s">
        <v>913</v>
      </c>
      <c r="BI21" s="84" t="s">
        <v>795</v>
      </c>
      <c r="BJ21" s="84"/>
      <c r="BK21" s="84"/>
      <c r="BL21" s="84"/>
      <c r="BM21" s="641" t="s">
        <v>474</v>
      </c>
      <c r="BN21" s="84"/>
      <c r="BO21" s="84" t="s">
        <v>663</v>
      </c>
      <c r="BP21" s="84"/>
      <c r="BQ21" s="84"/>
      <c r="BR21" s="84"/>
      <c r="BS21" s="84"/>
      <c r="BT21" s="84"/>
      <c r="BU21" s="78" t="s">
        <v>729</v>
      </c>
      <c r="BV21" s="78"/>
      <c r="BW21" s="78"/>
      <c r="BX21" s="78"/>
      <c r="BY21" s="78"/>
      <c r="BZ21" s="78" t="s">
        <v>714</v>
      </c>
      <c r="CA21" s="78"/>
      <c r="CB21" s="78"/>
      <c r="CC21" s="84"/>
      <c r="CD21" s="84"/>
      <c r="CE21" s="84"/>
      <c r="CF21" s="84"/>
      <c r="CG21" s="84"/>
      <c r="CH21" s="84"/>
    </row>
    <row r="22" spans="53:86" ht="20.100000000000001" customHeight="1">
      <c r="BA22" s="640" t="s">
        <v>354</v>
      </c>
      <c r="BB22" s="640" t="s">
        <v>355</v>
      </c>
      <c r="BC22" s="84"/>
      <c r="BD22" s="84" t="s">
        <v>108</v>
      </c>
      <c r="BE22" s="639"/>
      <c r="BF22" s="639"/>
      <c r="BG22" s="84"/>
      <c r="BH22" s="84"/>
      <c r="BI22" s="84"/>
      <c r="BJ22" s="84"/>
      <c r="BK22" s="84"/>
      <c r="BL22" s="84"/>
      <c r="BM22" s="641" t="s">
        <v>475</v>
      </c>
      <c r="BN22" s="84"/>
      <c r="BO22" s="84" t="s">
        <v>664</v>
      </c>
      <c r="BP22" s="84"/>
      <c r="BQ22" s="84"/>
      <c r="BR22" s="84"/>
      <c r="BS22" s="84"/>
      <c r="BT22" s="84"/>
      <c r="BU22" s="78" t="s">
        <v>674</v>
      </c>
      <c r="BV22" s="78"/>
      <c r="BW22" s="78"/>
      <c r="BX22" s="78"/>
      <c r="BY22" s="78"/>
      <c r="BZ22" s="78" t="s">
        <v>440</v>
      </c>
      <c r="CA22" s="78"/>
      <c r="CB22" s="78"/>
      <c r="CC22" s="84"/>
      <c r="CD22" s="84"/>
      <c r="CE22" s="84"/>
      <c r="CF22" s="84"/>
      <c r="CG22" s="84"/>
      <c r="CH22" s="84"/>
    </row>
    <row r="23" spans="53:86" ht="20.100000000000001" customHeight="1">
      <c r="BA23" s="640" t="s">
        <v>356</v>
      </c>
      <c r="BB23" s="640" t="s">
        <v>322</v>
      </c>
      <c r="BC23" s="84"/>
      <c r="BD23" s="84" t="s">
        <v>428</v>
      </c>
      <c r="BE23" s="639"/>
      <c r="BF23" s="639"/>
      <c r="BG23" s="84"/>
      <c r="BH23" s="84"/>
      <c r="BI23" s="84"/>
      <c r="BJ23" s="84"/>
      <c r="BK23" s="84"/>
      <c r="BL23" s="84"/>
      <c r="BM23" s="641" t="s">
        <v>476</v>
      </c>
      <c r="BN23" s="84"/>
      <c r="BO23" s="84" t="s">
        <v>665</v>
      </c>
      <c r="BP23" s="84"/>
      <c r="BQ23" s="84"/>
      <c r="BR23" s="84"/>
      <c r="BS23" s="84"/>
      <c r="BT23" s="84"/>
      <c r="BU23" s="78" t="s">
        <v>675</v>
      </c>
      <c r="BV23" s="78"/>
      <c r="BW23" s="78"/>
      <c r="BX23" s="78"/>
      <c r="BY23" s="78"/>
      <c r="BZ23" s="78" t="s">
        <v>715</v>
      </c>
      <c r="CA23" s="78"/>
      <c r="CB23" s="78"/>
      <c r="CC23" s="84"/>
      <c r="CD23" s="84"/>
      <c r="CE23" s="84"/>
      <c r="CF23" s="84"/>
      <c r="CG23" s="84"/>
      <c r="CH23" s="84"/>
    </row>
    <row r="24" spans="53:86" ht="20.100000000000001" customHeight="1">
      <c r="BA24" s="640" t="s">
        <v>357</v>
      </c>
      <c r="BB24" s="640" t="s">
        <v>358</v>
      </c>
      <c r="BC24" s="84"/>
      <c r="BD24" s="84"/>
      <c r="BE24" s="639"/>
      <c r="BF24" s="639"/>
      <c r="BG24" s="84"/>
      <c r="BH24" s="84"/>
      <c r="BI24" s="84"/>
      <c r="BJ24" s="84"/>
      <c r="BK24" s="84"/>
      <c r="BL24" s="84"/>
      <c r="BM24" s="641" t="s">
        <v>477</v>
      </c>
      <c r="BN24" s="84"/>
      <c r="BO24" s="84" t="s">
        <v>653</v>
      </c>
      <c r="BP24" s="84"/>
      <c r="BQ24" s="84"/>
      <c r="BR24" s="84"/>
      <c r="BS24" s="84"/>
      <c r="BT24" s="84"/>
      <c r="BU24" s="78" t="s">
        <v>676</v>
      </c>
      <c r="BV24" s="78"/>
      <c r="BW24" s="78"/>
      <c r="BX24" s="78"/>
      <c r="BY24" s="78"/>
      <c r="BZ24" s="84"/>
      <c r="CA24" s="78"/>
      <c r="CB24" s="78"/>
      <c r="CC24" s="84"/>
      <c r="CD24" s="84"/>
      <c r="CE24" s="84"/>
      <c r="CF24" s="84"/>
      <c r="CG24" s="84"/>
      <c r="CH24" s="84"/>
    </row>
    <row r="25" spans="53:86" ht="20.100000000000001" customHeight="1">
      <c r="BA25" s="640" t="s">
        <v>359</v>
      </c>
      <c r="BB25" s="640" t="s">
        <v>360</v>
      </c>
      <c r="BC25" s="84"/>
      <c r="BD25" s="84"/>
      <c r="BE25" s="639"/>
      <c r="BF25" s="639"/>
      <c r="BG25" s="84"/>
      <c r="BH25" s="84"/>
      <c r="BI25" s="84"/>
      <c r="BJ25" s="84"/>
      <c r="BK25" s="84"/>
      <c r="BL25" s="84"/>
      <c r="BM25" s="641" t="s">
        <v>478</v>
      </c>
      <c r="BN25" s="84"/>
      <c r="BO25" s="84" t="s">
        <v>666</v>
      </c>
      <c r="BP25" s="84"/>
      <c r="BQ25" s="84"/>
      <c r="BR25" s="84"/>
      <c r="BS25" s="84"/>
      <c r="BT25" s="84"/>
      <c r="BU25" s="78" t="s">
        <v>677</v>
      </c>
      <c r="BV25" s="78"/>
      <c r="BW25" s="78"/>
      <c r="BX25" s="78"/>
      <c r="BY25" s="78"/>
      <c r="BZ25" s="78"/>
      <c r="CA25" s="78"/>
      <c r="CB25" s="78"/>
      <c r="CC25" s="84"/>
      <c r="CD25" s="84"/>
      <c r="CE25" s="84"/>
      <c r="CF25" s="84"/>
      <c r="CG25" s="84"/>
      <c r="CH25" s="84"/>
    </row>
    <row r="26" spans="53:86" ht="20.100000000000001" customHeight="1">
      <c r="BA26" s="640" t="s">
        <v>361</v>
      </c>
      <c r="BB26" s="640" t="s">
        <v>362</v>
      </c>
      <c r="BC26" s="84"/>
      <c r="BD26" s="227" t="s">
        <v>420</v>
      </c>
      <c r="BE26" s="639"/>
      <c r="BF26" s="639"/>
      <c r="BG26" s="84"/>
      <c r="BH26" s="227" t="s">
        <v>459</v>
      </c>
      <c r="BI26" s="84"/>
      <c r="BJ26" s="84"/>
      <c r="BK26" s="84"/>
      <c r="BL26" s="84"/>
      <c r="BM26" s="641" t="s">
        <v>479</v>
      </c>
      <c r="BN26" s="84"/>
      <c r="BO26" s="84" t="s">
        <v>654</v>
      </c>
      <c r="BP26" s="84"/>
      <c r="BQ26" s="84"/>
      <c r="BR26" s="84"/>
      <c r="BS26" s="84"/>
      <c r="BT26" s="84"/>
      <c r="BU26" s="78" t="s">
        <v>698</v>
      </c>
      <c r="BV26" s="78"/>
      <c r="BW26" s="78"/>
      <c r="BX26" s="78"/>
      <c r="BY26" s="78"/>
      <c r="BZ26" s="78" t="s">
        <v>723</v>
      </c>
      <c r="CA26" s="78"/>
      <c r="CB26" s="78"/>
      <c r="CC26" s="84"/>
      <c r="CD26" s="75" t="s">
        <v>204</v>
      </c>
      <c r="CE26" s="76"/>
      <c r="CF26" s="75" t="s">
        <v>205</v>
      </c>
      <c r="CG26" s="84"/>
      <c r="CH26" s="84"/>
    </row>
    <row r="27" spans="53:86" ht="20.100000000000001" customHeight="1">
      <c r="BA27" s="640" t="s">
        <v>363</v>
      </c>
      <c r="BB27" s="640" t="s">
        <v>364</v>
      </c>
      <c r="BC27" s="84"/>
      <c r="BD27" s="84" t="s">
        <v>429</v>
      </c>
      <c r="BE27" s="639"/>
      <c r="BF27" s="639"/>
      <c r="BG27" s="84"/>
      <c r="BH27" s="84" t="s">
        <v>458</v>
      </c>
      <c r="BI27" s="84"/>
      <c r="BJ27" s="84"/>
      <c r="BK27" s="84"/>
      <c r="BL27" s="84"/>
      <c r="BM27" s="641" t="s">
        <v>480</v>
      </c>
      <c r="BN27" s="84"/>
      <c r="BO27" s="84"/>
      <c r="BP27" s="84"/>
      <c r="BQ27" s="84"/>
      <c r="BR27" s="84"/>
      <c r="BS27" s="84"/>
      <c r="BT27" s="84"/>
      <c r="BU27" s="78" t="s">
        <v>678</v>
      </c>
      <c r="BV27" s="78"/>
      <c r="BW27" s="78"/>
      <c r="BX27" s="78"/>
      <c r="BY27" s="78"/>
      <c r="BZ27" s="78" t="s">
        <v>164</v>
      </c>
      <c r="CA27" s="78"/>
      <c r="CB27" s="78"/>
      <c r="CC27" s="84"/>
      <c r="CD27" s="76" t="s">
        <v>206</v>
      </c>
      <c r="CE27" s="76"/>
      <c r="CF27" s="76" t="s">
        <v>207</v>
      </c>
      <c r="CG27" s="84"/>
      <c r="CH27" s="84"/>
    </row>
    <row r="28" spans="53:86" ht="20.100000000000001" customHeight="1">
      <c r="BA28" s="640" t="s">
        <v>365</v>
      </c>
      <c r="BB28" s="640" t="s">
        <v>366</v>
      </c>
      <c r="BC28" s="84"/>
      <c r="BD28" s="84" t="s">
        <v>430</v>
      </c>
      <c r="BE28" s="639"/>
      <c r="BF28" s="639"/>
      <c r="BG28" s="84"/>
      <c r="BH28" s="84" t="s">
        <v>268</v>
      </c>
      <c r="BI28" s="84"/>
      <c r="BJ28" s="84"/>
      <c r="BK28" s="84"/>
      <c r="BL28" s="84"/>
      <c r="BM28" s="641" t="s">
        <v>481</v>
      </c>
      <c r="BN28" s="84"/>
      <c r="BO28" s="84"/>
      <c r="BP28" s="84"/>
      <c r="BQ28" s="84"/>
      <c r="BR28" s="84"/>
      <c r="BS28" s="84"/>
      <c r="BT28" s="84"/>
      <c r="BU28" s="78" t="s">
        <v>679</v>
      </c>
      <c r="BV28" s="78"/>
      <c r="BW28" s="78"/>
      <c r="BX28" s="78"/>
      <c r="BY28" s="78"/>
      <c r="BZ28" s="78" t="s">
        <v>717</v>
      </c>
      <c r="CA28" s="78"/>
      <c r="CB28" s="78"/>
      <c r="CC28" s="84"/>
      <c r="CD28" s="76" t="s">
        <v>208</v>
      </c>
      <c r="CE28" s="76"/>
      <c r="CF28" s="76" t="s">
        <v>209</v>
      </c>
      <c r="CG28" s="84"/>
      <c r="CH28" s="84"/>
    </row>
    <row r="29" spans="53:86" ht="20.100000000000001" customHeight="1">
      <c r="BA29" s="640" t="s">
        <v>368</v>
      </c>
      <c r="BB29" s="640" t="s">
        <v>4</v>
      </c>
      <c r="BC29" s="84"/>
      <c r="BD29" s="84" t="s">
        <v>56</v>
      </c>
      <c r="BE29" s="639"/>
      <c r="BF29" s="639"/>
      <c r="BG29" s="84"/>
      <c r="BH29" s="84" t="s">
        <v>457</v>
      </c>
      <c r="BI29" s="84"/>
      <c r="BJ29" s="84"/>
      <c r="BK29" s="84"/>
      <c r="BL29" s="84"/>
      <c r="BM29" s="641" t="s">
        <v>482</v>
      </c>
      <c r="BN29" s="84"/>
      <c r="BO29" s="84"/>
      <c r="BP29" s="84"/>
      <c r="BQ29" s="84"/>
      <c r="BR29" s="84"/>
      <c r="BS29" s="84"/>
      <c r="BT29" s="84"/>
      <c r="BU29" s="78" t="s">
        <v>680</v>
      </c>
      <c r="BV29" s="78"/>
      <c r="BW29" s="78"/>
      <c r="BX29" s="78"/>
      <c r="BY29" s="78"/>
      <c r="BZ29" s="78" t="s">
        <v>56</v>
      </c>
      <c r="CA29" s="78"/>
      <c r="CB29" s="78"/>
      <c r="CC29" s="84"/>
      <c r="CD29" s="76" t="s">
        <v>210</v>
      </c>
      <c r="CE29" s="76"/>
      <c r="CF29" s="76" t="s">
        <v>211</v>
      </c>
      <c r="CG29" s="84"/>
      <c r="CH29" s="84"/>
    </row>
    <row r="30" spans="53:86" ht="20.100000000000001" customHeight="1">
      <c r="BA30" s="84"/>
      <c r="BB30" s="84"/>
      <c r="BC30" s="84"/>
      <c r="BD30" s="84" t="s">
        <v>431</v>
      </c>
      <c r="BE30" s="84"/>
      <c r="BF30" s="84"/>
      <c r="BG30" s="84"/>
      <c r="BH30" s="84" t="s">
        <v>455</v>
      </c>
      <c r="BI30" s="84"/>
      <c r="BJ30" s="84"/>
      <c r="BK30" s="84"/>
      <c r="BL30" s="84"/>
      <c r="BM30" s="641" t="s">
        <v>483</v>
      </c>
      <c r="BN30" s="84"/>
      <c r="BO30" s="84"/>
      <c r="BP30" s="84"/>
      <c r="BQ30" s="84"/>
      <c r="BR30" s="84"/>
      <c r="BS30" s="84"/>
      <c r="BT30" s="84"/>
      <c r="BU30" s="78" t="s">
        <v>681</v>
      </c>
      <c r="BV30" s="78"/>
      <c r="BW30" s="78"/>
      <c r="BX30" s="78"/>
      <c r="BY30" s="78"/>
      <c r="BZ30" s="78" t="s">
        <v>725</v>
      </c>
      <c r="CA30" s="78"/>
      <c r="CB30" s="78"/>
      <c r="CC30" s="84"/>
      <c r="CD30" s="76" t="s">
        <v>212</v>
      </c>
      <c r="CE30" s="76"/>
      <c r="CF30" s="76" t="s">
        <v>213</v>
      </c>
      <c r="CG30" s="84"/>
      <c r="CH30" s="84"/>
    </row>
    <row r="31" spans="53:86" ht="20.100000000000001" customHeight="1">
      <c r="BA31" s="84"/>
      <c r="BB31" s="84"/>
      <c r="BC31" s="84"/>
      <c r="BD31" s="84" t="s">
        <v>432</v>
      </c>
      <c r="BE31" s="84"/>
      <c r="BF31" s="84"/>
      <c r="BG31" s="84"/>
      <c r="BH31" s="84" t="s">
        <v>456</v>
      </c>
      <c r="BI31" s="84"/>
      <c r="BJ31" s="84"/>
      <c r="BK31" s="84"/>
      <c r="BL31" s="84"/>
      <c r="BM31" s="641" t="s">
        <v>484</v>
      </c>
      <c r="BN31" s="84"/>
      <c r="BO31" s="84"/>
      <c r="BP31" s="84"/>
      <c r="BQ31" s="84"/>
      <c r="BR31" s="84"/>
      <c r="BS31" s="84"/>
      <c r="BT31" s="84"/>
      <c r="BU31" s="78" t="s">
        <v>682</v>
      </c>
      <c r="BV31" s="78"/>
      <c r="BW31" s="78"/>
      <c r="BX31" s="78"/>
      <c r="BY31" s="78"/>
      <c r="BZ31" s="78" t="s">
        <v>716</v>
      </c>
      <c r="CA31" s="78"/>
      <c r="CB31" s="78"/>
      <c r="CC31" s="84"/>
      <c r="CD31" s="76" t="s">
        <v>214</v>
      </c>
      <c r="CE31" s="76"/>
      <c r="CF31" s="76" t="s">
        <v>200</v>
      </c>
      <c r="CG31" s="84"/>
      <c r="CH31" s="84"/>
    </row>
    <row r="32" spans="53:86" ht="20.100000000000001" customHeight="1">
      <c r="BA32" s="227" t="s">
        <v>411</v>
      </c>
      <c r="BB32" s="84"/>
      <c r="BC32" s="84"/>
      <c r="BD32" s="84" t="s">
        <v>165</v>
      </c>
      <c r="BE32" s="84"/>
      <c r="BF32" s="84"/>
      <c r="BG32" s="84"/>
      <c r="BH32" s="84" t="s">
        <v>269</v>
      </c>
      <c r="BI32" s="84"/>
      <c r="BJ32" s="84"/>
      <c r="BK32" s="84"/>
      <c r="BL32" s="84"/>
      <c r="BM32" s="641" t="s">
        <v>485</v>
      </c>
      <c r="BN32" s="84"/>
      <c r="BO32" s="84"/>
      <c r="BP32" s="84"/>
      <c r="BQ32" s="84"/>
      <c r="BR32" s="84"/>
      <c r="BS32" s="84"/>
      <c r="BT32" s="84"/>
      <c r="BU32" s="78" t="s">
        <v>699</v>
      </c>
      <c r="BV32" s="78"/>
      <c r="BW32" s="78"/>
      <c r="BX32" s="78"/>
      <c r="BY32" s="78"/>
      <c r="BZ32" s="78" t="s">
        <v>165</v>
      </c>
      <c r="CA32" s="78"/>
      <c r="CB32" s="78"/>
      <c r="CC32" s="84"/>
      <c r="CD32" s="76" t="s">
        <v>215</v>
      </c>
      <c r="CE32" s="76"/>
      <c r="CF32" s="76" t="s">
        <v>198</v>
      </c>
      <c r="CG32" s="84"/>
      <c r="CH32" s="84"/>
    </row>
    <row r="33" spans="53:86" ht="20.100000000000001" customHeight="1">
      <c r="BA33" s="84" t="s">
        <v>18</v>
      </c>
      <c r="BB33" s="84"/>
      <c r="BC33" s="84"/>
      <c r="BD33" s="84" t="s">
        <v>423</v>
      </c>
      <c r="BE33" s="84"/>
      <c r="BF33" s="84"/>
      <c r="BG33" s="84"/>
      <c r="BH33" s="84"/>
      <c r="BI33" s="84"/>
      <c r="BJ33" s="84"/>
      <c r="BK33" s="84"/>
      <c r="BL33" s="84"/>
      <c r="BM33" s="641" t="s">
        <v>486</v>
      </c>
      <c r="BN33" s="84"/>
      <c r="BO33" s="84"/>
      <c r="BP33" s="84"/>
      <c r="BQ33" s="84"/>
      <c r="BR33" s="84"/>
      <c r="BS33" s="84"/>
      <c r="BT33" s="84"/>
      <c r="BU33" s="78" t="s">
        <v>683</v>
      </c>
      <c r="BV33" s="78"/>
      <c r="BW33" s="78"/>
      <c r="BX33" s="78"/>
      <c r="BY33" s="78"/>
      <c r="BZ33" s="78" t="s">
        <v>724</v>
      </c>
      <c r="CA33" s="78"/>
      <c r="CB33" s="78"/>
      <c r="CC33" s="84"/>
      <c r="CD33" s="76" t="s">
        <v>216</v>
      </c>
      <c r="CE33" s="76"/>
      <c r="CF33" s="76" t="s">
        <v>217</v>
      </c>
      <c r="CG33" s="84"/>
      <c r="CH33" s="84"/>
    </row>
    <row r="34" spans="53:86" ht="20.100000000000001" customHeight="1">
      <c r="BA34" s="84" t="s">
        <v>20</v>
      </c>
      <c r="BB34" s="84"/>
      <c r="BC34" s="84"/>
      <c r="BD34" s="84" t="s">
        <v>433</v>
      </c>
      <c r="BE34" s="84"/>
      <c r="BF34" s="84"/>
      <c r="BG34" s="84"/>
      <c r="BH34" s="84"/>
      <c r="BI34" s="84"/>
      <c r="BJ34" s="84"/>
      <c r="BK34" s="84"/>
      <c r="BL34" s="84"/>
      <c r="BM34" s="641" t="s">
        <v>487</v>
      </c>
      <c r="BN34" s="84"/>
      <c r="BO34" s="84"/>
      <c r="BP34" s="84"/>
      <c r="BQ34" s="84"/>
      <c r="BR34" s="84"/>
      <c r="BS34" s="84"/>
      <c r="BT34" s="84"/>
      <c r="BU34" s="78" t="s">
        <v>700</v>
      </c>
      <c r="BV34" s="78"/>
      <c r="BW34" s="78"/>
      <c r="BX34" s="78"/>
      <c r="BY34" s="78"/>
      <c r="BZ34" s="78" t="s">
        <v>175</v>
      </c>
      <c r="CA34" s="78"/>
      <c r="CB34" s="78"/>
      <c r="CC34" s="84"/>
      <c r="CD34" s="76" t="s">
        <v>218</v>
      </c>
      <c r="CE34" s="76"/>
      <c r="CF34" s="76" t="s">
        <v>199</v>
      </c>
      <c r="CG34" s="84"/>
      <c r="CH34" s="84"/>
    </row>
    <row r="35" spans="53:86" ht="20.100000000000001" customHeight="1">
      <c r="BA35" s="84" t="s">
        <v>22</v>
      </c>
      <c r="BB35" s="84"/>
      <c r="BC35" s="84"/>
      <c r="BD35" s="84" t="s">
        <v>434</v>
      </c>
      <c r="BE35" s="84"/>
      <c r="BF35" s="84"/>
      <c r="BG35" s="84"/>
      <c r="BH35" s="227" t="s">
        <v>629</v>
      </c>
      <c r="BI35" s="84"/>
      <c r="BJ35" s="84"/>
      <c r="BK35" s="84"/>
      <c r="BL35" s="84"/>
      <c r="BM35" s="641" t="s">
        <v>488</v>
      </c>
      <c r="BN35" s="84"/>
      <c r="BO35" s="84"/>
      <c r="BP35" s="84"/>
      <c r="BQ35" s="84"/>
      <c r="BR35" s="84"/>
      <c r="BS35" s="84"/>
      <c r="BT35" s="84"/>
      <c r="BU35" s="78" t="s">
        <v>684</v>
      </c>
      <c r="BV35" s="78"/>
      <c r="BW35" s="78"/>
      <c r="BX35" s="78"/>
      <c r="BY35" s="78"/>
      <c r="BZ35" s="78" t="s">
        <v>709</v>
      </c>
      <c r="CA35" s="78"/>
      <c r="CB35" s="78"/>
      <c r="CC35" s="84"/>
      <c r="CD35" s="76" t="s">
        <v>219</v>
      </c>
      <c r="CE35" s="76"/>
      <c r="CF35" s="76"/>
      <c r="CG35" s="84"/>
      <c r="CH35" s="84"/>
    </row>
    <row r="36" spans="53:86" ht="20.100000000000001" customHeight="1">
      <c r="BA36" s="84" t="s">
        <v>24</v>
      </c>
      <c r="BB36" s="84"/>
      <c r="BC36" s="84"/>
      <c r="BD36" s="78" t="s">
        <v>436</v>
      </c>
      <c r="BE36" s="84"/>
      <c r="BF36" s="84"/>
      <c r="BG36" s="84"/>
      <c r="BH36" s="84" t="s">
        <v>736</v>
      </c>
      <c r="BI36" s="84"/>
      <c r="BJ36" s="84"/>
      <c r="BK36" s="84"/>
      <c r="BL36" s="84"/>
      <c r="BM36" s="641" t="s">
        <v>489</v>
      </c>
      <c r="BN36" s="84"/>
      <c r="BO36" s="84"/>
      <c r="BP36" s="84"/>
      <c r="BQ36" s="84"/>
      <c r="BR36" s="84"/>
      <c r="BS36" s="84"/>
      <c r="BT36" s="84"/>
      <c r="BU36" s="78" t="s">
        <v>701</v>
      </c>
      <c r="BV36" s="78"/>
      <c r="BW36" s="78"/>
      <c r="BX36" s="78"/>
      <c r="BY36" s="78"/>
      <c r="BZ36" s="78" t="s">
        <v>719</v>
      </c>
      <c r="CA36" s="78"/>
      <c r="CB36" s="78"/>
      <c r="CC36" s="84"/>
      <c r="CD36" s="76" t="s">
        <v>220</v>
      </c>
      <c r="CE36" s="76"/>
      <c r="CF36" s="76"/>
      <c r="CG36" s="84"/>
      <c r="CH36" s="84"/>
    </row>
    <row r="37" spans="53:86" ht="20.100000000000001" customHeight="1">
      <c r="BA37" s="84" t="s">
        <v>400</v>
      </c>
      <c r="BB37" s="84"/>
      <c r="BC37" s="84"/>
      <c r="BD37" s="78" t="s">
        <v>435</v>
      </c>
      <c r="BE37" s="84"/>
      <c r="BF37" s="84"/>
      <c r="BG37" s="84"/>
      <c r="BH37" s="84" t="s">
        <v>630</v>
      </c>
      <c r="BI37" s="84"/>
      <c r="BJ37" s="84"/>
      <c r="BK37" s="84"/>
      <c r="BL37" s="84"/>
      <c r="BM37" s="641" t="s">
        <v>490</v>
      </c>
      <c r="BN37" s="84"/>
      <c r="BO37" s="84"/>
      <c r="BP37" s="84"/>
      <c r="BQ37" s="84"/>
      <c r="BR37" s="84"/>
      <c r="BS37" s="84"/>
      <c r="BT37" s="84"/>
      <c r="BU37" s="78" t="s">
        <v>685</v>
      </c>
      <c r="BV37" s="78"/>
      <c r="BW37" s="78"/>
      <c r="BX37" s="78"/>
      <c r="BY37" s="78"/>
      <c r="BZ37" s="78" t="s">
        <v>710</v>
      </c>
      <c r="CA37" s="78"/>
      <c r="CB37" s="78"/>
      <c r="CC37" s="84"/>
      <c r="CD37" s="76" t="s">
        <v>221</v>
      </c>
      <c r="CE37" s="76"/>
      <c r="CF37" s="76"/>
      <c r="CG37" s="84"/>
      <c r="CH37" s="84"/>
    </row>
    <row r="38" spans="53:86" ht="20.100000000000001" customHeight="1">
      <c r="BA38" s="84"/>
      <c r="BB38" s="84"/>
      <c r="BC38" s="84"/>
      <c r="BD38" s="78" t="s">
        <v>437</v>
      </c>
      <c r="BE38" s="84"/>
      <c r="BF38" s="84"/>
      <c r="BG38" s="84"/>
      <c r="BH38" s="84" t="s">
        <v>631</v>
      </c>
      <c r="BI38" s="84"/>
      <c r="BJ38" s="84"/>
      <c r="BK38" s="84"/>
      <c r="BL38" s="84"/>
      <c r="BM38" s="641" t="s">
        <v>491</v>
      </c>
      <c r="BN38" s="84"/>
      <c r="BO38" s="84"/>
      <c r="BP38" s="84"/>
      <c r="BQ38" s="84"/>
      <c r="BR38" s="84"/>
      <c r="BS38" s="84"/>
      <c r="BT38" s="84"/>
      <c r="BU38" s="78" t="s">
        <v>702</v>
      </c>
      <c r="BV38" s="78"/>
      <c r="BW38" s="78"/>
      <c r="BX38" s="78"/>
      <c r="BY38" s="78"/>
      <c r="BZ38" s="78" t="s">
        <v>711</v>
      </c>
      <c r="CA38" s="78"/>
      <c r="CB38" s="78"/>
      <c r="CC38" s="84"/>
      <c r="CD38" s="76" t="s">
        <v>222</v>
      </c>
      <c r="CE38" s="76"/>
      <c r="CF38" s="76"/>
      <c r="CG38" s="84"/>
      <c r="CH38" s="84"/>
    </row>
    <row r="39" spans="53:86" ht="20.100000000000001" customHeight="1">
      <c r="BA39" s="84"/>
      <c r="BB39" s="84"/>
      <c r="BC39" s="84"/>
      <c r="BD39" s="78" t="s">
        <v>438</v>
      </c>
      <c r="BE39" s="84"/>
      <c r="BF39" s="84"/>
      <c r="BG39" s="84"/>
      <c r="BH39" s="84" t="s">
        <v>632</v>
      </c>
      <c r="BI39" s="84"/>
      <c r="BJ39" s="84"/>
      <c r="BK39" s="84"/>
      <c r="BL39" s="84"/>
      <c r="BM39" s="641" t="s">
        <v>492</v>
      </c>
      <c r="BN39" s="84"/>
      <c r="BO39" s="84"/>
      <c r="BP39" s="84"/>
      <c r="BQ39" s="84"/>
      <c r="BR39" s="84"/>
      <c r="BS39" s="84"/>
      <c r="BT39" s="84"/>
      <c r="BU39" s="78" t="s">
        <v>703</v>
      </c>
      <c r="BV39" s="78"/>
      <c r="BW39" s="78"/>
      <c r="BX39" s="78"/>
      <c r="BY39" s="78"/>
      <c r="BZ39" s="78" t="s">
        <v>722</v>
      </c>
      <c r="CA39" s="78"/>
      <c r="CB39" s="78"/>
      <c r="CC39" s="84"/>
      <c r="CD39" s="76" t="s">
        <v>223</v>
      </c>
      <c r="CE39" s="76"/>
      <c r="CF39" s="76"/>
      <c r="CG39" s="84"/>
      <c r="CH39" s="84"/>
    </row>
    <row r="40" spans="53:86" ht="20.100000000000001" customHeight="1">
      <c r="BA40" s="84" t="s">
        <v>412</v>
      </c>
      <c r="BB40" s="84"/>
      <c r="BC40" s="84"/>
      <c r="BD40" s="78" t="s">
        <v>439</v>
      </c>
      <c r="BE40" s="84"/>
      <c r="BF40" s="84"/>
      <c r="BG40" s="84"/>
      <c r="BH40" s="84" t="s">
        <v>633</v>
      </c>
      <c r="BI40" s="84"/>
      <c r="BJ40" s="84"/>
      <c r="BK40" s="84"/>
      <c r="BL40" s="84"/>
      <c r="BM40" s="641" t="s">
        <v>493</v>
      </c>
      <c r="BN40" s="84"/>
      <c r="BO40" s="84"/>
      <c r="BP40" s="84"/>
      <c r="BQ40" s="84"/>
      <c r="BR40" s="84"/>
      <c r="BS40" s="84"/>
      <c r="BT40" s="84"/>
      <c r="BU40" s="78" t="s">
        <v>704</v>
      </c>
      <c r="BV40" s="78"/>
      <c r="BW40" s="78"/>
      <c r="BX40" s="78"/>
      <c r="BY40" s="78"/>
      <c r="BZ40" s="78" t="s">
        <v>712</v>
      </c>
      <c r="CA40" s="78"/>
      <c r="CB40" s="78"/>
      <c r="CC40" s="84"/>
      <c r="CD40" s="84"/>
      <c r="CE40" s="84"/>
      <c r="CF40" s="84"/>
      <c r="CG40" s="84"/>
      <c r="CH40" s="84"/>
    </row>
    <row r="41" spans="53:86" ht="20.100000000000001" customHeight="1">
      <c r="BA41" s="84" t="s">
        <v>40</v>
      </c>
      <c r="BB41" s="84"/>
      <c r="BC41" s="84"/>
      <c r="BD41" s="78" t="s">
        <v>440</v>
      </c>
      <c r="BE41" s="84"/>
      <c r="BF41" s="84"/>
      <c r="BG41" s="84"/>
      <c r="BH41" s="84" t="s">
        <v>634</v>
      </c>
      <c r="BI41" s="84"/>
      <c r="BJ41" s="84"/>
      <c r="BK41" s="84"/>
      <c r="BL41" s="84"/>
      <c r="BM41" s="641" t="s">
        <v>494</v>
      </c>
      <c r="BN41" s="84"/>
      <c r="BO41" s="84"/>
      <c r="BP41" s="84"/>
      <c r="BQ41" s="84"/>
      <c r="BR41" s="84"/>
      <c r="BS41" s="84"/>
      <c r="BT41" s="84"/>
      <c r="BU41" s="78" t="s">
        <v>686</v>
      </c>
      <c r="BV41" s="78"/>
      <c r="BW41" s="78"/>
      <c r="BX41" s="78"/>
      <c r="BY41" s="78"/>
      <c r="BZ41" s="78" t="s">
        <v>714</v>
      </c>
      <c r="CA41" s="78"/>
      <c r="CB41" s="78"/>
      <c r="CC41" s="84"/>
      <c r="CD41" s="84"/>
      <c r="CE41" s="84"/>
      <c r="CF41" s="84"/>
      <c r="CG41" s="84"/>
      <c r="CH41" s="84"/>
    </row>
    <row r="42" spans="53:86" ht="20.100000000000001" customHeight="1">
      <c r="BA42" s="84" t="s">
        <v>24</v>
      </c>
      <c r="BB42" s="84"/>
      <c r="BC42" s="84"/>
      <c r="BD42" s="78" t="s">
        <v>441</v>
      </c>
      <c r="BE42" s="84"/>
      <c r="BF42" s="84"/>
      <c r="BG42" s="84"/>
      <c r="BH42" s="84" t="s">
        <v>635</v>
      </c>
      <c r="BI42" s="84"/>
      <c r="BJ42" s="84"/>
      <c r="BK42" s="84"/>
      <c r="BL42" s="84"/>
      <c r="BM42" s="641" t="s">
        <v>495</v>
      </c>
      <c r="BN42" s="84"/>
      <c r="BO42" s="84"/>
      <c r="BP42" s="84"/>
      <c r="BQ42" s="84"/>
      <c r="BR42" s="84"/>
      <c r="BS42" s="84"/>
      <c r="BT42" s="84"/>
      <c r="BU42" s="78" t="s">
        <v>687</v>
      </c>
      <c r="BV42" s="78"/>
      <c r="BW42" s="78"/>
      <c r="BX42" s="78"/>
      <c r="BY42" s="78"/>
      <c r="BZ42" s="78" t="s">
        <v>440</v>
      </c>
      <c r="CA42" s="78"/>
      <c r="CB42" s="78"/>
      <c r="CC42" s="84"/>
      <c r="CD42" s="84"/>
      <c r="CE42" s="84"/>
      <c r="CF42" s="84"/>
      <c r="CG42" s="84"/>
      <c r="CH42" s="84"/>
    </row>
    <row r="43" spans="53:86" ht="20.100000000000001" customHeight="1">
      <c r="BA43" s="84" t="s">
        <v>400</v>
      </c>
      <c r="BB43" s="84"/>
      <c r="BC43" s="84"/>
      <c r="BD43" s="78" t="s">
        <v>442</v>
      </c>
      <c r="BE43" s="84"/>
      <c r="BF43" s="84"/>
      <c r="BG43" s="84"/>
      <c r="BH43" s="84" t="s">
        <v>636</v>
      </c>
      <c r="BI43" s="84"/>
      <c r="BJ43" s="84"/>
      <c r="BK43" s="84"/>
      <c r="BL43" s="84"/>
      <c r="BM43" s="641" t="s">
        <v>496</v>
      </c>
      <c r="BN43" s="84"/>
      <c r="BO43" s="84"/>
      <c r="BP43" s="84"/>
      <c r="BQ43" s="84"/>
      <c r="BR43" s="84"/>
      <c r="BS43" s="84"/>
      <c r="BT43" s="84"/>
      <c r="BU43" s="78" t="s">
        <v>689</v>
      </c>
      <c r="BV43" s="78"/>
      <c r="BW43" s="78"/>
      <c r="BX43" s="78"/>
      <c r="BY43" s="78"/>
      <c r="BZ43" s="78" t="s">
        <v>715</v>
      </c>
      <c r="CA43" s="78"/>
      <c r="CB43" s="78"/>
      <c r="CC43" s="84"/>
      <c r="CD43" s="84"/>
      <c r="CE43" s="84"/>
      <c r="CF43" s="84"/>
      <c r="CG43" s="84"/>
      <c r="CH43" s="84"/>
    </row>
    <row r="44" spans="53:86" ht="20.100000000000001" customHeight="1">
      <c r="BA44" s="84"/>
      <c r="BB44" s="84"/>
      <c r="BC44" s="84"/>
      <c r="BD44" s="84" t="s">
        <v>428</v>
      </c>
      <c r="BE44" s="84"/>
      <c r="BF44" s="84"/>
      <c r="BG44" s="84"/>
      <c r="BH44" s="84" t="s">
        <v>637</v>
      </c>
      <c r="BI44" s="84"/>
      <c r="BJ44" s="84"/>
      <c r="BK44" s="84"/>
      <c r="BL44" s="84"/>
      <c r="BM44" s="641" t="s">
        <v>497</v>
      </c>
      <c r="BN44" s="84"/>
      <c r="BO44" s="84"/>
      <c r="BP44" s="84"/>
      <c r="BQ44" s="84"/>
      <c r="BR44" s="84"/>
      <c r="BS44" s="84"/>
      <c r="BT44" s="84"/>
      <c r="BU44" s="78" t="s">
        <v>690</v>
      </c>
      <c r="BV44" s="78"/>
      <c r="BW44" s="78"/>
      <c r="BX44" s="78"/>
      <c r="BY44" s="78"/>
      <c r="BZ44" s="84"/>
      <c r="CA44" s="78"/>
      <c r="CB44" s="78"/>
      <c r="CC44" s="84"/>
      <c r="CD44" s="84"/>
      <c r="CE44" s="84"/>
      <c r="CF44" s="84"/>
      <c r="CG44" s="84"/>
      <c r="CH44" s="84"/>
    </row>
    <row r="45" spans="53:86" ht="20.100000000000001" customHeight="1">
      <c r="BA45" s="84"/>
      <c r="BB45" s="84"/>
      <c r="BC45" s="84"/>
      <c r="BD45" s="84"/>
      <c r="BE45" s="84"/>
      <c r="BF45" s="84"/>
      <c r="BG45" s="84"/>
      <c r="BH45" s="84" t="s">
        <v>102</v>
      </c>
      <c r="BI45" s="84"/>
      <c r="BJ45" s="84"/>
      <c r="BK45" s="84"/>
      <c r="BL45" s="84"/>
      <c r="BM45" s="641" t="s">
        <v>498</v>
      </c>
      <c r="BN45" s="84"/>
      <c r="BO45" s="84"/>
      <c r="BP45" s="84"/>
      <c r="BQ45" s="84"/>
      <c r="BR45" s="84"/>
      <c r="BS45" s="84"/>
      <c r="BT45" s="84"/>
      <c r="BU45" s="84"/>
      <c r="BV45" s="78"/>
      <c r="BW45" s="78"/>
      <c r="BX45" s="78"/>
      <c r="BY45" s="78"/>
      <c r="BZ45" s="84"/>
      <c r="CA45" s="78"/>
      <c r="CB45" s="78"/>
      <c r="CC45" s="84"/>
      <c r="CD45" s="84"/>
      <c r="CE45" s="84"/>
      <c r="CF45" s="84"/>
      <c r="CG45" s="84"/>
      <c r="CH45" s="84"/>
    </row>
    <row r="46" spans="53:86" ht="20.100000000000001" customHeight="1">
      <c r="BA46" s="227" t="s">
        <v>290</v>
      </c>
      <c r="BB46" s="84"/>
      <c r="BC46" s="84"/>
      <c r="BD46" s="84"/>
      <c r="BE46" s="84"/>
      <c r="BF46" s="84"/>
      <c r="BG46" s="84"/>
      <c r="BH46" s="84" t="s">
        <v>103</v>
      </c>
      <c r="BI46" s="84"/>
      <c r="BJ46" s="84"/>
      <c r="BK46" s="84"/>
      <c r="BL46" s="84"/>
      <c r="BM46" s="641" t="s">
        <v>499</v>
      </c>
      <c r="BN46" s="84"/>
      <c r="BO46" s="84"/>
      <c r="BP46" s="84"/>
      <c r="BQ46" s="84"/>
      <c r="BR46" s="84"/>
      <c r="BS46" s="84"/>
      <c r="BT46" s="84"/>
      <c r="BU46" s="84"/>
      <c r="BV46" s="78"/>
      <c r="BW46" s="78"/>
      <c r="BX46" s="78"/>
      <c r="BY46" s="78"/>
      <c r="BZ46" s="78"/>
      <c r="CA46" s="78"/>
      <c r="CB46" s="78"/>
      <c r="CC46" s="84"/>
      <c r="CD46" s="84"/>
      <c r="CE46" s="84"/>
      <c r="CF46" s="84"/>
      <c r="CG46" s="84"/>
      <c r="CH46" s="84"/>
    </row>
    <row r="47" spans="53:86" ht="20.100000000000001" customHeight="1">
      <c r="BA47" s="84" t="s">
        <v>6</v>
      </c>
      <c r="BB47" s="84"/>
      <c r="BC47" s="84"/>
      <c r="BD47" s="227" t="s">
        <v>275</v>
      </c>
      <c r="BE47" s="84"/>
      <c r="BF47" s="84"/>
      <c r="BG47" s="84"/>
      <c r="BH47" s="84" t="s">
        <v>104</v>
      </c>
      <c r="BI47" s="84"/>
      <c r="BJ47" s="84"/>
      <c r="BK47" s="84"/>
      <c r="BL47" s="84"/>
      <c r="BM47" s="641" t="s">
        <v>500</v>
      </c>
      <c r="BN47" s="84"/>
      <c r="BO47" s="84"/>
      <c r="BP47" s="84"/>
      <c r="BQ47" s="84"/>
      <c r="BR47" s="84"/>
      <c r="BS47" s="84"/>
      <c r="BT47" s="84"/>
      <c r="BU47" s="78"/>
      <c r="BV47" s="78"/>
      <c r="BW47" s="78"/>
      <c r="BX47" s="78"/>
      <c r="BY47" s="78"/>
      <c r="BZ47" s="78"/>
      <c r="CA47" s="78"/>
      <c r="CB47" s="78"/>
      <c r="CC47" s="84"/>
      <c r="CD47" s="84"/>
      <c r="CE47" s="84"/>
      <c r="CF47" s="84"/>
      <c r="CG47" s="84"/>
      <c r="CH47" s="84"/>
    </row>
    <row r="48" spans="53:86" ht="20.100000000000001" customHeight="1">
      <c r="BA48" s="84" t="s">
        <v>96</v>
      </c>
      <c r="BB48" s="84"/>
      <c r="BC48" s="84"/>
      <c r="BD48" s="84" t="s">
        <v>443</v>
      </c>
      <c r="BE48" s="84"/>
      <c r="BF48" s="84"/>
      <c r="BG48" s="84"/>
      <c r="BH48" s="84"/>
      <c r="BI48" s="84"/>
      <c r="BJ48" s="84"/>
      <c r="BK48" s="84"/>
      <c r="BL48" s="84"/>
      <c r="BM48" s="641" t="s">
        <v>501</v>
      </c>
      <c r="BN48" s="84"/>
      <c r="BO48" s="84"/>
      <c r="BP48" s="84"/>
      <c r="BQ48" s="84"/>
      <c r="BR48" s="84"/>
      <c r="BS48" s="84"/>
      <c r="BT48" s="84"/>
      <c r="BU48" s="84"/>
      <c r="BV48" s="78"/>
      <c r="BW48" s="78"/>
      <c r="BX48" s="78"/>
      <c r="BY48" s="78"/>
      <c r="BZ48" s="78"/>
      <c r="CA48" s="78"/>
      <c r="CB48" s="78"/>
      <c r="CC48" s="84"/>
      <c r="CD48" s="84"/>
      <c r="CE48" s="84"/>
      <c r="CF48" s="84"/>
      <c r="CG48" s="84"/>
      <c r="CH48" s="84"/>
    </row>
    <row r="49" spans="53:86" ht="20.100000000000001" customHeight="1">
      <c r="BA49" s="84" t="s">
        <v>195</v>
      </c>
      <c r="BB49" s="84"/>
      <c r="BC49" s="84"/>
      <c r="BD49" s="84" t="s">
        <v>444</v>
      </c>
      <c r="BE49" s="84"/>
      <c r="BF49" s="84"/>
      <c r="BG49" s="84"/>
      <c r="BH49" s="84"/>
      <c r="BI49" s="84"/>
      <c r="BJ49" s="84"/>
      <c r="BK49" s="84"/>
      <c r="BL49" s="84"/>
      <c r="BM49" s="641" t="s">
        <v>502</v>
      </c>
      <c r="BN49" s="84"/>
      <c r="BO49" s="84"/>
      <c r="BP49" s="84"/>
      <c r="BQ49" s="84"/>
      <c r="BR49" s="84"/>
      <c r="BS49" s="84"/>
      <c r="BT49" s="84"/>
      <c r="BU49" s="84"/>
      <c r="BV49" s="78"/>
      <c r="BW49" s="78"/>
      <c r="BX49" s="78"/>
      <c r="BY49" s="78"/>
      <c r="BZ49" s="78"/>
      <c r="CA49" s="78"/>
      <c r="CB49" s="78"/>
      <c r="CC49" s="84"/>
      <c r="CD49" s="84"/>
      <c r="CE49" s="84"/>
      <c r="CF49" s="84"/>
      <c r="CG49" s="84"/>
      <c r="CH49" s="84"/>
    </row>
    <row r="50" spans="53:86" ht="20.100000000000001" customHeight="1">
      <c r="BA50" s="84" t="s">
        <v>402</v>
      </c>
      <c r="BB50" s="84"/>
      <c r="BC50" s="84"/>
      <c r="BD50" s="84" t="s">
        <v>445</v>
      </c>
      <c r="BE50" s="84"/>
      <c r="BF50" s="84"/>
      <c r="BG50" s="84"/>
      <c r="BH50" s="84"/>
      <c r="BI50" s="84"/>
      <c r="BJ50" s="84"/>
      <c r="BK50" s="84"/>
      <c r="BL50" s="84"/>
      <c r="BM50" s="641" t="s">
        <v>503</v>
      </c>
      <c r="BN50" s="84"/>
      <c r="BO50" s="84"/>
      <c r="BP50" s="84"/>
      <c r="BQ50" s="84"/>
      <c r="BR50" s="84"/>
      <c r="BS50" s="84"/>
      <c r="BT50" s="84"/>
      <c r="BU50" s="84"/>
      <c r="BV50" s="78"/>
      <c r="BW50" s="78"/>
      <c r="BX50" s="78"/>
      <c r="BY50" s="78"/>
      <c r="BZ50" s="78"/>
      <c r="CA50" s="78"/>
      <c r="CB50" s="78"/>
      <c r="CC50" s="84"/>
      <c r="CD50" s="84"/>
      <c r="CE50" s="84"/>
      <c r="CF50" s="84"/>
      <c r="CG50" s="84"/>
      <c r="CH50" s="84"/>
    </row>
    <row r="51" spans="53:86" ht="20.100000000000001" customHeight="1">
      <c r="BA51" s="84" t="s">
        <v>403</v>
      </c>
      <c r="BB51" s="84"/>
      <c r="BC51" s="84"/>
      <c r="BD51" s="84"/>
      <c r="BE51" s="84"/>
      <c r="BF51" s="84"/>
      <c r="BG51" s="84"/>
      <c r="BH51" s="84"/>
      <c r="BI51" s="84"/>
      <c r="BJ51" s="84"/>
      <c r="BK51" s="84"/>
      <c r="BL51" s="84"/>
      <c r="BM51" s="641" t="s">
        <v>92</v>
      </c>
      <c r="BN51" s="84"/>
      <c r="BO51" s="84"/>
      <c r="BP51" s="84"/>
      <c r="BQ51" s="84"/>
      <c r="BR51" s="84"/>
      <c r="BS51" s="84"/>
      <c r="BT51" s="84"/>
      <c r="BU51" s="84"/>
      <c r="BV51" s="78"/>
      <c r="BW51" s="78"/>
      <c r="BX51" s="78"/>
      <c r="BY51" s="78"/>
      <c r="BZ51" s="78"/>
      <c r="CA51" s="78"/>
      <c r="CB51" s="78"/>
      <c r="CC51" s="84"/>
      <c r="CD51" s="84"/>
      <c r="CE51" s="84"/>
      <c r="CF51" s="84"/>
      <c r="CG51" s="84"/>
      <c r="CH51" s="84"/>
    </row>
    <row r="52" spans="53:86" ht="20.100000000000001" customHeight="1">
      <c r="BA52" s="84" t="s">
        <v>262</v>
      </c>
      <c r="BB52" s="84"/>
      <c r="BC52" s="84"/>
      <c r="BD52" s="84"/>
      <c r="BE52" s="84"/>
      <c r="BF52" s="84"/>
      <c r="BG52" s="84"/>
      <c r="BH52" s="84"/>
      <c r="BI52" s="84"/>
      <c r="BJ52" s="84"/>
      <c r="BK52" s="84"/>
      <c r="BL52" s="84"/>
      <c r="BM52" s="641" t="s">
        <v>504</v>
      </c>
      <c r="BN52" s="84"/>
      <c r="BO52" s="84"/>
      <c r="BP52" s="84"/>
      <c r="BQ52" s="84"/>
      <c r="BR52" s="84"/>
      <c r="BS52" s="84"/>
      <c r="BT52" s="84"/>
      <c r="BU52" s="84"/>
      <c r="BV52" s="84"/>
      <c r="BW52" s="84"/>
      <c r="BX52" s="84"/>
      <c r="BY52" s="84"/>
      <c r="BZ52" s="84"/>
      <c r="CA52" s="84"/>
      <c r="CB52" s="84"/>
      <c r="CC52" s="84"/>
      <c r="CD52" s="84"/>
      <c r="CE52" s="84"/>
      <c r="CF52" s="84"/>
      <c r="CG52" s="84"/>
      <c r="CH52" s="84"/>
    </row>
    <row r="53" spans="53:86" ht="20.100000000000001" customHeight="1">
      <c r="BA53" s="84" t="s">
        <v>404</v>
      </c>
      <c r="BB53" s="84"/>
      <c r="BC53" s="84"/>
      <c r="BD53" s="84"/>
      <c r="BE53" s="84"/>
      <c r="BF53" s="84"/>
      <c r="BG53" s="84"/>
      <c r="BH53" s="84"/>
      <c r="BI53" s="84"/>
      <c r="BJ53" s="84"/>
      <c r="BK53" s="84"/>
      <c r="BL53" s="84"/>
      <c r="BM53" s="641" t="s">
        <v>505</v>
      </c>
      <c r="BN53" s="84"/>
      <c r="BO53" s="84"/>
      <c r="BP53" s="84"/>
      <c r="BQ53" s="84"/>
      <c r="BR53" s="84"/>
      <c r="BS53" s="84"/>
      <c r="BT53" s="84"/>
      <c r="BU53" s="84"/>
      <c r="BV53" s="84"/>
      <c r="BW53" s="84"/>
      <c r="BX53" s="84"/>
      <c r="BY53" s="84"/>
      <c r="BZ53" s="84"/>
      <c r="CA53" s="84"/>
      <c r="CB53" s="84"/>
      <c r="CC53" s="84"/>
      <c r="CD53" s="84"/>
      <c r="CE53" s="84"/>
      <c r="CF53" s="84"/>
      <c r="CG53" s="84"/>
      <c r="CH53" s="84"/>
    </row>
    <row r="54" spans="53:86" ht="20.100000000000001" customHeight="1">
      <c r="BA54" s="84" t="s">
        <v>405</v>
      </c>
      <c r="BB54" s="84"/>
      <c r="BC54" s="84"/>
      <c r="BD54" s="84"/>
      <c r="BE54" s="84"/>
      <c r="BF54" s="84"/>
      <c r="BG54" s="84"/>
      <c r="BH54" s="84"/>
      <c r="BI54" s="84"/>
      <c r="BJ54" s="84"/>
      <c r="BK54" s="84"/>
      <c r="BL54" s="84"/>
      <c r="BM54" s="641" t="s">
        <v>506</v>
      </c>
      <c r="BN54" s="84"/>
      <c r="BO54" s="84"/>
      <c r="BP54" s="84"/>
      <c r="BQ54" s="84"/>
      <c r="BR54" s="84"/>
      <c r="BS54" s="84"/>
      <c r="BT54" s="84"/>
      <c r="BU54" s="84"/>
      <c r="BV54" s="84"/>
      <c r="BW54" s="84"/>
      <c r="BX54" s="84"/>
      <c r="BY54" s="84"/>
      <c r="BZ54" s="84"/>
      <c r="CA54" s="84"/>
      <c r="CB54" s="84"/>
      <c r="CC54" s="84"/>
      <c r="CD54" s="84"/>
      <c r="CE54" s="84"/>
      <c r="CF54" s="84"/>
      <c r="CG54" s="84"/>
      <c r="CH54" s="84"/>
    </row>
    <row r="55" spans="53:86" ht="20.100000000000001" customHeight="1">
      <c r="BA55" s="84" t="s">
        <v>406</v>
      </c>
      <c r="BB55" s="84"/>
      <c r="BC55" s="84"/>
      <c r="BD55" s="84"/>
      <c r="BE55" s="84"/>
      <c r="BF55" s="84"/>
      <c r="BG55" s="84"/>
      <c r="BH55" s="84"/>
      <c r="BI55" s="84"/>
      <c r="BJ55" s="84"/>
      <c r="BK55" s="84"/>
      <c r="BL55" s="84"/>
      <c r="BM55" s="641" t="s">
        <v>507</v>
      </c>
      <c r="BN55" s="84"/>
      <c r="BO55" s="84"/>
      <c r="BP55" s="84"/>
      <c r="BQ55" s="84"/>
      <c r="BR55" s="84"/>
      <c r="BS55" s="84"/>
      <c r="BT55" s="84"/>
      <c r="BU55" s="84"/>
      <c r="BV55" s="84"/>
      <c r="BW55" s="84"/>
      <c r="BX55" s="84"/>
      <c r="BY55" s="84"/>
      <c r="BZ55" s="84"/>
      <c r="CA55" s="84"/>
      <c r="CB55" s="84"/>
      <c r="CC55" s="84"/>
      <c r="CD55" s="84"/>
      <c r="CE55" s="84"/>
      <c r="CF55" s="84"/>
      <c r="CG55" s="84"/>
      <c r="CH55" s="84"/>
    </row>
    <row r="56" spans="53:86" ht="20.100000000000001" customHeight="1">
      <c r="BA56" s="84" t="s">
        <v>407</v>
      </c>
      <c r="BB56" s="84"/>
      <c r="BC56" s="84"/>
      <c r="BD56" s="84"/>
      <c r="BE56" s="84"/>
      <c r="BF56" s="84"/>
      <c r="BG56" s="84"/>
      <c r="BH56" s="84"/>
      <c r="BI56" s="84"/>
      <c r="BJ56" s="84"/>
      <c r="BK56" s="84"/>
      <c r="BL56" s="84"/>
      <c r="BM56" s="641" t="s">
        <v>508</v>
      </c>
      <c r="BN56" s="84"/>
      <c r="BO56" s="84"/>
      <c r="BP56" s="84"/>
      <c r="BQ56" s="84"/>
      <c r="BR56" s="84"/>
      <c r="BS56" s="84"/>
      <c r="BT56" s="84"/>
      <c r="BU56" s="84"/>
      <c r="BV56" s="84"/>
      <c r="BW56" s="84"/>
      <c r="BX56" s="84"/>
      <c r="BY56" s="84"/>
      <c r="BZ56" s="84"/>
      <c r="CA56" s="84"/>
      <c r="CB56" s="84"/>
      <c r="CC56" s="84"/>
      <c r="CD56" s="84"/>
      <c r="CE56" s="84"/>
      <c r="CF56" s="84"/>
      <c r="CG56" s="84"/>
      <c r="CH56" s="84"/>
    </row>
    <row r="57" spans="53:86" ht="20.100000000000001" customHeight="1">
      <c r="BA57" s="84" t="s">
        <v>408</v>
      </c>
      <c r="BB57" s="84"/>
      <c r="BC57" s="84"/>
      <c r="BD57" s="84"/>
      <c r="BE57" s="84"/>
      <c r="BF57" s="84"/>
      <c r="BG57" s="84"/>
      <c r="BH57" s="84"/>
      <c r="BI57" s="84"/>
      <c r="BJ57" s="84"/>
      <c r="BK57" s="84"/>
      <c r="BL57" s="84"/>
      <c r="BM57" s="641" t="s">
        <v>509</v>
      </c>
      <c r="BN57" s="84"/>
      <c r="BO57" s="84"/>
      <c r="BP57" s="84"/>
      <c r="BQ57" s="84"/>
      <c r="BR57" s="84"/>
      <c r="BS57" s="84"/>
      <c r="BT57" s="84"/>
      <c r="BU57" s="84"/>
      <c r="BV57" s="84"/>
      <c r="BW57" s="84"/>
      <c r="BX57" s="84"/>
      <c r="BY57" s="84"/>
      <c r="BZ57" s="84"/>
      <c r="CA57" s="84"/>
      <c r="CB57" s="84"/>
      <c r="CC57" s="84"/>
      <c r="CD57" s="84"/>
      <c r="CE57" s="84"/>
      <c r="CF57" s="84"/>
      <c r="CG57" s="84"/>
      <c r="CH57" s="84"/>
    </row>
    <row r="58" spans="53:86" ht="20.100000000000001" customHeight="1">
      <c r="BA58" s="84" t="s">
        <v>409</v>
      </c>
      <c r="BB58" s="84"/>
      <c r="BC58" s="84"/>
      <c r="BD58" s="84"/>
      <c r="BE58" s="84"/>
      <c r="BF58" s="84"/>
      <c r="BG58" s="84"/>
      <c r="BH58" s="84"/>
      <c r="BI58" s="84"/>
      <c r="BJ58" s="84"/>
      <c r="BK58" s="84"/>
      <c r="BL58" s="84"/>
      <c r="BM58" s="641" t="s">
        <v>510</v>
      </c>
      <c r="BN58" s="84"/>
      <c r="BO58" s="84"/>
      <c r="BP58" s="84"/>
      <c r="BQ58" s="84"/>
      <c r="BR58" s="84"/>
      <c r="BS58" s="84"/>
      <c r="BT58" s="84"/>
      <c r="BU58" s="84"/>
      <c r="BV58" s="84"/>
      <c r="BW58" s="84"/>
      <c r="BX58" s="84"/>
      <c r="BY58" s="84"/>
      <c r="BZ58" s="84"/>
      <c r="CA58" s="84"/>
      <c r="CB58" s="84"/>
      <c r="CC58" s="84"/>
      <c r="CD58" s="84"/>
      <c r="CE58" s="84"/>
      <c r="CF58" s="84"/>
      <c r="CG58" s="84"/>
      <c r="CH58" s="84"/>
    </row>
    <row r="59" spans="53:86" ht="20.100000000000001" customHeight="1">
      <c r="BA59" s="84" t="s">
        <v>410</v>
      </c>
      <c r="BB59" s="84"/>
      <c r="BC59" s="84"/>
      <c r="BD59" s="84"/>
      <c r="BE59" s="84"/>
      <c r="BF59" s="84"/>
      <c r="BG59" s="84"/>
      <c r="BH59" s="84"/>
      <c r="BI59" s="84"/>
      <c r="BJ59" s="84"/>
      <c r="BK59" s="84"/>
      <c r="BL59" s="84"/>
      <c r="BM59" s="641" t="s">
        <v>511</v>
      </c>
      <c r="BN59" s="84"/>
      <c r="BO59" s="84"/>
      <c r="BP59" s="84"/>
      <c r="BQ59" s="84"/>
      <c r="BR59" s="84"/>
      <c r="BS59" s="84"/>
      <c r="BT59" s="84"/>
      <c r="BU59" s="84"/>
      <c r="BV59" s="84"/>
      <c r="BW59" s="84"/>
      <c r="BX59" s="84"/>
      <c r="BY59" s="84"/>
      <c r="BZ59" s="84"/>
      <c r="CA59" s="84"/>
      <c r="CB59" s="84"/>
      <c r="CC59" s="84"/>
      <c r="CD59" s="84"/>
      <c r="CE59" s="84"/>
      <c r="CF59" s="84"/>
      <c r="CG59" s="84"/>
      <c r="CH59" s="84"/>
    </row>
    <row r="60" spans="53:86" ht="20.100000000000001" customHeight="1">
      <c r="BA60" s="84"/>
      <c r="BB60" s="84"/>
      <c r="BC60" s="84"/>
      <c r="BD60" s="84"/>
      <c r="BE60" s="84"/>
      <c r="BF60" s="84"/>
      <c r="BG60" s="84"/>
      <c r="BH60" s="84"/>
      <c r="BI60" s="84"/>
      <c r="BJ60" s="84"/>
      <c r="BK60" s="84"/>
      <c r="BL60" s="84"/>
      <c r="BM60" s="641" t="s">
        <v>512</v>
      </c>
      <c r="BN60" s="84"/>
      <c r="BO60" s="84"/>
      <c r="BP60" s="84"/>
      <c r="BQ60" s="84"/>
      <c r="BR60" s="84"/>
      <c r="BS60" s="84"/>
      <c r="BT60" s="84"/>
      <c r="BU60" s="84"/>
      <c r="BV60" s="84"/>
      <c r="BW60" s="84"/>
      <c r="BX60" s="84"/>
      <c r="BY60" s="84"/>
      <c r="BZ60" s="84"/>
      <c r="CA60" s="84"/>
      <c r="CB60" s="84"/>
      <c r="CC60" s="84"/>
      <c r="CD60" s="84"/>
      <c r="CE60" s="84"/>
      <c r="CF60" s="84"/>
      <c r="CG60" s="84"/>
      <c r="CH60" s="84"/>
    </row>
    <row r="61" spans="53:86" ht="20.100000000000001" customHeight="1">
      <c r="BA61" s="84"/>
      <c r="BB61" s="84"/>
      <c r="BC61" s="84"/>
      <c r="BD61" s="84"/>
      <c r="BE61" s="84"/>
      <c r="BF61" s="84"/>
      <c r="BG61" s="84"/>
      <c r="BH61" s="84"/>
      <c r="BI61" s="84"/>
      <c r="BJ61" s="84"/>
      <c r="BK61" s="84"/>
      <c r="BL61" s="84"/>
      <c r="BM61" s="641" t="s">
        <v>513</v>
      </c>
      <c r="BN61" s="84"/>
      <c r="BO61" s="84"/>
      <c r="BP61" s="84"/>
      <c r="BQ61" s="84"/>
      <c r="BR61" s="84"/>
      <c r="BS61" s="84"/>
      <c r="BT61" s="84"/>
      <c r="BU61" s="84"/>
      <c r="BV61" s="84"/>
      <c r="BW61" s="84"/>
      <c r="BX61" s="84"/>
      <c r="BY61" s="84"/>
      <c r="BZ61" s="84"/>
      <c r="CA61" s="84"/>
      <c r="CB61" s="84"/>
      <c r="CC61" s="84"/>
      <c r="CD61" s="84"/>
      <c r="CE61" s="84"/>
      <c r="CF61" s="84"/>
      <c r="CG61" s="84"/>
      <c r="CH61" s="84"/>
    </row>
    <row r="62" spans="53:86" ht="20.100000000000001" customHeight="1">
      <c r="BA62" s="650" t="s">
        <v>745</v>
      </c>
      <c r="BB62" s="84"/>
      <c r="BC62" s="84"/>
      <c r="BD62" s="84"/>
      <c r="BE62" s="84"/>
      <c r="BF62" s="84"/>
      <c r="BG62" s="84"/>
      <c r="BH62" s="84"/>
      <c r="BI62" s="84"/>
      <c r="BJ62" s="84"/>
      <c r="BK62" s="84"/>
      <c r="BL62" s="84"/>
      <c r="BM62" s="641" t="s">
        <v>914</v>
      </c>
      <c r="BN62" s="84"/>
      <c r="BO62" s="84"/>
      <c r="BP62" s="84"/>
      <c r="BQ62" s="84"/>
      <c r="BR62" s="84"/>
      <c r="BS62" s="84"/>
      <c r="BT62" s="84"/>
      <c r="BU62" s="84"/>
      <c r="BV62" s="84"/>
      <c r="BW62" s="84"/>
      <c r="BX62" s="84"/>
      <c r="BY62" s="84"/>
      <c r="BZ62" s="84"/>
      <c r="CA62" s="84"/>
      <c r="CB62" s="84"/>
      <c r="CC62" s="84"/>
      <c r="CD62" s="84"/>
      <c r="CE62" s="84"/>
      <c r="CF62" s="84"/>
      <c r="CG62" s="84"/>
      <c r="CH62" s="84"/>
    </row>
    <row r="63" spans="53:86" ht="20.100000000000001" customHeight="1">
      <c r="BA63" s="651" t="s">
        <v>746</v>
      </c>
      <c r="BB63" s="84"/>
      <c r="BC63" s="84"/>
      <c r="BD63" s="84"/>
      <c r="BE63" s="84"/>
      <c r="BF63" s="84"/>
      <c r="BG63" s="84"/>
      <c r="BH63" s="84"/>
      <c r="BI63" s="84"/>
      <c r="BJ63" s="84"/>
      <c r="BK63" s="84"/>
      <c r="BL63" s="84"/>
      <c r="BM63" s="647" t="s">
        <v>514</v>
      </c>
      <c r="BN63" s="84"/>
      <c r="BO63" s="84"/>
      <c r="BP63" s="84"/>
      <c r="BQ63" s="84"/>
      <c r="BR63" s="84"/>
      <c r="BS63" s="84"/>
      <c r="BT63" s="84"/>
      <c r="BU63" s="84"/>
      <c r="BV63" s="84"/>
      <c r="BW63" s="84"/>
      <c r="BX63" s="84"/>
      <c r="BY63" s="84"/>
      <c r="BZ63" s="84"/>
      <c r="CA63" s="84"/>
      <c r="CB63" s="84"/>
      <c r="CC63" s="84"/>
      <c r="CD63" s="84"/>
      <c r="CE63" s="84"/>
      <c r="CF63" s="84"/>
      <c r="CG63" s="84"/>
      <c r="CH63" s="84"/>
    </row>
    <row r="64" spans="53:86" ht="20.100000000000001" customHeight="1">
      <c r="BA64" s="652" t="s">
        <v>194</v>
      </c>
      <c r="BB64" s="84"/>
      <c r="BC64" s="84"/>
      <c r="BD64" s="84"/>
      <c r="BE64" s="84"/>
      <c r="BF64" s="84"/>
      <c r="BG64" s="84"/>
      <c r="BH64" s="84"/>
      <c r="BI64" s="84"/>
      <c r="BJ64" s="84"/>
      <c r="BK64" s="84"/>
      <c r="BL64" s="84"/>
      <c r="BM64" s="641" t="s">
        <v>515</v>
      </c>
      <c r="BN64" s="84"/>
      <c r="BO64" s="84"/>
      <c r="BP64" s="84"/>
      <c r="BQ64" s="84"/>
      <c r="BR64" s="84"/>
      <c r="BS64" s="84"/>
      <c r="BT64" s="84"/>
      <c r="BU64" s="84"/>
      <c r="BV64" s="84"/>
      <c r="BW64" s="84"/>
      <c r="BX64" s="84"/>
      <c r="BY64" s="84"/>
      <c r="BZ64" s="84"/>
      <c r="CA64" s="84"/>
      <c r="CB64" s="84"/>
      <c r="CC64" s="84"/>
      <c r="CD64" s="84"/>
      <c r="CE64" s="84"/>
      <c r="CF64" s="84"/>
      <c r="CG64" s="84"/>
      <c r="CH64" s="84"/>
    </row>
    <row r="65" spans="53:86" ht="20.100000000000001" customHeight="1">
      <c r="BA65" s="652" t="s">
        <v>803</v>
      </c>
      <c r="BB65" s="84"/>
      <c r="BC65" s="84"/>
      <c r="BD65" s="84"/>
      <c r="BE65" s="84"/>
      <c r="BF65" s="84"/>
      <c r="BG65" s="84"/>
      <c r="BH65" s="84"/>
      <c r="BI65" s="84"/>
      <c r="BJ65" s="84"/>
      <c r="BK65" s="84"/>
      <c r="BL65" s="84"/>
      <c r="BM65" s="641" t="s">
        <v>516</v>
      </c>
      <c r="BN65" s="84"/>
      <c r="BO65" s="84"/>
      <c r="BP65" s="84"/>
      <c r="BQ65" s="84"/>
      <c r="BR65" s="84"/>
      <c r="BS65" s="84"/>
      <c r="BT65" s="84"/>
      <c r="BU65" s="84"/>
      <c r="BV65" s="84"/>
      <c r="BW65" s="84"/>
      <c r="BX65" s="84"/>
      <c r="BY65" s="84"/>
      <c r="BZ65" s="84"/>
      <c r="CA65" s="84"/>
      <c r="CB65" s="84"/>
      <c r="CC65" s="84"/>
      <c r="CD65" s="84"/>
      <c r="CE65" s="84"/>
      <c r="CF65" s="84"/>
      <c r="CG65" s="84"/>
      <c r="CH65" s="84"/>
    </row>
    <row r="66" spans="53:86" ht="20.100000000000001" customHeight="1">
      <c r="BA66" s="652" t="s">
        <v>804</v>
      </c>
      <c r="BB66" s="84"/>
      <c r="BC66" s="84"/>
      <c r="BD66" s="84"/>
      <c r="BE66" s="84"/>
      <c r="BF66" s="84"/>
      <c r="BG66" s="84"/>
      <c r="BH66" s="84"/>
      <c r="BI66" s="84"/>
      <c r="BJ66" s="84"/>
      <c r="BK66" s="84"/>
      <c r="BL66" s="84"/>
      <c r="BM66" s="641" t="s">
        <v>517</v>
      </c>
      <c r="BN66" s="84"/>
      <c r="BO66" s="84"/>
      <c r="BP66" s="84"/>
      <c r="BQ66" s="84"/>
      <c r="BR66" s="84"/>
      <c r="BS66" s="84"/>
      <c r="BT66" s="84"/>
      <c r="BU66" s="84"/>
      <c r="BV66" s="84"/>
      <c r="BW66" s="84"/>
      <c r="BX66" s="84"/>
      <c r="BY66" s="84"/>
      <c r="BZ66" s="84"/>
      <c r="CA66" s="84"/>
      <c r="CB66" s="84"/>
      <c r="CC66" s="84"/>
      <c r="CD66" s="84"/>
      <c r="CE66" s="84"/>
      <c r="CF66" s="84"/>
      <c r="CG66" s="84"/>
      <c r="CH66" s="84"/>
    </row>
    <row r="67" spans="53:86" ht="20.100000000000001" customHeight="1">
      <c r="BA67" s="652" t="s">
        <v>64</v>
      </c>
      <c r="BB67" s="84"/>
      <c r="BC67" s="84"/>
      <c r="BD67" s="84"/>
      <c r="BE67" s="84"/>
      <c r="BF67" s="84"/>
      <c r="BG67" s="84"/>
      <c r="BH67" s="84"/>
      <c r="BI67" s="84"/>
      <c r="BJ67" s="84"/>
      <c r="BK67" s="84"/>
      <c r="BL67" s="84"/>
      <c r="BM67" s="641" t="s">
        <v>518</v>
      </c>
      <c r="BN67" s="84"/>
      <c r="BO67" s="84"/>
      <c r="BP67" s="84"/>
      <c r="BQ67" s="84"/>
      <c r="BR67" s="84"/>
      <c r="BS67" s="84"/>
      <c r="BT67" s="84"/>
      <c r="BU67" s="84"/>
      <c r="BV67" s="84"/>
      <c r="BW67" s="84"/>
      <c r="BX67" s="84"/>
      <c r="BY67" s="84"/>
      <c r="BZ67" s="84"/>
      <c r="CA67" s="84"/>
      <c r="CB67" s="84"/>
      <c r="CC67" s="84"/>
      <c r="CD67" s="84"/>
      <c r="CE67" s="84"/>
      <c r="CF67" s="84"/>
      <c r="CG67" s="84"/>
      <c r="CH67" s="84"/>
    </row>
    <row r="68" spans="53:86" ht="20.100000000000001" customHeight="1">
      <c r="BA68" s="652" t="s">
        <v>805</v>
      </c>
      <c r="BB68" s="84"/>
      <c r="BC68" s="84"/>
      <c r="BD68" s="84"/>
      <c r="BE68" s="84"/>
      <c r="BF68" s="84"/>
      <c r="BG68" s="84"/>
      <c r="BH68" s="84"/>
      <c r="BI68" s="84"/>
      <c r="BJ68" s="84"/>
      <c r="BK68" s="84"/>
      <c r="BL68" s="84"/>
      <c r="BM68" s="641" t="s">
        <v>519</v>
      </c>
      <c r="BN68" s="84"/>
      <c r="BO68" s="84"/>
      <c r="BP68" s="84"/>
      <c r="BQ68" s="84"/>
      <c r="BR68" s="84"/>
      <c r="BS68" s="84"/>
      <c r="BT68" s="84"/>
      <c r="BU68" s="84"/>
      <c r="BV68" s="84"/>
      <c r="BW68" s="84"/>
      <c r="BX68" s="84"/>
      <c r="BY68" s="84"/>
      <c r="BZ68" s="84"/>
      <c r="CA68" s="84"/>
      <c r="CB68" s="84"/>
      <c r="CC68" s="84"/>
      <c r="CD68" s="84"/>
      <c r="CE68" s="84"/>
      <c r="CF68" s="84"/>
      <c r="CG68" s="84"/>
      <c r="CH68" s="84"/>
    </row>
    <row r="69" spans="53:86" ht="20.100000000000001" customHeight="1">
      <c r="BA69" s="651" t="s">
        <v>747</v>
      </c>
      <c r="BB69" s="84"/>
      <c r="BC69" s="84"/>
      <c r="BD69" s="84"/>
      <c r="BE69" s="84"/>
      <c r="BF69" s="84"/>
      <c r="BG69" s="84"/>
      <c r="BH69" s="84"/>
      <c r="BI69" s="84"/>
      <c r="BJ69" s="84"/>
      <c r="BK69" s="84"/>
      <c r="BL69" s="84"/>
      <c r="BM69" s="641" t="s">
        <v>520</v>
      </c>
      <c r="BN69" s="84"/>
      <c r="BO69" s="84"/>
      <c r="BP69" s="84"/>
      <c r="BQ69" s="84"/>
      <c r="BR69" s="84"/>
      <c r="BS69" s="84"/>
      <c r="BT69" s="84"/>
      <c r="BU69" s="84"/>
      <c r="BV69" s="84"/>
      <c r="BW69" s="84"/>
      <c r="BX69" s="84"/>
      <c r="BY69" s="84"/>
      <c r="BZ69" s="84"/>
      <c r="CA69" s="84"/>
      <c r="CB69" s="84"/>
      <c r="CC69" s="84"/>
      <c r="CD69" s="84"/>
      <c r="CE69" s="84"/>
      <c r="CF69" s="84"/>
      <c r="CG69" s="84"/>
      <c r="CH69" s="84"/>
    </row>
    <row r="70" spans="53:86" ht="20.100000000000001" customHeight="1">
      <c r="BA70" s="84" t="s">
        <v>748</v>
      </c>
      <c r="BB70" s="84"/>
      <c r="BC70" s="84"/>
      <c r="BD70" s="84"/>
      <c r="BE70" s="84"/>
      <c r="BF70" s="84"/>
      <c r="BG70" s="84"/>
      <c r="BH70" s="84"/>
      <c r="BI70" s="84"/>
      <c r="BJ70" s="84"/>
      <c r="BK70" s="84"/>
      <c r="BL70" s="84"/>
      <c r="BM70" s="641" t="s">
        <v>521</v>
      </c>
      <c r="BN70" s="84"/>
      <c r="BO70" s="84"/>
      <c r="BP70" s="84"/>
      <c r="BQ70" s="84"/>
      <c r="BR70" s="84"/>
      <c r="BS70" s="84"/>
      <c r="BT70" s="84"/>
      <c r="BU70" s="84"/>
      <c r="BV70" s="84"/>
      <c r="BW70" s="84"/>
      <c r="BX70" s="84"/>
      <c r="BY70" s="84"/>
      <c r="BZ70" s="84"/>
      <c r="CA70" s="84"/>
      <c r="CB70" s="84"/>
      <c r="CC70" s="84"/>
      <c r="CD70" s="84"/>
      <c r="CE70" s="84"/>
      <c r="CF70" s="84"/>
      <c r="CG70" s="84"/>
      <c r="CH70" s="84"/>
    </row>
    <row r="71" spans="53:86" ht="20.100000000000001" customHeight="1">
      <c r="BA71" s="84" t="s">
        <v>749</v>
      </c>
      <c r="BB71" s="84"/>
      <c r="BC71" s="84"/>
      <c r="BD71" s="84"/>
      <c r="BE71" s="84"/>
      <c r="BF71" s="84"/>
      <c r="BG71" s="84"/>
      <c r="BH71" s="84"/>
      <c r="BI71" s="84"/>
      <c r="BJ71" s="84"/>
      <c r="BK71" s="84"/>
      <c r="BL71" s="84"/>
      <c r="BM71" s="641" t="s">
        <v>522</v>
      </c>
      <c r="BN71" s="84"/>
      <c r="BO71" s="84"/>
      <c r="BP71" s="84"/>
      <c r="BQ71" s="84"/>
      <c r="BR71" s="84"/>
      <c r="BS71" s="84"/>
      <c r="BT71" s="84"/>
      <c r="BU71" s="84"/>
      <c r="BV71" s="84"/>
      <c r="BW71" s="84"/>
      <c r="BX71" s="84"/>
      <c r="BY71" s="84"/>
      <c r="BZ71" s="84"/>
      <c r="CA71" s="84"/>
      <c r="CB71" s="84"/>
      <c r="CC71" s="84"/>
      <c r="CD71" s="84"/>
      <c r="CE71" s="84"/>
      <c r="CF71" s="84"/>
      <c r="CG71" s="84"/>
      <c r="CH71" s="84"/>
    </row>
    <row r="72" spans="53:86" ht="20.100000000000001" customHeight="1">
      <c r="BA72" s="84" t="s">
        <v>750</v>
      </c>
      <c r="BB72" s="84"/>
      <c r="BC72" s="84"/>
      <c r="BD72" s="84"/>
      <c r="BE72" s="84"/>
      <c r="BF72" s="84"/>
      <c r="BG72" s="84"/>
      <c r="BH72" s="84"/>
      <c r="BI72" s="84"/>
      <c r="BJ72" s="84"/>
      <c r="BK72" s="84"/>
      <c r="BL72" s="84"/>
      <c r="BM72" s="641" t="s">
        <v>523</v>
      </c>
      <c r="BN72" s="84"/>
      <c r="BO72" s="84"/>
      <c r="BP72" s="84"/>
      <c r="BQ72" s="84"/>
      <c r="BR72" s="84"/>
      <c r="BS72" s="84"/>
      <c r="BT72" s="84"/>
      <c r="BU72" s="84"/>
      <c r="BV72" s="84"/>
      <c r="BW72" s="84"/>
      <c r="BX72" s="84"/>
      <c r="BY72" s="84"/>
      <c r="BZ72" s="84"/>
      <c r="CA72" s="84"/>
      <c r="CB72" s="84"/>
      <c r="CC72" s="84"/>
      <c r="CD72" s="84"/>
      <c r="CE72" s="84"/>
      <c r="CF72" s="84"/>
      <c r="CG72" s="84"/>
      <c r="CH72" s="84"/>
    </row>
    <row r="73" spans="53:86" ht="20.100000000000001" customHeight="1">
      <c r="BA73" s="84" t="s">
        <v>751</v>
      </c>
      <c r="BB73" s="84"/>
      <c r="BC73" s="84"/>
      <c r="BD73" s="84"/>
      <c r="BE73" s="84"/>
      <c r="BF73" s="84"/>
      <c r="BG73" s="84"/>
      <c r="BH73" s="84"/>
      <c r="BI73" s="84"/>
      <c r="BJ73" s="84"/>
      <c r="BK73" s="84"/>
      <c r="BL73" s="84"/>
      <c r="BM73" s="641" t="s">
        <v>524</v>
      </c>
      <c r="BN73" s="84"/>
      <c r="BO73" s="84"/>
      <c r="BP73" s="84"/>
      <c r="BQ73" s="84"/>
      <c r="BR73" s="84"/>
      <c r="BS73" s="84"/>
      <c r="BT73" s="84"/>
      <c r="BU73" s="84"/>
      <c r="BV73" s="84"/>
      <c r="BW73" s="84"/>
      <c r="BX73" s="84"/>
      <c r="BY73" s="84"/>
      <c r="BZ73" s="84"/>
      <c r="CA73" s="84"/>
      <c r="CB73" s="84"/>
      <c r="CC73" s="84"/>
      <c r="CD73" s="84"/>
      <c r="CE73" s="84"/>
      <c r="CF73" s="84"/>
      <c r="CG73" s="84"/>
      <c r="CH73" s="84"/>
    </row>
    <row r="74" spans="53:86" ht="20.100000000000001" customHeight="1">
      <c r="BA74" s="84" t="s">
        <v>752</v>
      </c>
      <c r="BB74" s="84"/>
      <c r="BC74" s="84"/>
      <c r="BD74" s="84"/>
      <c r="BE74" s="84"/>
      <c r="BF74" s="84"/>
      <c r="BG74" s="84"/>
      <c r="BH74" s="84"/>
      <c r="BI74" s="84"/>
      <c r="BJ74" s="84"/>
      <c r="BK74" s="84"/>
      <c r="BL74" s="84"/>
      <c r="BM74" s="641" t="s">
        <v>525</v>
      </c>
      <c r="BN74" s="84"/>
      <c r="BO74" s="84"/>
      <c r="BP74" s="84"/>
      <c r="BQ74" s="84"/>
      <c r="BR74" s="84"/>
      <c r="BS74" s="84"/>
      <c r="BT74" s="84"/>
      <c r="BU74" s="84"/>
      <c r="BV74" s="84"/>
      <c r="BW74" s="84"/>
      <c r="BX74" s="84"/>
      <c r="BY74" s="84"/>
      <c r="BZ74" s="84"/>
      <c r="CA74" s="84"/>
      <c r="CB74" s="84"/>
      <c r="CC74" s="84"/>
      <c r="CD74" s="84"/>
      <c r="CE74" s="84"/>
      <c r="CF74" s="84"/>
      <c r="CG74" s="84"/>
      <c r="CH74" s="84"/>
    </row>
    <row r="75" spans="53:86" ht="20.100000000000001" customHeight="1">
      <c r="BA75" s="84" t="s">
        <v>753</v>
      </c>
      <c r="BB75" s="84"/>
      <c r="BC75" s="84"/>
      <c r="BD75" s="84"/>
      <c r="BE75" s="84"/>
      <c r="BF75" s="84"/>
      <c r="BG75" s="84"/>
      <c r="BH75" s="84"/>
      <c r="BI75" s="84"/>
      <c r="BJ75" s="84"/>
      <c r="BK75" s="84"/>
      <c r="BL75" s="84"/>
      <c r="BM75" s="641" t="s">
        <v>526</v>
      </c>
      <c r="BN75" s="84"/>
      <c r="BO75" s="84"/>
      <c r="BP75" s="84"/>
      <c r="BQ75" s="84"/>
      <c r="BR75" s="84"/>
      <c r="BS75" s="84"/>
      <c r="BT75" s="84"/>
      <c r="BU75" s="84"/>
      <c r="BV75" s="84"/>
      <c r="BW75" s="84"/>
      <c r="BX75" s="84"/>
      <c r="BY75" s="84"/>
      <c r="BZ75" s="84"/>
      <c r="CA75" s="84"/>
      <c r="CB75" s="84"/>
      <c r="CC75" s="84"/>
      <c r="CD75" s="84"/>
      <c r="CE75" s="84"/>
      <c r="CF75" s="84"/>
      <c r="CG75" s="84"/>
      <c r="CH75" s="84"/>
    </row>
    <row r="76" spans="53:86" ht="20.100000000000001" customHeight="1">
      <c r="BA76" s="84" t="s">
        <v>754</v>
      </c>
      <c r="BB76" s="84"/>
      <c r="BC76" s="84"/>
      <c r="BD76" s="84"/>
      <c r="BE76" s="84"/>
      <c r="BF76" s="84"/>
      <c r="BG76" s="84"/>
      <c r="BH76" s="84"/>
      <c r="BI76" s="84"/>
      <c r="BJ76" s="84"/>
      <c r="BK76" s="84"/>
      <c r="BL76" s="84"/>
      <c r="BM76" s="641" t="s">
        <v>527</v>
      </c>
      <c r="BN76" s="84"/>
      <c r="BO76" s="84"/>
      <c r="BP76" s="84"/>
      <c r="BQ76" s="84"/>
      <c r="BR76" s="84"/>
      <c r="BS76" s="84"/>
      <c r="BT76" s="84"/>
      <c r="BU76" s="84"/>
      <c r="BV76" s="84"/>
      <c r="BW76" s="84"/>
      <c r="BX76" s="84"/>
      <c r="BY76" s="84"/>
      <c r="BZ76" s="84"/>
      <c r="CA76" s="84"/>
      <c r="CB76" s="84"/>
      <c r="CC76" s="84"/>
      <c r="CD76" s="84"/>
      <c r="CE76" s="84"/>
      <c r="CF76" s="84"/>
      <c r="CG76" s="84"/>
      <c r="CH76" s="84"/>
    </row>
    <row r="77" spans="53:86" ht="20.100000000000001" customHeight="1">
      <c r="BA77" s="84" t="s">
        <v>755</v>
      </c>
      <c r="BB77" s="84"/>
      <c r="BC77" s="84"/>
      <c r="BD77" s="84"/>
      <c r="BE77" s="84"/>
      <c r="BF77" s="84"/>
      <c r="BG77" s="84"/>
      <c r="BH77" s="84"/>
      <c r="BI77" s="84"/>
      <c r="BJ77" s="84"/>
      <c r="BK77" s="84"/>
      <c r="BL77" s="84"/>
      <c r="BM77" s="641" t="s">
        <v>528</v>
      </c>
      <c r="BN77" s="84"/>
      <c r="BO77" s="84"/>
      <c r="BP77" s="84"/>
      <c r="BQ77" s="84"/>
      <c r="BR77" s="84"/>
      <c r="BS77" s="84"/>
      <c r="BT77" s="84"/>
      <c r="BU77" s="84"/>
      <c r="BV77" s="84"/>
      <c r="BW77" s="84"/>
      <c r="BX77" s="84"/>
      <c r="BY77" s="84"/>
      <c r="BZ77" s="84"/>
      <c r="CA77" s="84"/>
      <c r="CB77" s="84"/>
      <c r="CC77" s="84"/>
      <c r="CD77" s="84"/>
      <c r="CE77" s="84"/>
      <c r="CF77" s="84"/>
      <c r="CG77" s="84"/>
      <c r="CH77" s="84"/>
    </row>
    <row r="78" spans="53:86" ht="20.100000000000001" customHeight="1">
      <c r="BA78" s="84" t="s">
        <v>756</v>
      </c>
      <c r="BB78" s="84"/>
      <c r="BC78" s="84"/>
      <c r="BD78" s="84"/>
      <c r="BE78" s="84"/>
      <c r="BF78" s="84"/>
      <c r="BG78" s="84"/>
      <c r="BH78" s="84"/>
      <c r="BI78" s="84"/>
      <c r="BJ78" s="84"/>
      <c r="BK78" s="84"/>
      <c r="BL78" s="84"/>
      <c r="BM78" s="641" t="s">
        <v>529</v>
      </c>
      <c r="BN78" s="84"/>
      <c r="BO78" s="84"/>
      <c r="BP78" s="84"/>
      <c r="BQ78" s="84"/>
      <c r="BR78" s="84"/>
      <c r="BS78" s="84"/>
      <c r="BT78" s="84"/>
      <c r="BU78" s="84"/>
      <c r="BV78" s="84"/>
      <c r="BW78" s="84"/>
      <c r="BX78" s="84"/>
      <c r="BY78" s="84"/>
      <c r="BZ78" s="84"/>
      <c r="CA78" s="84"/>
      <c r="CB78" s="84"/>
      <c r="CC78" s="84"/>
      <c r="CD78" s="84"/>
      <c r="CE78" s="84"/>
      <c r="CF78" s="84"/>
      <c r="CG78" s="84"/>
      <c r="CH78" s="84"/>
    </row>
    <row r="79" spans="53:86" ht="20.100000000000001" customHeight="1">
      <c r="BA79" s="651" t="s">
        <v>799</v>
      </c>
      <c r="BB79" s="84"/>
      <c r="BC79" s="84"/>
      <c r="BD79" s="84"/>
      <c r="BE79" s="84"/>
      <c r="BF79" s="84"/>
      <c r="BG79" s="84"/>
      <c r="BH79" s="84"/>
      <c r="BI79" s="84"/>
      <c r="BJ79" s="84"/>
      <c r="BK79" s="84"/>
      <c r="BL79" s="84"/>
      <c r="BM79" s="641"/>
      <c r="BN79" s="84"/>
      <c r="BO79" s="84"/>
      <c r="BP79" s="84"/>
      <c r="BQ79" s="84"/>
      <c r="BR79" s="84"/>
      <c r="BS79" s="84"/>
      <c r="BT79" s="84"/>
      <c r="BU79" s="84"/>
      <c r="BV79" s="84"/>
      <c r="BW79" s="84"/>
      <c r="BX79" s="84"/>
      <c r="BY79" s="84"/>
      <c r="BZ79" s="84"/>
      <c r="CA79" s="84"/>
      <c r="CB79" s="84"/>
      <c r="CC79" s="84"/>
      <c r="CD79" s="84"/>
      <c r="CE79" s="84"/>
      <c r="CF79" s="84"/>
      <c r="CG79" s="84"/>
      <c r="CH79" s="84"/>
    </row>
    <row r="80" spans="53:86" ht="20.100000000000001" customHeight="1">
      <c r="BA80" s="84" t="s">
        <v>796</v>
      </c>
      <c r="BB80" s="84"/>
      <c r="BC80" s="84"/>
      <c r="BD80" s="84"/>
      <c r="BE80" s="84"/>
      <c r="BF80" s="84"/>
      <c r="BG80" s="84"/>
      <c r="BH80" s="84"/>
      <c r="BI80" s="84"/>
      <c r="BJ80" s="84"/>
      <c r="BK80" s="84"/>
      <c r="BL80" s="84"/>
      <c r="BM80" s="641"/>
      <c r="BN80" s="84"/>
      <c r="BO80" s="84"/>
      <c r="BP80" s="84"/>
      <c r="BQ80" s="84"/>
      <c r="BR80" s="84"/>
      <c r="BS80" s="84"/>
      <c r="BT80" s="84"/>
      <c r="BU80" s="84"/>
      <c r="BV80" s="84"/>
      <c r="BW80" s="84"/>
      <c r="BX80" s="84"/>
      <c r="BY80" s="84"/>
      <c r="BZ80" s="84"/>
      <c r="CA80" s="84"/>
      <c r="CB80" s="84"/>
      <c r="CC80" s="84"/>
      <c r="CD80" s="84"/>
      <c r="CE80" s="84"/>
      <c r="CF80" s="84"/>
      <c r="CG80" s="84"/>
      <c r="CH80" s="84"/>
    </row>
    <row r="81" spans="53:86" ht="20.100000000000001" customHeight="1">
      <c r="BA81" s="84" t="s">
        <v>797</v>
      </c>
      <c r="BB81" s="84"/>
      <c r="BC81" s="84"/>
      <c r="BD81" s="84"/>
      <c r="BE81" s="84"/>
      <c r="BF81" s="84"/>
      <c r="BG81" s="84"/>
      <c r="BH81" s="84"/>
      <c r="BI81" s="84"/>
      <c r="BJ81" s="84"/>
      <c r="BK81" s="84"/>
      <c r="BL81" s="84"/>
      <c r="BM81" s="641"/>
      <c r="BN81" s="84"/>
      <c r="BO81" s="84"/>
      <c r="BP81" s="84"/>
      <c r="BQ81" s="84"/>
      <c r="BR81" s="84"/>
      <c r="BS81" s="84"/>
      <c r="BT81" s="84"/>
      <c r="BU81" s="84"/>
      <c r="BV81" s="84"/>
      <c r="BW81" s="84"/>
      <c r="BX81" s="84"/>
      <c r="BY81" s="84"/>
      <c r="BZ81" s="84"/>
      <c r="CA81" s="84"/>
      <c r="CB81" s="84"/>
      <c r="CC81" s="84"/>
      <c r="CD81" s="84"/>
      <c r="CE81" s="84"/>
      <c r="CF81" s="84"/>
      <c r="CG81" s="84"/>
      <c r="CH81" s="84"/>
    </row>
    <row r="82" spans="53:86" ht="20.100000000000001" customHeight="1">
      <c r="BA82" s="84" t="s">
        <v>798</v>
      </c>
      <c r="BB82" s="84"/>
      <c r="BC82" s="84"/>
      <c r="BD82" s="84"/>
      <c r="BE82" s="84"/>
      <c r="BF82" s="84"/>
      <c r="BG82" s="84"/>
      <c r="BH82" s="84"/>
      <c r="BI82" s="84"/>
      <c r="BJ82" s="84"/>
      <c r="BK82" s="84"/>
      <c r="BL82" s="84"/>
      <c r="BM82" s="641"/>
      <c r="BN82" s="84"/>
      <c r="BO82" s="84"/>
      <c r="BP82" s="84"/>
      <c r="BQ82" s="84"/>
      <c r="BR82" s="84"/>
      <c r="BS82" s="84"/>
      <c r="BT82" s="84"/>
      <c r="BU82" s="84"/>
      <c r="BV82" s="84"/>
      <c r="BW82" s="84"/>
      <c r="BX82" s="84"/>
      <c r="BY82" s="84"/>
      <c r="BZ82" s="84"/>
      <c r="CA82" s="84"/>
      <c r="CB82" s="84"/>
      <c r="CC82" s="84"/>
      <c r="CD82" s="84"/>
      <c r="CE82" s="84"/>
      <c r="CF82" s="84"/>
      <c r="CG82" s="84"/>
      <c r="CH82" s="84"/>
    </row>
    <row r="83" spans="53:86" ht="20.100000000000001" customHeight="1">
      <c r="BA83" s="651" t="s">
        <v>915</v>
      </c>
      <c r="BB83" s="84"/>
      <c r="BC83" s="84"/>
      <c r="BD83" s="84"/>
      <c r="BE83" s="84"/>
      <c r="BF83" s="84"/>
      <c r="BG83" s="84"/>
      <c r="BH83" s="84"/>
      <c r="BI83" s="84"/>
      <c r="BJ83" s="84"/>
      <c r="BK83" s="84"/>
      <c r="BL83" s="84"/>
      <c r="BM83" s="647" t="s">
        <v>530</v>
      </c>
      <c r="BN83" s="84"/>
      <c r="BO83" s="84"/>
      <c r="BP83" s="84"/>
      <c r="BQ83" s="84"/>
      <c r="BR83" s="84"/>
      <c r="BS83" s="84"/>
      <c r="BT83" s="84"/>
      <c r="BU83" s="84"/>
      <c r="BV83" s="84"/>
      <c r="BW83" s="84"/>
      <c r="BX83" s="84"/>
      <c r="BY83" s="84"/>
      <c r="BZ83" s="84"/>
      <c r="CA83" s="84"/>
      <c r="CB83" s="84"/>
      <c r="CC83" s="84"/>
      <c r="CD83" s="84"/>
      <c r="CE83" s="84"/>
      <c r="CF83" s="84"/>
      <c r="CG83" s="84"/>
      <c r="CH83" s="84"/>
    </row>
    <row r="84" spans="53:86" ht="20.100000000000001" customHeight="1">
      <c r="BA84" s="84" t="s">
        <v>758</v>
      </c>
      <c r="BB84" s="84"/>
      <c r="BC84" s="84"/>
      <c r="BD84" s="84"/>
      <c r="BE84" s="84"/>
      <c r="BF84" s="84"/>
      <c r="BG84" s="84"/>
      <c r="BH84" s="84"/>
      <c r="BI84" s="84"/>
      <c r="BJ84" s="84"/>
      <c r="BK84" s="84"/>
      <c r="BL84" s="84"/>
      <c r="BM84" s="641" t="s">
        <v>531</v>
      </c>
      <c r="BN84" s="84"/>
      <c r="BO84" s="84"/>
      <c r="BP84" s="84"/>
      <c r="BQ84" s="84"/>
      <c r="BR84" s="84"/>
      <c r="BS84" s="84"/>
      <c r="BT84" s="84"/>
      <c r="BU84" s="84"/>
      <c r="BV84" s="84"/>
      <c r="BW84" s="84"/>
      <c r="BX84" s="84"/>
      <c r="BY84" s="84"/>
      <c r="BZ84" s="84"/>
      <c r="CA84" s="84"/>
      <c r="CB84" s="84"/>
      <c r="CC84" s="84"/>
      <c r="CD84" s="84"/>
      <c r="CE84" s="84"/>
      <c r="CF84" s="84"/>
      <c r="CG84" s="84"/>
      <c r="CH84" s="84"/>
    </row>
    <row r="85" spans="53:86" ht="20.100000000000001" customHeight="1">
      <c r="BA85" s="84" t="s">
        <v>759</v>
      </c>
      <c r="BB85" s="84"/>
      <c r="BC85" s="84"/>
      <c r="BD85" s="84"/>
      <c r="BE85" s="84"/>
      <c r="BF85" s="84"/>
      <c r="BG85" s="84"/>
      <c r="BH85" s="84"/>
      <c r="BI85" s="84"/>
      <c r="BJ85" s="84"/>
      <c r="BK85" s="84"/>
      <c r="BL85" s="84"/>
      <c r="BM85" s="641" t="s">
        <v>532</v>
      </c>
      <c r="BN85" s="84"/>
      <c r="BO85" s="84"/>
      <c r="BP85" s="84"/>
      <c r="BQ85" s="84"/>
      <c r="BR85" s="84"/>
      <c r="BS85" s="84"/>
      <c r="BT85" s="84"/>
      <c r="BU85" s="84"/>
      <c r="BV85" s="84"/>
      <c r="BW85" s="84"/>
      <c r="BX85" s="84"/>
      <c r="BY85" s="84"/>
      <c r="BZ85" s="84"/>
      <c r="CA85" s="84"/>
      <c r="CB85" s="84"/>
      <c r="CC85" s="84"/>
      <c r="CD85" s="84"/>
      <c r="CE85" s="84"/>
      <c r="CF85" s="84"/>
      <c r="CG85" s="84"/>
      <c r="CH85" s="84"/>
    </row>
    <row r="86" spans="53:86" ht="20.100000000000001" customHeight="1">
      <c r="BA86" s="84" t="s">
        <v>760</v>
      </c>
      <c r="BB86" s="84"/>
      <c r="BC86" s="84"/>
      <c r="BD86" s="84"/>
      <c r="BE86" s="84"/>
      <c r="BF86" s="84"/>
      <c r="BG86" s="84"/>
      <c r="BH86" s="84"/>
      <c r="BI86" s="84"/>
      <c r="BJ86" s="84"/>
      <c r="BK86" s="84"/>
      <c r="BL86" s="84"/>
      <c r="BM86" s="641" t="s">
        <v>533</v>
      </c>
      <c r="BN86" s="84"/>
      <c r="BO86" s="84"/>
      <c r="BP86" s="84"/>
      <c r="BQ86" s="84"/>
      <c r="BR86" s="84"/>
      <c r="BS86" s="84"/>
      <c r="BT86" s="84"/>
      <c r="BU86" s="84"/>
      <c r="BV86" s="84"/>
      <c r="BW86" s="84"/>
      <c r="BX86" s="84"/>
      <c r="BY86" s="84"/>
      <c r="BZ86" s="84"/>
      <c r="CA86" s="84"/>
      <c r="CB86" s="84"/>
      <c r="CC86" s="84"/>
      <c r="CD86" s="84"/>
      <c r="CE86" s="84"/>
      <c r="CF86" s="84"/>
      <c r="CG86" s="84"/>
      <c r="CH86" s="84"/>
    </row>
    <row r="87" spans="53:86" ht="20.100000000000001" customHeight="1">
      <c r="BA87" s="84" t="s">
        <v>761</v>
      </c>
      <c r="BB87" s="84"/>
      <c r="BC87" s="84"/>
      <c r="BD87" s="84"/>
      <c r="BE87" s="84"/>
      <c r="BF87" s="84"/>
      <c r="BG87" s="84"/>
      <c r="BH87" s="84"/>
      <c r="BI87" s="84"/>
      <c r="BJ87" s="84"/>
      <c r="BK87" s="84"/>
      <c r="BL87" s="84"/>
      <c r="BM87" s="641" t="s">
        <v>534</v>
      </c>
      <c r="BN87" s="84"/>
      <c r="BO87" s="84"/>
      <c r="BP87" s="84"/>
      <c r="BQ87" s="84"/>
      <c r="BR87" s="84"/>
      <c r="BS87" s="84"/>
      <c r="BT87" s="84"/>
      <c r="BU87" s="84"/>
      <c r="BV87" s="84"/>
      <c r="BW87" s="84"/>
      <c r="BX87" s="84"/>
      <c r="BY87" s="84"/>
      <c r="BZ87" s="84"/>
      <c r="CA87" s="84"/>
      <c r="CB87" s="84"/>
      <c r="CC87" s="84"/>
      <c r="CD87" s="84"/>
      <c r="CE87" s="84"/>
      <c r="CF87" s="84"/>
      <c r="CG87" s="84"/>
      <c r="CH87" s="84"/>
    </row>
    <row r="88" spans="53:86" ht="20.100000000000001" customHeight="1">
      <c r="BA88" s="84" t="s">
        <v>82</v>
      </c>
      <c r="BB88" s="84"/>
      <c r="BC88" s="84"/>
      <c r="BD88" s="84"/>
      <c r="BE88" s="84"/>
      <c r="BF88" s="84"/>
      <c r="BG88" s="84"/>
      <c r="BH88" s="84"/>
      <c r="BI88" s="84"/>
      <c r="BJ88" s="84"/>
      <c r="BK88" s="84"/>
      <c r="BL88" s="84"/>
      <c r="BM88" s="641" t="s">
        <v>97</v>
      </c>
      <c r="BN88" s="84"/>
      <c r="BO88" s="84"/>
      <c r="BP88" s="84"/>
      <c r="BQ88" s="84"/>
      <c r="BR88" s="84"/>
      <c r="BS88" s="84"/>
      <c r="BT88" s="84"/>
      <c r="BU88" s="84"/>
      <c r="BV88" s="84"/>
      <c r="BW88" s="84"/>
      <c r="BX88" s="84"/>
      <c r="BY88" s="84"/>
      <c r="BZ88" s="84"/>
      <c r="CA88" s="84"/>
      <c r="CB88" s="84"/>
      <c r="CC88" s="84"/>
      <c r="CD88" s="84"/>
      <c r="CE88" s="84"/>
      <c r="CF88" s="84"/>
      <c r="CG88" s="84"/>
      <c r="CH88" s="84"/>
    </row>
    <row r="89" spans="53:86" ht="20.100000000000001" customHeight="1">
      <c r="BA89" s="84" t="s">
        <v>762</v>
      </c>
      <c r="BB89" s="84"/>
      <c r="BC89" s="84"/>
      <c r="BD89" s="84"/>
      <c r="BE89" s="84"/>
      <c r="BF89" s="84"/>
      <c r="BG89" s="84"/>
      <c r="BH89" s="84"/>
      <c r="BI89" s="84"/>
      <c r="BJ89" s="84"/>
      <c r="BK89" s="84"/>
      <c r="BL89" s="84"/>
      <c r="BM89" s="641" t="s">
        <v>916</v>
      </c>
      <c r="BN89" s="84"/>
      <c r="BO89" s="84"/>
      <c r="BP89" s="84"/>
      <c r="BQ89" s="84"/>
      <c r="BR89" s="84"/>
      <c r="BS89" s="84"/>
      <c r="BT89" s="84"/>
      <c r="BU89" s="84"/>
      <c r="BV89" s="84"/>
      <c r="BW89" s="84"/>
      <c r="BX89" s="84"/>
      <c r="BY89" s="84"/>
      <c r="BZ89" s="84"/>
      <c r="CA89" s="84"/>
      <c r="CB89" s="84"/>
      <c r="CC89" s="84"/>
      <c r="CD89" s="84"/>
      <c r="CE89" s="84"/>
      <c r="CF89" s="84"/>
      <c r="CG89" s="84"/>
      <c r="CH89" s="84"/>
    </row>
    <row r="90" spans="53:86" ht="20.100000000000001" customHeight="1">
      <c r="BA90" s="84" t="s">
        <v>763</v>
      </c>
      <c r="BB90" s="84"/>
      <c r="BC90" s="84"/>
      <c r="BD90" s="84"/>
      <c r="BE90" s="84"/>
      <c r="BF90" s="84"/>
      <c r="BG90" s="84"/>
      <c r="BH90" s="84"/>
      <c r="BI90" s="84"/>
      <c r="BJ90" s="84"/>
      <c r="BK90" s="84"/>
      <c r="BL90" s="84"/>
      <c r="BM90" s="641" t="s">
        <v>535</v>
      </c>
      <c r="BN90" s="84"/>
      <c r="BO90" s="84"/>
      <c r="BP90" s="84"/>
      <c r="BQ90" s="84"/>
      <c r="BR90" s="84"/>
      <c r="BS90" s="84"/>
      <c r="BT90" s="84"/>
      <c r="BU90" s="84"/>
      <c r="BV90" s="84"/>
      <c r="BW90" s="84"/>
      <c r="BX90" s="84"/>
      <c r="BY90" s="84"/>
      <c r="BZ90" s="84"/>
      <c r="CA90" s="84"/>
      <c r="CB90" s="84"/>
      <c r="CC90" s="84"/>
      <c r="CD90" s="84"/>
      <c r="CE90" s="84"/>
      <c r="CF90" s="84"/>
      <c r="CG90" s="84"/>
      <c r="CH90" s="84"/>
    </row>
    <row r="91" spans="53:86" ht="20.100000000000001" customHeight="1">
      <c r="BA91" s="84" t="s">
        <v>764</v>
      </c>
      <c r="BB91" s="84"/>
      <c r="BC91" s="84"/>
      <c r="BD91" s="84"/>
      <c r="BE91" s="84"/>
      <c r="BF91" s="84"/>
      <c r="BG91" s="84"/>
      <c r="BH91" s="84"/>
      <c r="BI91" s="84"/>
      <c r="BJ91" s="84"/>
      <c r="BK91" s="84"/>
      <c r="BL91" s="84"/>
      <c r="BM91" s="641" t="s">
        <v>536</v>
      </c>
      <c r="BN91" s="84"/>
      <c r="BO91" s="84"/>
      <c r="BP91" s="84"/>
      <c r="BQ91" s="84"/>
      <c r="BR91" s="84"/>
      <c r="BS91" s="84"/>
      <c r="BT91" s="84"/>
      <c r="BU91" s="84"/>
      <c r="BV91" s="84"/>
      <c r="BW91" s="84"/>
      <c r="BX91" s="84"/>
      <c r="BY91" s="84"/>
      <c r="BZ91" s="84"/>
      <c r="CA91" s="84"/>
      <c r="CB91" s="84"/>
      <c r="CC91" s="84"/>
      <c r="CD91" s="84"/>
      <c r="CE91" s="84"/>
      <c r="CF91" s="84"/>
      <c r="CG91" s="84"/>
      <c r="CH91" s="84"/>
    </row>
    <row r="92" spans="53:86" ht="20.100000000000001" customHeight="1">
      <c r="BA92" s="84" t="s">
        <v>765</v>
      </c>
      <c r="BB92" s="84"/>
      <c r="BC92" s="84"/>
      <c r="BD92" s="84"/>
      <c r="BE92" s="84"/>
      <c r="BF92" s="84"/>
      <c r="BG92" s="84"/>
      <c r="BH92" s="84"/>
      <c r="BI92" s="84"/>
      <c r="BJ92" s="84"/>
      <c r="BK92" s="84"/>
      <c r="BL92" s="84"/>
      <c r="BM92" s="641" t="s">
        <v>537</v>
      </c>
      <c r="BN92" s="84"/>
      <c r="BO92" s="84"/>
      <c r="BP92" s="84"/>
      <c r="BQ92" s="84"/>
      <c r="BR92" s="84"/>
      <c r="BS92" s="84"/>
      <c r="BT92" s="84"/>
      <c r="BU92" s="84"/>
      <c r="BV92" s="84"/>
      <c r="BW92" s="84"/>
      <c r="BX92" s="84"/>
      <c r="BY92" s="84"/>
      <c r="BZ92" s="84"/>
      <c r="CA92" s="84"/>
      <c r="CB92" s="84"/>
      <c r="CC92" s="84"/>
      <c r="CD92" s="84"/>
      <c r="CE92" s="84"/>
      <c r="CF92" s="84"/>
      <c r="CG92" s="84"/>
      <c r="CH92" s="84"/>
    </row>
    <row r="93" spans="53:86" ht="20.100000000000001" customHeight="1">
      <c r="BA93" s="84" t="s">
        <v>766</v>
      </c>
      <c r="BB93" s="84"/>
      <c r="BC93" s="84"/>
      <c r="BD93" s="84"/>
      <c r="BE93" s="84"/>
      <c r="BF93" s="84"/>
      <c r="BG93" s="84"/>
      <c r="BH93" s="84"/>
      <c r="BI93" s="84"/>
      <c r="BJ93" s="84"/>
      <c r="BK93" s="84"/>
      <c r="BL93" s="84"/>
      <c r="BM93" s="641" t="s">
        <v>538</v>
      </c>
      <c r="BN93" s="84"/>
      <c r="BO93" s="84"/>
      <c r="BP93" s="84"/>
      <c r="BQ93" s="84"/>
      <c r="BR93" s="84"/>
      <c r="BS93" s="84"/>
      <c r="BT93" s="84"/>
      <c r="BU93" s="84"/>
      <c r="BV93" s="84"/>
      <c r="BW93" s="84"/>
      <c r="BX93" s="84"/>
      <c r="BY93" s="84"/>
      <c r="BZ93" s="84"/>
      <c r="CA93" s="84"/>
      <c r="CB93" s="84"/>
      <c r="CC93" s="84"/>
      <c r="CD93" s="84"/>
      <c r="CE93" s="84"/>
      <c r="CF93" s="84"/>
      <c r="CG93" s="84"/>
      <c r="CH93" s="84"/>
    </row>
    <row r="94" spans="53:86" ht="20.100000000000001" customHeight="1">
      <c r="BA94" s="84" t="s">
        <v>767</v>
      </c>
      <c r="BB94" s="84"/>
      <c r="BC94" s="84"/>
      <c r="BD94" s="84"/>
      <c r="BE94" s="84"/>
      <c r="BF94" s="84"/>
      <c r="BG94" s="84"/>
      <c r="BH94" s="84"/>
      <c r="BI94" s="84"/>
      <c r="BJ94" s="84"/>
      <c r="BK94" s="84"/>
      <c r="BL94" s="84"/>
      <c r="BM94" s="641" t="s">
        <v>539</v>
      </c>
      <c r="BN94" s="84"/>
      <c r="BO94" s="84"/>
      <c r="BP94" s="84"/>
      <c r="BQ94" s="84"/>
      <c r="BR94" s="84"/>
      <c r="BS94" s="84"/>
      <c r="BT94" s="84"/>
      <c r="BU94" s="84"/>
      <c r="BV94" s="84"/>
      <c r="BW94" s="84"/>
      <c r="BX94" s="84"/>
      <c r="BY94" s="84"/>
      <c r="BZ94" s="84"/>
      <c r="CA94" s="84"/>
      <c r="CB94" s="84"/>
      <c r="CC94" s="84"/>
      <c r="CD94" s="84"/>
      <c r="CE94" s="84"/>
      <c r="CF94" s="84"/>
      <c r="CG94" s="84"/>
      <c r="CH94" s="84"/>
    </row>
    <row r="95" spans="53:86" ht="20.100000000000001" customHeight="1">
      <c r="BA95" s="84" t="s">
        <v>768</v>
      </c>
      <c r="BB95" s="84"/>
      <c r="BC95" s="84"/>
      <c r="BD95" s="84"/>
      <c r="BE95" s="84"/>
      <c r="BF95" s="84"/>
      <c r="BG95" s="84"/>
      <c r="BH95" s="84"/>
      <c r="BI95" s="84"/>
      <c r="BJ95" s="84"/>
      <c r="BK95" s="84"/>
      <c r="BL95" s="84"/>
      <c r="BM95" s="647" t="s">
        <v>540</v>
      </c>
      <c r="BN95" s="84"/>
      <c r="BO95" s="84"/>
      <c r="BP95" s="84"/>
      <c r="BQ95" s="84"/>
      <c r="BR95" s="84"/>
      <c r="BS95" s="84"/>
      <c r="BT95" s="84"/>
      <c r="BU95" s="84"/>
      <c r="BV95" s="84"/>
      <c r="BW95" s="84"/>
      <c r="BX95" s="84"/>
      <c r="BY95" s="84"/>
      <c r="BZ95" s="84"/>
      <c r="CA95" s="84"/>
      <c r="CB95" s="84"/>
      <c r="CC95" s="84"/>
      <c r="CD95" s="84"/>
      <c r="CE95" s="84"/>
      <c r="CF95" s="84"/>
      <c r="CG95" s="84"/>
      <c r="CH95" s="84"/>
    </row>
    <row r="96" spans="53:86" ht="20.100000000000001" customHeight="1">
      <c r="BA96" s="84" t="s">
        <v>769</v>
      </c>
      <c r="BB96" s="84"/>
      <c r="BC96" s="84"/>
      <c r="BD96" s="84"/>
      <c r="BE96" s="84"/>
      <c r="BF96" s="84"/>
      <c r="BG96" s="84"/>
      <c r="BH96" s="84"/>
      <c r="BI96" s="84"/>
      <c r="BJ96" s="84"/>
      <c r="BK96" s="84"/>
      <c r="BL96" s="84"/>
      <c r="BM96" s="641" t="s">
        <v>541</v>
      </c>
      <c r="BN96" s="84"/>
      <c r="BO96" s="84"/>
      <c r="BP96" s="84"/>
      <c r="BQ96" s="84"/>
      <c r="BR96" s="84"/>
      <c r="BS96" s="84"/>
      <c r="BT96" s="84"/>
      <c r="BU96" s="84"/>
      <c r="BV96" s="84"/>
      <c r="BW96" s="84"/>
      <c r="BX96" s="84"/>
      <c r="BY96" s="84"/>
      <c r="BZ96" s="84"/>
      <c r="CA96" s="84"/>
      <c r="CB96" s="84"/>
      <c r="CC96" s="84"/>
      <c r="CD96" s="84"/>
      <c r="CE96" s="84"/>
      <c r="CF96" s="84"/>
      <c r="CG96" s="84"/>
      <c r="CH96" s="84"/>
    </row>
    <row r="97" spans="53:86" ht="20.100000000000001" customHeight="1">
      <c r="BA97" s="84" t="s">
        <v>770</v>
      </c>
      <c r="BB97" s="84"/>
      <c r="BC97" s="84"/>
      <c r="BD97" s="84"/>
      <c r="BE97" s="84"/>
      <c r="BF97" s="84"/>
      <c r="BG97" s="84"/>
      <c r="BH97" s="84"/>
      <c r="BI97" s="84"/>
      <c r="BJ97" s="84"/>
      <c r="BK97" s="84"/>
      <c r="BL97" s="84"/>
      <c r="BM97" s="641" t="s">
        <v>542</v>
      </c>
      <c r="BN97" s="84"/>
      <c r="BO97" s="84"/>
      <c r="BP97" s="84"/>
      <c r="BQ97" s="84"/>
      <c r="BR97" s="84"/>
      <c r="BS97" s="84"/>
      <c r="BT97" s="84"/>
      <c r="BU97" s="84"/>
      <c r="BV97" s="84"/>
      <c r="BW97" s="84"/>
      <c r="BX97" s="84"/>
      <c r="BY97" s="84"/>
      <c r="BZ97" s="84"/>
      <c r="CA97" s="84"/>
      <c r="CB97" s="84"/>
      <c r="CC97" s="84"/>
      <c r="CD97" s="84"/>
      <c r="CE97" s="84"/>
      <c r="CF97" s="84"/>
      <c r="CG97" s="84"/>
      <c r="CH97" s="84"/>
    </row>
    <row r="98" spans="53:86" ht="20.100000000000001" customHeight="1">
      <c r="BA98" s="84" t="s">
        <v>771</v>
      </c>
      <c r="BB98" s="84"/>
      <c r="BC98" s="84"/>
      <c r="BD98" s="84"/>
      <c r="BE98" s="84"/>
      <c r="BF98" s="84"/>
      <c r="BG98" s="84"/>
      <c r="BH98" s="84"/>
      <c r="BI98" s="84"/>
      <c r="BJ98" s="84"/>
      <c r="BK98" s="84"/>
      <c r="BL98" s="84"/>
      <c r="BM98" s="641" t="s">
        <v>543</v>
      </c>
      <c r="BN98" s="84"/>
      <c r="BO98" s="84"/>
      <c r="BP98" s="84"/>
      <c r="BQ98" s="84"/>
      <c r="BR98" s="84"/>
      <c r="BS98" s="84"/>
      <c r="BT98" s="84"/>
      <c r="BU98" s="84"/>
      <c r="BV98" s="84"/>
      <c r="BW98" s="84"/>
      <c r="BX98" s="84"/>
      <c r="BY98" s="84"/>
      <c r="BZ98" s="84"/>
      <c r="CA98" s="84"/>
      <c r="CB98" s="84"/>
      <c r="CC98" s="84"/>
      <c r="CD98" s="84"/>
      <c r="CE98" s="84"/>
      <c r="CF98" s="84"/>
      <c r="CG98" s="84"/>
      <c r="CH98" s="84"/>
    </row>
    <row r="99" spans="53:86" ht="20.100000000000001" customHeight="1">
      <c r="BA99" s="84" t="s">
        <v>772</v>
      </c>
      <c r="BB99" s="84"/>
      <c r="BC99" s="84"/>
      <c r="BD99" s="84"/>
      <c r="BE99" s="84"/>
      <c r="BF99" s="84"/>
      <c r="BG99" s="84"/>
      <c r="BH99" s="84"/>
      <c r="BI99" s="84"/>
      <c r="BJ99" s="84"/>
      <c r="BK99" s="84"/>
      <c r="BL99" s="84"/>
      <c r="BM99" s="641" t="s">
        <v>544</v>
      </c>
      <c r="BN99" s="84"/>
      <c r="BO99" s="84"/>
      <c r="BP99" s="84"/>
      <c r="BQ99" s="84"/>
      <c r="BR99" s="84"/>
      <c r="BS99" s="84"/>
      <c r="BT99" s="84"/>
      <c r="BU99" s="84"/>
      <c r="BV99" s="84"/>
      <c r="BW99" s="84"/>
      <c r="BX99" s="84"/>
      <c r="BY99" s="84"/>
      <c r="BZ99" s="84"/>
      <c r="CA99" s="84"/>
      <c r="CB99" s="84"/>
      <c r="CC99" s="84"/>
      <c r="CD99" s="84"/>
      <c r="CE99" s="84"/>
      <c r="CF99" s="84"/>
      <c r="CG99" s="84"/>
      <c r="CH99" s="84"/>
    </row>
    <row r="100" spans="53:86" ht="20.100000000000001" customHeight="1">
      <c r="BA100" s="84" t="s">
        <v>773</v>
      </c>
      <c r="BB100" s="84"/>
      <c r="BC100" s="84"/>
      <c r="BD100" s="84"/>
      <c r="BE100" s="84"/>
      <c r="BF100" s="84"/>
      <c r="BG100" s="84"/>
      <c r="BH100" s="84"/>
      <c r="BI100" s="84"/>
      <c r="BJ100" s="84"/>
      <c r="BK100" s="84"/>
      <c r="BL100" s="84"/>
      <c r="BM100" s="641" t="s">
        <v>545</v>
      </c>
      <c r="BN100" s="84"/>
      <c r="BO100" s="84"/>
      <c r="BP100" s="84"/>
      <c r="BQ100" s="84"/>
      <c r="BR100" s="84"/>
      <c r="BS100" s="84"/>
      <c r="BT100" s="84"/>
      <c r="BU100" s="84"/>
      <c r="BV100" s="84"/>
      <c r="BW100" s="84"/>
      <c r="BX100" s="84"/>
      <c r="BY100" s="84"/>
      <c r="BZ100" s="84"/>
      <c r="CA100" s="84"/>
      <c r="CB100" s="84"/>
      <c r="CC100" s="84"/>
      <c r="CD100" s="84"/>
      <c r="CE100" s="84"/>
      <c r="CF100" s="84"/>
      <c r="CG100" s="84"/>
      <c r="CH100" s="84"/>
    </row>
    <row r="101" spans="53:86" ht="20.100000000000001" customHeight="1">
      <c r="BA101" s="84" t="s">
        <v>774</v>
      </c>
      <c r="BB101" s="84"/>
      <c r="BC101" s="84"/>
      <c r="BD101" s="84"/>
      <c r="BE101" s="84"/>
      <c r="BF101" s="84"/>
      <c r="BG101" s="84"/>
      <c r="BH101" s="84"/>
      <c r="BI101" s="84"/>
      <c r="BJ101" s="84"/>
      <c r="BK101" s="84"/>
      <c r="BL101" s="84"/>
      <c r="BM101" s="641" t="s">
        <v>917</v>
      </c>
      <c r="BN101" s="84"/>
      <c r="BO101" s="84"/>
      <c r="BP101" s="84"/>
      <c r="BQ101" s="84"/>
      <c r="BR101" s="84"/>
      <c r="BS101" s="84"/>
      <c r="BT101" s="84"/>
      <c r="BU101" s="84"/>
      <c r="BV101" s="84"/>
      <c r="BW101" s="84"/>
      <c r="BX101" s="84"/>
      <c r="BY101" s="84"/>
      <c r="BZ101" s="84"/>
      <c r="CA101" s="84"/>
      <c r="CB101" s="84"/>
      <c r="CC101" s="84"/>
      <c r="CD101" s="84"/>
      <c r="CE101" s="84"/>
      <c r="CF101" s="84"/>
      <c r="CG101" s="84"/>
      <c r="CH101" s="84"/>
    </row>
    <row r="102" spans="53:86" ht="20.100000000000001" customHeight="1">
      <c r="BA102" s="84" t="s">
        <v>775</v>
      </c>
      <c r="BB102" s="84"/>
      <c r="BC102" s="84"/>
      <c r="BD102" s="84"/>
      <c r="BE102" s="84"/>
      <c r="BF102" s="84"/>
      <c r="BG102" s="84"/>
      <c r="BH102" s="84"/>
      <c r="BI102" s="84"/>
      <c r="BJ102" s="84"/>
      <c r="BK102" s="84"/>
      <c r="BL102" s="84"/>
      <c r="BM102" s="641" t="s">
        <v>546</v>
      </c>
      <c r="BN102" s="84"/>
      <c r="BO102" s="84"/>
      <c r="BP102" s="84"/>
      <c r="BQ102" s="84"/>
      <c r="BR102" s="84"/>
      <c r="BS102" s="84"/>
      <c r="BT102" s="84"/>
      <c r="BU102" s="84"/>
      <c r="BV102" s="84"/>
      <c r="BW102" s="84"/>
      <c r="BX102" s="84"/>
      <c r="BY102" s="84"/>
      <c r="BZ102" s="84"/>
      <c r="CA102" s="84"/>
      <c r="CB102" s="84"/>
      <c r="CC102" s="84"/>
      <c r="CD102" s="84"/>
      <c r="CE102" s="84"/>
      <c r="CF102" s="84"/>
      <c r="CG102" s="84"/>
      <c r="CH102" s="84"/>
    </row>
    <row r="103" spans="53:86" ht="20.100000000000001" customHeight="1">
      <c r="BA103" s="651" t="s">
        <v>776</v>
      </c>
      <c r="BB103" s="84"/>
      <c r="BC103" s="84"/>
      <c r="BD103" s="84"/>
      <c r="BE103" s="84"/>
      <c r="BF103" s="84"/>
      <c r="BG103" s="84"/>
      <c r="BH103" s="84"/>
      <c r="BI103" s="84"/>
      <c r="BJ103" s="84"/>
      <c r="BK103" s="84"/>
      <c r="BL103" s="84"/>
      <c r="BM103" s="641" t="s">
        <v>93</v>
      </c>
      <c r="BN103" s="84"/>
      <c r="BO103" s="84"/>
      <c r="BP103" s="84"/>
      <c r="BQ103" s="84"/>
      <c r="BR103" s="84"/>
      <c r="BS103" s="84"/>
      <c r="BT103" s="84"/>
      <c r="BU103" s="84"/>
      <c r="BV103" s="84"/>
      <c r="BW103" s="84"/>
      <c r="BX103" s="84"/>
      <c r="BY103" s="84"/>
      <c r="BZ103" s="84"/>
      <c r="CA103" s="84"/>
      <c r="CB103" s="84"/>
      <c r="CC103" s="84"/>
      <c r="CD103" s="84"/>
      <c r="CE103" s="84"/>
      <c r="CF103" s="84"/>
      <c r="CG103" s="84"/>
      <c r="CH103" s="84"/>
    </row>
    <row r="104" spans="53:86" ht="20.100000000000001" customHeight="1">
      <c r="BA104" s="84" t="s">
        <v>800</v>
      </c>
      <c r="BB104" s="84"/>
      <c r="BC104" s="84"/>
      <c r="BD104" s="84"/>
      <c r="BE104" s="84"/>
      <c r="BF104" s="84"/>
      <c r="BG104" s="84"/>
      <c r="BH104" s="84"/>
      <c r="BI104" s="84"/>
      <c r="BJ104" s="84"/>
      <c r="BK104" s="84"/>
      <c r="BL104" s="84"/>
      <c r="BM104" s="641" t="s">
        <v>547</v>
      </c>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53:86" ht="20.100000000000001" customHeight="1">
      <c r="BA105" s="84" t="s">
        <v>801</v>
      </c>
      <c r="BB105" s="84"/>
      <c r="BC105" s="84"/>
      <c r="BD105" s="84"/>
      <c r="BE105" s="84"/>
      <c r="BF105" s="84"/>
      <c r="BG105" s="84"/>
      <c r="BH105" s="84"/>
      <c r="BI105" s="84"/>
      <c r="BJ105" s="84"/>
      <c r="BK105" s="84"/>
      <c r="BL105" s="84"/>
      <c r="BM105" s="641" t="s">
        <v>548</v>
      </c>
      <c r="BN105" s="84"/>
      <c r="BO105" s="84"/>
      <c r="BP105" s="84"/>
      <c r="BQ105" s="84"/>
      <c r="BR105" s="84"/>
      <c r="BS105" s="84"/>
      <c r="BT105" s="84"/>
      <c r="BU105" s="84"/>
      <c r="BV105" s="84"/>
      <c r="BW105" s="84"/>
      <c r="BX105" s="84"/>
      <c r="BY105" s="84"/>
      <c r="BZ105" s="84"/>
      <c r="CA105" s="84"/>
      <c r="CB105" s="84"/>
      <c r="CC105" s="84"/>
      <c r="CD105" s="84"/>
      <c r="CE105" s="84"/>
      <c r="CF105" s="84"/>
      <c r="CG105" s="84"/>
      <c r="CH105" s="84"/>
    </row>
    <row r="106" spans="53:86" ht="20.100000000000001" customHeight="1">
      <c r="BA106" s="84" t="s">
        <v>802</v>
      </c>
      <c r="BB106" s="84"/>
      <c r="BC106" s="84"/>
      <c r="BD106" s="84"/>
      <c r="BE106" s="84"/>
      <c r="BF106" s="84"/>
      <c r="BG106" s="84"/>
      <c r="BH106" s="84"/>
      <c r="BI106" s="84"/>
      <c r="BJ106" s="84"/>
      <c r="BK106" s="84"/>
      <c r="BL106" s="84"/>
      <c r="BM106" s="641" t="s">
        <v>549</v>
      </c>
      <c r="BN106" s="84"/>
      <c r="BO106" s="84"/>
      <c r="BP106" s="84"/>
      <c r="BQ106" s="84"/>
      <c r="BR106" s="84"/>
      <c r="BS106" s="84"/>
      <c r="BT106" s="84"/>
      <c r="BU106" s="84"/>
      <c r="BV106" s="84"/>
      <c r="BW106" s="84"/>
      <c r="BX106" s="84"/>
      <c r="BY106" s="84"/>
      <c r="BZ106" s="84"/>
      <c r="CA106" s="84"/>
      <c r="CB106" s="84"/>
      <c r="CC106" s="84"/>
      <c r="CD106" s="84"/>
      <c r="CE106" s="84"/>
      <c r="CF106" s="84"/>
      <c r="CG106" s="84"/>
      <c r="CH106" s="84"/>
    </row>
    <row r="107" spans="53:86" ht="20.100000000000001" customHeight="1">
      <c r="BA107" s="651" t="s">
        <v>777</v>
      </c>
      <c r="BB107" s="84"/>
      <c r="BC107" s="84"/>
      <c r="BD107" s="84"/>
      <c r="BE107" s="84"/>
      <c r="BF107" s="84"/>
      <c r="BG107" s="84"/>
      <c r="BH107" s="84"/>
      <c r="BI107" s="84"/>
      <c r="BJ107" s="84"/>
      <c r="BK107" s="84"/>
      <c r="BL107" s="84"/>
      <c r="BM107" s="641" t="s">
        <v>550</v>
      </c>
      <c r="BN107" s="84"/>
      <c r="BO107" s="84"/>
      <c r="BP107" s="84"/>
      <c r="BQ107" s="84"/>
      <c r="BR107" s="84"/>
      <c r="BS107" s="84"/>
      <c r="BT107" s="84"/>
      <c r="BU107" s="84"/>
      <c r="BV107" s="84"/>
      <c r="BW107" s="84"/>
      <c r="BX107" s="84"/>
      <c r="BY107" s="84"/>
      <c r="BZ107" s="84"/>
      <c r="CA107" s="84"/>
      <c r="CB107" s="84"/>
      <c r="CC107" s="84"/>
      <c r="CD107" s="84"/>
      <c r="CE107" s="84"/>
      <c r="CF107" s="84"/>
      <c r="CG107" s="84"/>
      <c r="CH107" s="84"/>
    </row>
    <row r="108" spans="53:86" ht="20.100000000000001" customHeight="1">
      <c r="BA108" s="84" t="s">
        <v>778</v>
      </c>
      <c r="BB108" s="84"/>
      <c r="BC108" s="84"/>
      <c r="BD108" s="84"/>
      <c r="BE108" s="84"/>
      <c r="BF108" s="84"/>
      <c r="BG108" s="84"/>
      <c r="BH108" s="84"/>
      <c r="BI108" s="84"/>
      <c r="BJ108" s="84"/>
      <c r="BK108" s="84"/>
      <c r="BL108" s="84"/>
      <c r="BM108" s="641" t="s">
        <v>551</v>
      </c>
      <c r="BN108" s="84"/>
      <c r="BO108" s="84"/>
      <c r="BP108" s="84"/>
      <c r="BQ108" s="84"/>
      <c r="BR108" s="84"/>
      <c r="BS108" s="84"/>
      <c r="BT108" s="84"/>
      <c r="BU108" s="84"/>
      <c r="BV108" s="84"/>
      <c r="BW108" s="84"/>
      <c r="BX108" s="84"/>
      <c r="BY108" s="84"/>
      <c r="BZ108" s="84"/>
      <c r="CA108" s="84"/>
      <c r="CB108" s="84"/>
      <c r="CC108" s="84"/>
      <c r="CD108" s="84"/>
      <c r="CE108" s="84"/>
      <c r="CF108" s="84"/>
      <c r="CG108" s="84"/>
      <c r="CH108" s="84"/>
    </row>
    <row r="109" spans="53:86" ht="20.100000000000001" customHeight="1">
      <c r="BA109" s="651" t="s">
        <v>779</v>
      </c>
      <c r="BB109" s="84"/>
      <c r="BC109" s="84"/>
      <c r="BD109" s="84"/>
      <c r="BE109" s="84"/>
      <c r="BF109" s="84"/>
      <c r="BG109" s="84"/>
      <c r="BH109" s="84"/>
      <c r="BI109" s="84"/>
      <c r="BJ109" s="84"/>
      <c r="BK109" s="84"/>
      <c r="BL109" s="84"/>
      <c r="BM109" s="641" t="s">
        <v>552</v>
      </c>
      <c r="BN109" s="84"/>
      <c r="BO109" s="84"/>
      <c r="BP109" s="84"/>
      <c r="BQ109" s="84"/>
      <c r="BR109" s="84"/>
      <c r="BS109" s="84"/>
      <c r="BT109" s="84"/>
      <c r="BU109" s="84"/>
      <c r="BV109" s="84"/>
      <c r="BW109" s="84"/>
      <c r="BX109" s="84"/>
      <c r="BY109" s="84"/>
      <c r="BZ109" s="84"/>
      <c r="CA109" s="84"/>
      <c r="CB109" s="84"/>
      <c r="CC109" s="84"/>
      <c r="CD109" s="84"/>
      <c r="CE109" s="84"/>
      <c r="CF109" s="84"/>
      <c r="CG109" s="84"/>
      <c r="CH109" s="84"/>
    </row>
    <row r="110" spans="53:86" ht="20.100000000000001" customHeight="1">
      <c r="BA110" s="84" t="s">
        <v>780</v>
      </c>
      <c r="BB110" s="84"/>
      <c r="BC110" s="84"/>
      <c r="BD110" s="84"/>
      <c r="BE110" s="84"/>
      <c r="BF110" s="84"/>
      <c r="BG110" s="84"/>
      <c r="BH110" s="84"/>
      <c r="BI110" s="84"/>
      <c r="BJ110" s="84"/>
      <c r="BK110" s="84"/>
      <c r="BL110" s="84"/>
      <c r="BM110" s="641" t="s">
        <v>918</v>
      </c>
      <c r="BN110" s="84"/>
      <c r="BO110" s="84"/>
      <c r="BP110" s="84"/>
      <c r="BQ110" s="84"/>
      <c r="BR110" s="84"/>
      <c r="BS110" s="84"/>
      <c r="BT110" s="84"/>
      <c r="BU110" s="84"/>
      <c r="BV110" s="84"/>
      <c r="BW110" s="84"/>
      <c r="BX110" s="84"/>
      <c r="BY110" s="84"/>
      <c r="BZ110" s="84"/>
      <c r="CA110" s="84"/>
      <c r="CB110" s="84"/>
      <c r="CC110" s="84"/>
      <c r="CD110" s="84"/>
      <c r="CE110" s="84"/>
      <c r="CF110" s="84"/>
      <c r="CG110" s="84"/>
      <c r="CH110" s="84"/>
    </row>
    <row r="111" spans="53:86" ht="20.100000000000001" customHeight="1">
      <c r="BA111" s="84" t="s">
        <v>781</v>
      </c>
      <c r="BB111" s="84"/>
      <c r="BC111" s="84"/>
      <c r="BD111" s="84"/>
      <c r="BE111" s="84"/>
      <c r="BF111" s="84"/>
      <c r="BG111" s="84"/>
      <c r="BH111" s="84"/>
      <c r="BI111" s="84"/>
      <c r="BJ111" s="84"/>
      <c r="BK111" s="84"/>
      <c r="BL111" s="84"/>
      <c r="BM111" s="641" t="s">
        <v>83</v>
      </c>
      <c r="BN111" s="84"/>
      <c r="BO111" s="84"/>
      <c r="BP111" s="84"/>
      <c r="BQ111" s="84"/>
      <c r="BR111" s="84"/>
      <c r="BS111" s="84"/>
      <c r="BT111" s="84"/>
      <c r="BU111" s="84"/>
      <c r="BV111" s="84"/>
      <c r="BW111" s="84"/>
      <c r="BX111" s="84"/>
      <c r="BY111" s="84"/>
      <c r="BZ111" s="84"/>
      <c r="CA111" s="84"/>
      <c r="CB111" s="84"/>
      <c r="CC111" s="84"/>
      <c r="CD111" s="84"/>
      <c r="CE111" s="84"/>
      <c r="CF111" s="84"/>
      <c r="CG111" s="84"/>
      <c r="CH111" s="84"/>
    </row>
    <row r="112" spans="53:86" ht="20.100000000000001" customHeight="1">
      <c r="BA112" s="84" t="s">
        <v>782</v>
      </c>
      <c r="BB112" s="84"/>
      <c r="BC112" s="84"/>
      <c r="BD112" s="84"/>
      <c r="BE112" s="84"/>
      <c r="BF112" s="84"/>
      <c r="BG112" s="84"/>
      <c r="BH112" s="84"/>
      <c r="BI112" s="84"/>
      <c r="BJ112" s="84"/>
      <c r="BK112" s="84"/>
      <c r="BL112" s="84"/>
      <c r="BM112" s="641" t="s">
        <v>553</v>
      </c>
      <c r="BN112" s="84"/>
      <c r="BO112" s="84"/>
      <c r="BP112" s="84"/>
      <c r="BQ112" s="84"/>
      <c r="BR112" s="84"/>
      <c r="BS112" s="84"/>
      <c r="BT112" s="84"/>
      <c r="BU112" s="84"/>
      <c r="BV112" s="84"/>
      <c r="BW112" s="84"/>
      <c r="BX112" s="84"/>
      <c r="BY112" s="84"/>
      <c r="BZ112" s="84"/>
      <c r="CA112" s="84"/>
      <c r="CB112" s="84"/>
      <c r="CC112" s="84"/>
      <c r="CD112" s="84"/>
      <c r="CE112" s="84"/>
      <c r="CF112" s="84"/>
      <c r="CG112" s="84"/>
      <c r="CH112" s="84"/>
    </row>
    <row r="113" spans="53:86" ht="20.100000000000001" customHeight="1">
      <c r="BA113" s="84" t="s">
        <v>783</v>
      </c>
      <c r="BB113" s="84"/>
      <c r="BC113" s="84"/>
      <c r="BD113" s="84"/>
      <c r="BE113" s="84"/>
      <c r="BF113" s="84"/>
      <c r="BG113" s="84"/>
      <c r="BH113" s="84"/>
      <c r="BI113" s="84"/>
      <c r="BJ113" s="84"/>
      <c r="BK113" s="84"/>
      <c r="BL113" s="84"/>
      <c r="BM113" s="641" t="s">
        <v>554</v>
      </c>
      <c r="BN113" s="84"/>
      <c r="BO113" s="84"/>
      <c r="BP113" s="84"/>
      <c r="BQ113" s="84"/>
      <c r="BR113" s="84"/>
      <c r="BS113" s="84"/>
      <c r="BT113" s="84"/>
      <c r="BU113" s="84"/>
      <c r="BV113" s="84"/>
      <c r="BW113" s="84"/>
      <c r="BX113" s="84"/>
      <c r="BY113" s="84"/>
      <c r="BZ113" s="84"/>
      <c r="CA113" s="84"/>
      <c r="CB113" s="84"/>
      <c r="CC113" s="84"/>
      <c r="CD113" s="84"/>
      <c r="CE113" s="84"/>
      <c r="CF113" s="84"/>
      <c r="CG113" s="84"/>
      <c r="CH113" s="84"/>
    </row>
    <row r="114" spans="53:86" ht="20.100000000000001" customHeight="1">
      <c r="BA114" s="651" t="s">
        <v>784</v>
      </c>
      <c r="BB114" s="84"/>
      <c r="BC114" s="84"/>
      <c r="BD114" s="84"/>
      <c r="BE114" s="84"/>
      <c r="BF114" s="84"/>
      <c r="BG114" s="84"/>
      <c r="BH114" s="84"/>
      <c r="BI114" s="84"/>
      <c r="BJ114" s="84"/>
      <c r="BK114" s="84"/>
      <c r="BL114" s="84"/>
      <c r="BM114" s="641" t="s">
        <v>555</v>
      </c>
      <c r="BN114" s="84"/>
      <c r="BO114" s="84"/>
      <c r="BP114" s="84"/>
      <c r="BQ114" s="84"/>
      <c r="BR114" s="84"/>
      <c r="BS114" s="84"/>
      <c r="BT114" s="84"/>
      <c r="BU114" s="84"/>
      <c r="BV114" s="84"/>
      <c r="BW114" s="84"/>
      <c r="BX114" s="84"/>
      <c r="BY114" s="84"/>
      <c r="BZ114" s="84"/>
      <c r="CA114" s="84"/>
      <c r="CB114" s="84"/>
      <c r="CC114" s="84"/>
      <c r="CD114" s="84"/>
      <c r="CE114" s="84"/>
      <c r="CF114" s="84"/>
      <c r="CG114" s="84"/>
      <c r="CH114" s="84"/>
    </row>
    <row r="115" spans="53:86" ht="20.100000000000001" customHeight="1">
      <c r="BA115" s="84" t="s">
        <v>785</v>
      </c>
      <c r="BB115" s="84"/>
      <c r="BC115" s="84"/>
      <c r="BD115" s="84"/>
      <c r="BE115" s="84"/>
      <c r="BF115" s="84"/>
      <c r="BG115" s="84"/>
      <c r="BH115" s="84"/>
      <c r="BI115" s="84"/>
      <c r="BJ115" s="84"/>
      <c r="BK115" s="84"/>
      <c r="BL115" s="84"/>
      <c r="BM115" s="641" t="s">
        <v>556</v>
      </c>
      <c r="BN115" s="84"/>
      <c r="BO115" s="84"/>
      <c r="BP115" s="84"/>
      <c r="BQ115" s="84"/>
      <c r="BR115" s="84"/>
      <c r="BS115" s="84"/>
      <c r="BT115" s="84"/>
      <c r="BU115" s="84"/>
      <c r="BV115" s="84"/>
      <c r="BW115" s="84"/>
      <c r="BX115" s="84"/>
      <c r="BY115" s="84"/>
      <c r="BZ115" s="84"/>
      <c r="CA115" s="84"/>
      <c r="CB115" s="84"/>
      <c r="CC115" s="84"/>
      <c r="CD115" s="84"/>
      <c r="CE115" s="84"/>
      <c r="CF115" s="84"/>
      <c r="CG115" s="84"/>
      <c r="CH115" s="84"/>
    </row>
    <row r="116" spans="53:86" ht="20.100000000000001" customHeight="1">
      <c r="BA116" s="84" t="s">
        <v>786</v>
      </c>
      <c r="BB116" s="84"/>
      <c r="BC116" s="84"/>
      <c r="BD116" s="84"/>
      <c r="BE116" s="84"/>
      <c r="BF116" s="84"/>
      <c r="BG116" s="84"/>
      <c r="BH116" s="84"/>
      <c r="BI116" s="84"/>
      <c r="BJ116" s="84"/>
      <c r="BK116" s="84"/>
      <c r="BL116" s="84"/>
      <c r="BM116" s="641" t="s">
        <v>557</v>
      </c>
      <c r="BN116" s="84"/>
      <c r="BO116" s="84"/>
      <c r="BP116" s="84"/>
      <c r="BQ116" s="84"/>
      <c r="BR116" s="84"/>
      <c r="BS116" s="84"/>
      <c r="BT116" s="84"/>
      <c r="BU116" s="84"/>
      <c r="BV116" s="84"/>
      <c r="BW116" s="84"/>
      <c r="BX116" s="84"/>
      <c r="BY116" s="84"/>
      <c r="BZ116" s="84"/>
      <c r="CA116" s="84"/>
      <c r="CB116" s="84"/>
      <c r="CC116" s="84"/>
      <c r="CD116" s="84"/>
      <c r="CE116" s="84"/>
      <c r="CF116" s="84"/>
      <c r="CG116" s="84"/>
      <c r="CH116" s="84"/>
    </row>
    <row r="117" spans="53:86" ht="20.100000000000001" customHeight="1">
      <c r="BA117" s="84" t="s">
        <v>787</v>
      </c>
      <c r="BB117" s="84"/>
      <c r="BC117" s="84"/>
      <c r="BD117" s="84"/>
      <c r="BE117" s="84"/>
      <c r="BF117" s="84"/>
      <c r="BG117" s="84"/>
      <c r="BH117" s="84"/>
      <c r="BI117" s="84"/>
      <c r="BJ117" s="84"/>
      <c r="BK117" s="84"/>
      <c r="BL117" s="84"/>
      <c r="BM117" s="641" t="s">
        <v>558</v>
      </c>
      <c r="BN117" s="84"/>
      <c r="BO117" s="84"/>
      <c r="BP117" s="84"/>
      <c r="BQ117" s="84"/>
      <c r="BR117" s="84"/>
      <c r="BS117" s="84"/>
      <c r="BT117" s="84"/>
      <c r="BU117" s="84"/>
      <c r="BV117" s="84"/>
      <c r="BW117" s="84"/>
      <c r="BX117" s="84"/>
      <c r="BY117" s="84"/>
      <c r="BZ117" s="84"/>
      <c r="CA117" s="84"/>
      <c r="CB117" s="84"/>
      <c r="CC117" s="84"/>
      <c r="CD117" s="84"/>
      <c r="CE117" s="84"/>
      <c r="CF117" s="84"/>
      <c r="CG117" s="84"/>
      <c r="CH117" s="84"/>
    </row>
    <row r="118" spans="53:86" ht="20.100000000000001" customHeight="1">
      <c r="BA118" s="84" t="s">
        <v>788</v>
      </c>
      <c r="BB118" s="84"/>
      <c r="BC118" s="84"/>
      <c r="BD118" s="84"/>
      <c r="BE118" s="84"/>
      <c r="BF118" s="84"/>
      <c r="BG118" s="84"/>
      <c r="BH118" s="84"/>
      <c r="BI118" s="84"/>
      <c r="BJ118" s="84"/>
      <c r="BK118" s="84"/>
      <c r="BL118" s="84"/>
      <c r="BM118" s="641" t="s">
        <v>559</v>
      </c>
      <c r="BN118" s="84"/>
      <c r="BO118" s="84"/>
      <c r="BP118" s="84"/>
      <c r="BQ118" s="84"/>
      <c r="BR118" s="84"/>
      <c r="BS118" s="84"/>
      <c r="BT118" s="84"/>
      <c r="BU118" s="84"/>
      <c r="BV118" s="84"/>
      <c r="BW118" s="84"/>
      <c r="BX118" s="84"/>
      <c r="BY118" s="84"/>
      <c r="BZ118" s="84"/>
      <c r="CA118" s="84"/>
      <c r="CB118" s="84"/>
      <c r="CC118" s="84"/>
      <c r="CD118" s="84"/>
      <c r="CE118" s="84"/>
      <c r="CF118" s="84"/>
      <c r="CG118" s="84"/>
      <c r="CH118" s="84"/>
    </row>
    <row r="119" spans="53:86" ht="20.100000000000001" customHeight="1">
      <c r="BA119" s="84" t="s">
        <v>789</v>
      </c>
      <c r="BB119" s="84"/>
      <c r="BC119" s="84"/>
      <c r="BD119" s="84"/>
      <c r="BE119" s="84"/>
      <c r="BF119" s="84"/>
      <c r="BG119" s="84"/>
      <c r="BH119" s="84"/>
      <c r="BI119" s="84"/>
      <c r="BJ119" s="84"/>
      <c r="BK119" s="84"/>
      <c r="BL119" s="84"/>
      <c r="BM119" s="641" t="s">
        <v>84</v>
      </c>
      <c r="BN119" s="84"/>
      <c r="BO119" s="84"/>
      <c r="BP119" s="84"/>
      <c r="BQ119" s="84"/>
      <c r="BR119" s="84"/>
      <c r="BS119" s="84"/>
      <c r="BT119" s="84"/>
      <c r="BU119" s="84"/>
      <c r="BV119" s="84"/>
      <c r="BW119" s="84"/>
      <c r="BX119" s="84"/>
      <c r="BY119" s="84"/>
      <c r="BZ119" s="84"/>
      <c r="CA119" s="84"/>
      <c r="CB119" s="84"/>
      <c r="CC119" s="84"/>
      <c r="CD119" s="84"/>
      <c r="CE119" s="84"/>
      <c r="CF119" s="84"/>
      <c r="CG119" s="84"/>
      <c r="CH119" s="84"/>
    </row>
    <row r="120" spans="53:86" ht="20.100000000000001" customHeight="1">
      <c r="BA120" s="84" t="s">
        <v>790</v>
      </c>
      <c r="BB120" s="84"/>
      <c r="BC120" s="84"/>
      <c r="BD120" s="84"/>
      <c r="BE120" s="84"/>
      <c r="BF120" s="84"/>
      <c r="BG120" s="84"/>
      <c r="BH120" s="84"/>
      <c r="BI120" s="84"/>
      <c r="BJ120" s="84"/>
      <c r="BK120" s="84"/>
      <c r="BL120" s="84"/>
      <c r="BM120" s="641" t="s">
        <v>560</v>
      </c>
      <c r="BN120" s="84"/>
      <c r="BO120" s="84"/>
      <c r="BP120" s="84"/>
      <c r="BQ120" s="84"/>
      <c r="BR120" s="84"/>
      <c r="BS120" s="84"/>
      <c r="BT120" s="84"/>
      <c r="BU120" s="84"/>
      <c r="BV120" s="84"/>
      <c r="BW120" s="84"/>
      <c r="BX120" s="84"/>
      <c r="BY120" s="84"/>
      <c r="BZ120" s="84"/>
      <c r="CA120" s="84"/>
      <c r="CB120" s="84"/>
      <c r="CC120" s="84"/>
      <c r="CD120" s="84"/>
      <c r="CE120" s="84"/>
      <c r="CF120" s="84"/>
      <c r="CG120" s="84"/>
      <c r="CH120" s="84"/>
    </row>
    <row r="121" spans="53:86" ht="20.100000000000001" customHeight="1">
      <c r="BA121" s="651" t="s">
        <v>791</v>
      </c>
      <c r="BB121" s="84"/>
      <c r="BC121" s="84"/>
      <c r="BD121" s="84"/>
      <c r="BE121" s="84"/>
      <c r="BF121" s="84"/>
      <c r="BG121" s="84"/>
      <c r="BH121" s="84"/>
      <c r="BI121" s="84"/>
      <c r="BJ121" s="84"/>
      <c r="BK121" s="84"/>
      <c r="BL121" s="84"/>
      <c r="BM121" s="641" t="s">
        <v>561</v>
      </c>
      <c r="BN121" s="84"/>
      <c r="BO121" s="84"/>
      <c r="BP121" s="84"/>
      <c r="BQ121" s="84"/>
      <c r="BR121" s="84"/>
      <c r="BS121" s="84"/>
      <c r="BT121" s="84"/>
      <c r="BU121" s="84"/>
      <c r="BV121" s="84"/>
      <c r="BW121" s="84"/>
      <c r="BX121" s="84"/>
      <c r="BY121" s="84"/>
      <c r="BZ121" s="84"/>
      <c r="CA121" s="84"/>
      <c r="CB121" s="84"/>
      <c r="CC121" s="84"/>
      <c r="CD121" s="84"/>
      <c r="CE121" s="84"/>
      <c r="CF121" s="84"/>
      <c r="CG121" s="84"/>
      <c r="CH121" s="84"/>
    </row>
    <row r="122" spans="53:86" ht="20.100000000000001" customHeight="1">
      <c r="BA122" s="84" t="s">
        <v>792</v>
      </c>
      <c r="BB122" s="84"/>
      <c r="BC122" s="84"/>
      <c r="BD122" s="84"/>
      <c r="BE122" s="84"/>
      <c r="BF122" s="84"/>
      <c r="BG122" s="84"/>
      <c r="BH122" s="84"/>
      <c r="BI122" s="84"/>
      <c r="BJ122" s="84"/>
      <c r="BK122" s="84"/>
      <c r="BL122" s="84"/>
      <c r="BM122" s="641" t="s">
        <v>562</v>
      </c>
      <c r="BN122" s="84"/>
      <c r="BO122" s="84"/>
      <c r="BP122" s="84"/>
      <c r="BQ122" s="84"/>
      <c r="BR122" s="84"/>
      <c r="BS122" s="84"/>
      <c r="BT122" s="84"/>
      <c r="BU122" s="84"/>
      <c r="BV122" s="84"/>
      <c r="BW122" s="84"/>
      <c r="BX122" s="84"/>
      <c r="BY122" s="84"/>
      <c r="BZ122" s="84"/>
      <c r="CA122" s="84"/>
      <c r="CB122" s="84"/>
      <c r="CC122" s="84"/>
      <c r="CD122" s="84"/>
      <c r="CE122" s="84"/>
      <c r="CF122" s="84"/>
      <c r="CG122" s="84"/>
      <c r="CH122" s="84"/>
    </row>
    <row r="123" spans="53:86" ht="20.100000000000001" customHeight="1">
      <c r="BA123" s="651" t="s">
        <v>793</v>
      </c>
      <c r="BB123" s="84"/>
      <c r="BC123" s="84"/>
      <c r="BD123" s="84"/>
      <c r="BE123" s="84"/>
      <c r="BF123" s="84"/>
      <c r="BG123" s="84"/>
      <c r="BH123" s="84"/>
      <c r="BI123" s="84"/>
      <c r="BJ123" s="84"/>
      <c r="BK123" s="84"/>
      <c r="BL123" s="84"/>
      <c r="BM123" s="641" t="s">
        <v>563</v>
      </c>
      <c r="BN123" s="84"/>
      <c r="BO123" s="84"/>
      <c r="BP123" s="84"/>
      <c r="BQ123" s="84"/>
      <c r="BR123" s="84"/>
      <c r="BS123" s="84"/>
      <c r="BT123" s="84"/>
      <c r="BU123" s="84"/>
      <c r="BV123" s="84"/>
      <c r="BW123" s="84"/>
      <c r="BX123" s="84"/>
      <c r="BY123" s="84"/>
      <c r="BZ123" s="84"/>
      <c r="CA123" s="84"/>
      <c r="CB123" s="84"/>
      <c r="CC123" s="84"/>
      <c r="CD123" s="84"/>
      <c r="CE123" s="84"/>
      <c r="CF123" s="84"/>
      <c r="CG123" s="84"/>
      <c r="CH123" s="84"/>
    </row>
    <row r="124" spans="53:86" ht="20.100000000000001" customHeight="1">
      <c r="BA124" s="84" t="s">
        <v>794</v>
      </c>
      <c r="BB124" s="84"/>
      <c r="BC124" s="84"/>
      <c r="BD124" s="84"/>
      <c r="BE124" s="84"/>
      <c r="BF124" s="84"/>
      <c r="BG124" s="84"/>
      <c r="BH124" s="84"/>
      <c r="BI124" s="84"/>
      <c r="BJ124" s="84"/>
      <c r="BK124" s="84"/>
      <c r="BL124" s="84"/>
      <c r="BM124" s="641" t="s">
        <v>564</v>
      </c>
      <c r="BN124" s="84"/>
      <c r="BO124" s="84"/>
      <c r="BP124" s="84"/>
      <c r="BQ124" s="84"/>
      <c r="BR124" s="84"/>
      <c r="BS124" s="84"/>
      <c r="BT124" s="84"/>
      <c r="BU124" s="84"/>
      <c r="BV124" s="84"/>
      <c r="BW124" s="84"/>
      <c r="BX124" s="84"/>
      <c r="BY124" s="84"/>
      <c r="BZ124" s="84"/>
      <c r="CA124" s="84"/>
      <c r="CB124" s="84"/>
      <c r="CC124" s="84"/>
      <c r="CD124" s="84"/>
      <c r="CE124" s="84"/>
      <c r="CF124" s="84"/>
      <c r="CG124" s="84"/>
      <c r="CH124" s="84"/>
    </row>
    <row r="125" spans="53:86" ht="20.100000000000001" customHeight="1">
      <c r="BA125" s="84"/>
      <c r="BB125" s="84"/>
      <c r="BC125" s="84"/>
      <c r="BD125" s="84"/>
      <c r="BE125" s="84"/>
      <c r="BF125" s="84"/>
      <c r="BG125" s="84"/>
      <c r="BH125" s="84"/>
      <c r="BI125" s="84"/>
      <c r="BJ125" s="84"/>
      <c r="BK125" s="84"/>
      <c r="BL125" s="84"/>
      <c r="BM125" s="641" t="s">
        <v>565</v>
      </c>
      <c r="BN125" s="84"/>
      <c r="BO125" s="84"/>
      <c r="BP125" s="84"/>
      <c r="BQ125" s="84"/>
      <c r="BR125" s="84"/>
      <c r="BS125" s="84"/>
      <c r="BT125" s="84"/>
      <c r="BU125" s="84"/>
      <c r="BV125" s="84"/>
      <c r="BW125" s="84"/>
      <c r="BX125" s="84"/>
      <c r="BY125" s="84"/>
      <c r="BZ125" s="84"/>
      <c r="CA125" s="84"/>
      <c r="CB125" s="84"/>
      <c r="CC125" s="84"/>
      <c r="CD125" s="84"/>
      <c r="CE125" s="84"/>
      <c r="CF125" s="84"/>
      <c r="CG125" s="84"/>
      <c r="CH125" s="84"/>
    </row>
    <row r="126" spans="53:86" ht="20.100000000000001" customHeight="1">
      <c r="BA126" s="84"/>
      <c r="BB126" s="84"/>
      <c r="BC126" s="84"/>
      <c r="BD126" s="84"/>
      <c r="BE126" s="84"/>
      <c r="BF126" s="84"/>
      <c r="BG126" s="84"/>
      <c r="BH126" s="84"/>
      <c r="BI126" s="84"/>
      <c r="BJ126" s="84"/>
      <c r="BK126" s="84"/>
      <c r="BL126" s="84"/>
      <c r="BM126" s="641" t="s">
        <v>566</v>
      </c>
      <c r="BN126" s="84"/>
      <c r="BO126" s="84"/>
      <c r="BP126" s="84"/>
      <c r="BQ126" s="84"/>
      <c r="BR126" s="84"/>
      <c r="BS126" s="84"/>
      <c r="BT126" s="84"/>
      <c r="BU126" s="84"/>
      <c r="BV126" s="84"/>
      <c r="BW126" s="84"/>
      <c r="BX126" s="84"/>
      <c r="BY126" s="84"/>
      <c r="BZ126" s="84"/>
      <c r="CA126" s="84"/>
      <c r="CB126" s="84"/>
      <c r="CC126" s="84"/>
      <c r="CD126" s="84"/>
      <c r="CE126" s="84"/>
      <c r="CF126" s="84"/>
      <c r="CG126" s="84"/>
      <c r="CH126" s="84"/>
    </row>
    <row r="127" spans="53:86" ht="20.100000000000001" customHeight="1">
      <c r="BA127" s="84"/>
      <c r="BB127" s="84"/>
      <c r="BC127" s="84"/>
      <c r="BD127" s="84"/>
      <c r="BE127" s="84"/>
      <c r="BF127" s="84"/>
      <c r="BG127" s="84"/>
      <c r="BH127" s="84"/>
      <c r="BI127" s="84"/>
      <c r="BJ127" s="84"/>
      <c r="BK127" s="84"/>
      <c r="BL127" s="84"/>
      <c r="BM127" s="641" t="s">
        <v>567</v>
      </c>
      <c r="BN127" s="84"/>
      <c r="BO127" s="84"/>
      <c r="BP127" s="84"/>
      <c r="BQ127" s="84"/>
      <c r="BR127" s="84"/>
      <c r="BS127" s="84"/>
      <c r="BT127" s="84"/>
      <c r="BU127" s="84"/>
      <c r="BV127" s="84"/>
      <c r="BW127" s="84"/>
      <c r="BX127" s="84"/>
      <c r="BY127" s="84"/>
      <c r="BZ127" s="84"/>
      <c r="CA127" s="84"/>
      <c r="CB127" s="84"/>
      <c r="CC127" s="84"/>
      <c r="CD127" s="84"/>
      <c r="CE127" s="84"/>
      <c r="CF127" s="84"/>
      <c r="CG127" s="84"/>
      <c r="CH127" s="84"/>
    </row>
    <row r="128" spans="53:86" ht="20.100000000000001" customHeight="1">
      <c r="BA128" s="84"/>
      <c r="BB128" s="84"/>
      <c r="BC128" s="84"/>
      <c r="BD128" s="84"/>
      <c r="BE128" s="84"/>
      <c r="BF128" s="84"/>
      <c r="BG128" s="84"/>
      <c r="BH128" s="84"/>
      <c r="BI128" s="84"/>
      <c r="BJ128" s="84"/>
      <c r="BK128" s="84"/>
      <c r="BL128" s="84"/>
      <c r="BM128" s="641" t="s">
        <v>568</v>
      </c>
      <c r="BN128" s="84"/>
      <c r="BO128" s="84"/>
      <c r="BP128" s="84"/>
      <c r="BQ128" s="84"/>
      <c r="BR128" s="84"/>
      <c r="BS128" s="84"/>
      <c r="BT128" s="84"/>
      <c r="BU128" s="84"/>
      <c r="BV128" s="84"/>
      <c r="BW128" s="84"/>
      <c r="BX128" s="84"/>
      <c r="BY128" s="84"/>
      <c r="BZ128" s="84"/>
      <c r="CA128" s="84"/>
      <c r="CB128" s="84"/>
      <c r="CC128" s="84"/>
      <c r="CD128" s="84"/>
      <c r="CE128" s="84"/>
      <c r="CF128" s="84"/>
      <c r="CG128" s="84"/>
      <c r="CH128" s="84"/>
    </row>
    <row r="129" spans="53:86" ht="20.100000000000001" customHeight="1">
      <c r="BA129" s="84"/>
      <c r="BB129" s="84"/>
      <c r="BC129" s="84"/>
      <c r="BD129" s="84"/>
      <c r="BE129" s="84"/>
      <c r="BF129" s="84"/>
      <c r="BG129" s="84"/>
      <c r="BH129" s="84"/>
      <c r="BI129" s="84"/>
      <c r="BJ129" s="84"/>
      <c r="BK129" s="84"/>
      <c r="BL129" s="84"/>
      <c r="BM129" s="641" t="s">
        <v>569</v>
      </c>
      <c r="BN129" s="84"/>
      <c r="BO129" s="84"/>
      <c r="BP129" s="84"/>
      <c r="BQ129" s="84"/>
      <c r="BR129" s="84"/>
      <c r="BS129" s="84"/>
      <c r="BT129" s="84"/>
      <c r="BU129" s="84"/>
      <c r="BV129" s="84"/>
      <c r="BW129" s="84"/>
      <c r="BX129" s="84"/>
      <c r="BY129" s="84"/>
      <c r="BZ129" s="84"/>
      <c r="CA129" s="84"/>
      <c r="CB129" s="84"/>
      <c r="CC129" s="84"/>
      <c r="CD129" s="84"/>
      <c r="CE129" s="84"/>
      <c r="CF129" s="84"/>
      <c r="CG129" s="84"/>
      <c r="CH129" s="84"/>
    </row>
    <row r="130" spans="53:86" ht="20.100000000000001" customHeight="1">
      <c r="BA130" s="84"/>
      <c r="BB130" s="84"/>
      <c r="BC130" s="84"/>
      <c r="BD130" s="84"/>
      <c r="BE130" s="84"/>
      <c r="BF130" s="84"/>
      <c r="BG130" s="84"/>
      <c r="BH130" s="84"/>
      <c r="BI130" s="84"/>
      <c r="BJ130" s="84"/>
      <c r="BK130" s="84"/>
      <c r="BL130" s="84"/>
      <c r="BM130" s="641" t="s">
        <v>570</v>
      </c>
      <c r="BN130" s="84"/>
      <c r="BO130" s="84"/>
      <c r="BP130" s="84"/>
      <c r="BQ130" s="84"/>
      <c r="BR130" s="84"/>
      <c r="BS130" s="84"/>
      <c r="BT130" s="84"/>
      <c r="BU130" s="84"/>
      <c r="BV130" s="84"/>
      <c r="BW130" s="84"/>
      <c r="BX130" s="84"/>
      <c r="BY130" s="84"/>
      <c r="BZ130" s="84"/>
      <c r="CA130" s="84"/>
      <c r="CB130" s="84"/>
      <c r="CC130" s="84"/>
      <c r="CD130" s="84"/>
      <c r="CE130" s="84"/>
      <c r="CF130" s="84"/>
      <c r="CG130" s="84"/>
      <c r="CH130" s="84"/>
    </row>
    <row r="131" spans="53:86" ht="20.100000000000001" customHeight="1">
      <c r="BA131" s="84"/>
      <c r="BB131" s="84"/>
      <c r="BC131" s="84"/>
      <c r="BD131" s="84"/>
      <c r="BE131" s="84"/>
      <c r="BF131" s="84"/>
      <c r="BG131" s="84"/>
      <c r="BH131" s="84"/>
      <c r="BI131" s="84"/>
      <c r="BJ131" s="84"/>
      <c r="BK131" s="84"/>
      <c r="BL131" s="84"/>
      <c r="BM131" s="641" t="s">
        <v>571</v>
      </c>
      <c r="BN131" s="84"/>
      <c r="BO131" s="84"/>
      <c r="BP131" s="84"/>
      <c r="BQ131" s="84"/>
      <c r="BR131" s="84"/>
      <c r="BS131" s="84"/>
      <c r="BT131" s="84"/>
      <c r="BU131" s="84"/>
      <c r="BV131" s="84"/>
      <c r="BW131" s="84"/>
      <c r="BX131" s="84"/>
      <c r="BY131" s="84"/>
      <c r="BZ131" s="84"/>
      <c r="CA131" s="84"/>
      <c r="CB131" s="84"/>
      <c r="CC131" s="84"/>
      <c r="CD131" s="84"/>
      <c r="CE131" s="84"/>
      <c r="CF131" s="84"/>
      <c r="CG131" s="84"/>
      <c r="CH131" s="84"/>
    </row>
    <row r="132" spans="53:86" ht="20.100000000000001" customHeight="1">
      <c r="BA132" s="84"/>
      <c r="BB132" s="84"/>
      <c r="BC132" s="84"/>
      <c r="BD132" s="84"/>
      <c r="BE132" s="84"/>
      <c r="BF132" s="84"/>
      <c r="BG132" s="84"/>
      <c r="BH132" s="84"/>
      <c r="BI132" s="84"/>
      <c r="BJ132" s="84"/>
      <c r="BK132" s="84"/>
      <c r="BL132" s="84"/>
      <c r="BM132" s="641" t="s">
        <v>572</v>
      </c>
      <c r="BN132" s="84"/>
      <c r="BO132" s="84"/>
      <c r="BP132" s="84"/>
      <c r="BQ132" s="84"/>
      <c r="BR132" s="84"/>
      <c r="BS132" s="84"/>
      <c r="BT132" s="84"/>
      <c r="BU132" s="84"/>
      <c r="BV132" s="84"/>
      <c r="BW132" s="84"/>
      <c r="BX132" s="84"/>
      <c r="BY132" s="84"/>
      <c r="BZ132" s="84"/>
      <c r="CA132" s="84"/>
      <c r="CB132" s="84"/>
      <c r="CC132" s="84"/>
      <c r="CD132" s="84"/>
      <c r="CE132" s="84"/>
      <c r="CF132" s="84"/>
      <c r="CG132" s="84"/>
      <c r="CH132" s="84"/>
    </row>
    <row r="133" spans="53:86" ht="20.100000000000001" customHeight="1">
      <c r="BA133" s="84"/>
      <c r="BB133" s="84"/>
      <c r="BC133" s="84"/>
      <c r="BD133" s="84"/>
      <c r="BE133" s="84"/>
      <c r="BF133" s="84"/>
      <c r="BG133" s="84"/>
      <c r="BH133" s="84"/>
      <c r="BI133" s="84"/>
      <c r="BJ133" s="84"/>
      <c r="BK133" s="84"/>
      <c r="BL133" s="84"/>
      <c r="BM133" s="641" t="s">
        <v>573</v>
      </c>
      <c r="BN133" s="84"/>
      <c r="BO133" s="84"/>
      <c r="BP133" s="84"/>
      <c r="BQ133" s="84"/>
      <c r="BR133" s="84"/>
      <c r="BS133" s="84"/>
      <c r="BT133" s="84"/>
      <c r="BU133" s="84"/>
      <c r="BV133" s="84"/>
      <c r="BW133" s="84"/>
      <c r="BX133" s="84"/>
      <c r="BY133" s="84"/>
      <c r="BZ133" s="84"/>
      <c r="CA133" s="84"/>
      <c r="CB133" s="84"/>
      <c r="CC133" s="84"/>
      <c r="CD133" s="84"/>
      <c r="CE133" s="84"/>
      <c r="CF133" s="84"/>
      <c r="CG133" s="84"/>
      <c r="CH133" s="84"/>
    </row>
    <row r="134" spans="53:86" ht="20.100000000000001" customHeight="1">
      <c r="BA134" s="84"/>
      <c r="BB134" s="84"/>
      <c r="BC134" s="84"/>
      <c r="BD134" s="84"/>
      <c r="BE134" s="84"/>
      <c r="BF134" s="84"/>
      <c r="BG134" s="84"/>
      <c r="BH134" s="84"/>
      <c r="BI134" s="84"/>
      <c r="BJ134" s="84"/>
      <c r="BK134" s="84"/>
      <c r="BL134" s="84"/>
      <c r="BM134" s="641" t="s">
        <v>574</v>
      </c>
      <c r="BN134" s="84"/>
      <c r="BO134" s="84"/>
      <c r="BP134" s="84"/>
      <c r="BQ134" s="84"/>
      <c r="BR134" s="84"/>
      <c r="BS134" s="84"/>
      <c r="BT134" s="84"/>
      <c r="BU134" s="84"/>
      <c r="BV134" s="84"/>
      <c r="BW134" s="84"/>
      <c r="BX134" s="84"/>
      <c r="BY134" s="84"/>
      <c r="BZ134" s="84"/>
      <c r="CA134" s="84"/>
      <c r="CB134" s="84"/>
      <c r="CC134" s="84"/>
      <c r="CD134" s="84"/>
      <c r="CE134" s="84"/>
      <c r="CF134" s="84"/>
      <c r="CG134" s="84"/>
      <c r="CH134" s="84"/>
    </row>
    <row r="135" spans="53:86" ht="20.100000000000001" customHeight="1">
      <c r="BA135" s="84"/>
      <c r="BB135" s="84"/>
      <c r="BC135" s="84"/>
      <c r="BD135" s="84"/>
      <c r="BE135" s="84"/>
      <c r="BF135" s="84"/>
      <c r="BG135" s="84"/>
      <c r="BH135" s="84"/>
      <c r="BI135" s="84"/>
      <c r="BJ135" s="84"/>
      <c r="BK135" s="84"/>
      <c r="BL135" s="84"/>
      <c r="BM135" s="641" t="s">
        <v>575</v>
      </c>
      <c r="BN135" s="84"/>
      <c r="BO135" s="84"/>
      <c r="BP135" s="84"/>
      <c r="BQ135" s="84"/>
      <c r="BR135" s="84"/>
      <c r="BS135" s="84"/>
      <c r="BT135" s="84"/>
      <c r="BU135" s="84"/>
      <c r="BV135" s="84"/>
      <c r="BW135" s="84"/>
      <c r="BX135" s="84"/>
      <c r="BY135" s="84"/>
      <c r="BZ135" s="84"/>
      <c r="CA135" s="84"/>
      <c r="CB135" s="84"/>
      <c r="CC135" s="84"/>
      <c r="CD135" s="84"/>
      <c r="CE135" s="84"/>
      <c r="CF135" s="84"/>
      <c r="CG135" s="84"/>
      <c r="CH135" s="84"/>
    </row>
    <row r="136" spans="53:86" ht="20.100000000000001" customHeight="1">
      <c r="BA136" s="84"/>
      <c r="BB136" s="84"/>
      <c r="BC136" s="84"/>
      <c r="BD136" s="84"/>
      <c r="BE136" s="84"/>
      <c r="BF136" s="84"/>
      <c r="BG136" s="84"/>
      <c r="BH136" s="84"/>
      <c r="BI136" s="84"/>
      <c r="BJ136" s="84"/>
      <c r="BK136" s="84"/>
      <c r="BL136" s="84"/>
      <c r="BM136" s="641" t="s">
        <v>576</v>
      </c>
      <c r="BN136" s="84"/>
      <c r="BO136" s="84"/>
      <c r="BP136" s="84"/>
      <c r="BQ136" s="84"/>
      <c r="BR136" s="84"/>
      <c r="BS136" s="84"/>
      <c r="BT136" s="84"/>
      <c r="BU136" s="84"/>
      <c r="BV136" s="84"/>
      <c r="BW136" s="84"/>
      <c r="BX136" s="84"/>
      <c r="BY136" s="84"/>
      <c r="BZ136" s="84"/>
      <c r="CA136" s="84"/>
      <c r="CB136" s="84"/>
      <c r="CC136" s="84"/>
      <c r="CD136" s="84"/>
      <c r="CE136" s="84"/>
      <c r="CF136" s="84"/>
      <c r="CG136" s="84"/>
      <c r="CH136" s="84"/>
    </row>
    <row r="137" spans="53:86" ht="20.100000000000001" customHeight="1">
      <c r="BA137" s="84"/>
      <c r="BB137" s="84"/>
      <c r="BC137" s="84"/>
      <c r="BD137" s="84"/>
      <c r="BE137" s="84"/>
      <c r="BF137" s="84"/>
      <c r="BG137" s="84"/>
      <c r="BH137" s="84"/>
      <c r="BI137" s="84"/>
      <c r="BJ137" s="84"/>
      <c r="BK137" s="84"/>
      <c r="BL137" s="84"/>
      <c r="BM137" s="641" t="s">
        <v>919</v>
      </c>
      <c r="BN137" s="84"/>
      <c r="BO137" s="84"/>
      <c r="BP137" s="84"/>
      <c r="BQ137" s="84"/>
      <c r="BR137" s="84"/>
      <c r="BS137" s="84"/>
      <c r="BT137" s="84"/>
      <c r="BU137" s="84"/>
      <c r="BV137" s="84"/>
      <c r="BW137" s="84"/>
      <c r="BX137" s="84"/>
      <c r="BY137" s="84"/>
      <c r="BZ137" s="84"/>
      <c r="CA137" s="84"/>
      <c r="CB137" s="84"/>
      <c r="CC137" s="84"/>
      <c r="CD137" s="84"/>
      <c r="CE137" s="84"/>
      <c r="CF137" s="84"/>
      <c r="CG137" s="84"/>
      <c r="CH137" s="84"/>
    </row>
    <row r="138" spans="53:86" ht="20.100000000000001" customHeight="1">
      <c r="BA138" s="84"/>
      <c r="BB138" s="84"/>
      <c r="BC138" s="84"/>
      <c r="BD138" s="84"/>
      <c r="BE138" s="84"/>
      <c r="BF138" s="84"/>
      <c r="BG138" s="84"/>
      <c r="BH138" s="84"/>
      <c r="BI138" s="84"/>
      <c r="BJ138" s="84"/>
      <c r="BK138" s="84"/>
      <c r="BL138" s="84"/>
      <c r="BM138" s="641" t="s">
        <v>577</v>
      </c>
      <c r="BN138" s="84"/>
      <c r="BO138" s="84"/>
      <c r="BP138" s="84"/>
      <c r="BQ138" s="84"/>
      <c r="BR138" s="84"/>
      <c r="BS138" s="84"/>
      <c r="BT138" s="84"/>
      <c r="BU138" s="84"/>
      <c r="BV138" s="84"/>
      <c r="BW138" s="84"/>
      <c r="BX138" s="84"/>
      <c r="BY138" s="84"/>
      <c r="BZ138" s="84"/>
      <c r="CA138" s="84"/>
      <c r="CB138" s="84"/>
      <c r="CC138" s="84"/>
      <c r="CD138" s="84"/>
      <c r="CE138" s="84"/>
      <c r="CF138" s="84"/>
      <c r="CG138" s="84"/>
      <c r="CH138" s="84"/>
    </row>
    <row r="139" spans="53:86" ht="20.100000000000001" customHeight="1">
      <c r="BA139" s="84"/>
      <c r="BB139" s="84"/>
      <c r="BC139" s="84"/>
      <c r="BD139" s="84"/>
      <c r="BE139" s="84"/>
      <c r="BF139" s="84"/>
      <c r="BG139" s="84"/>
      <c r="BH139" s="84"/>
      <c r="BI139" s="84"/>
      <c r="BJ139" s="84"/>
      <c r="BK139" s="84"/>
      <c r="BL139" s="84"/>
      <c r="BM139" s="647" t="s">
        <v>578</v>
      </c>
      <c r="BN139" s="84"/>
      <c r="BO139" s="84"/>
      <c r="BP139" s="84"/>
      <c r="BQ139" s="84"/>
      <c r="BR139" s="84"/>
      <c r="BS139" s="84"/>
      <c r="BT139" s="84"/>
      <c r="BU139" s="84"/>
      <c r="BV139" s="84"/>
      <c r="BW139" s="84"/>
      <c r="BX139" s="84"/>
      <c r="BY139" s="84"/>
      <c r="BZ139" s="84"/>
      <c r="CA139" s="84"/>
      <c r="CB139" s="84"/>
      <c r="CC139" s="84"/>
      <c r="CD139" s="84"/>
      <c r="CE139" s="84"/>
      <c r="CF139" s="84"/>
      <c r="CG139" s="84"/>
      <c r="CH139" s="84"/>
    </row>
    <row r="140" spans="53:86" ht="20.100000000000001" customHeight="1">
      <c r="BA140" s="84"/>
      <c r="BB140" s="84"/>
      <c r="BC140" s="84"/>
      <c r="BD140" s="84"/>
      <c r="BE140" s="84"/>
      <c r="BF140" s="84"/>
      <c r="BG140" s="84"/>
      <c r="BH140" s="84"/>
      <c r="BI140" s="84"/>
      <c r="BJ140" s="84"/>
      <c r="BK140" s="84"/>
      <c r="BL140" s="84"/>
      <c r="BM140" s="641" t="s">
        <v>579</v>
      </c>
      <c r="BN140" s="84"/>
      <c r="BO140" s="84"/>
      <c r="BP140" s="84"/>
      <c r="BQ140" s="84"/>
      <c r="BR140" s="84"/>
      <c r="BS140" s="84"/>
      <c r="BT140" s="84"/>
      <c r="BU140" s="84"/>
      <c r="BV140" s="84"/>
      <c r="BW140" s="84"/>
      <c r="BX140" s="84"/>
      <c r="BY140" s="84"/>
      <c r="BZ140" s="84"/>
      <c r="CA140" s="84"/>
      <c r="CB140" s="84"/>
      <c r="CC140" s="84"/>
      <c r="CD140" s="84"/>
      <c r="CE140" s="84"/>
      <c r="CF140" s="84"/>
      <c r="CG140" s="84"/>
      <c r="CH140" s="84"/>
    </row>
    <row r="141" spans="53:86" ht="20.100000000000001" customHeight="1">
      <c r="BA141" s="84"/>
      <c r="BB141" s="84"/>
      <c r="BC141" s="84"/>
      <c r="BD141" s="84"/>
      <c r="BE141" s="84"/>
      <c r="BF141" s="84"/>
      <c r="BG141" s="84"/>
      <c r="BH141" s="84"/>
      <c r="BI141" s="84"/>
      <c r="BJ141" s="84"/>
      <c r="BK141" s="84"/>
      <c r="BL141" s="84"/>
      <c r="BM141" s="641" t="s">
        <v>580</v>
      </c>
      <c r="BN141" s="84"/>
      <c r="BO141" s="84"/>
      <c r="BP141" s="84"/>
      <c r="BQ141" s="84"/>
      <c r="BR141" s="84"/>
      <c r="BS141" s="84"/>
      <c r="BT141" s="84"/>
      <c r="BU141" s="84"/>
      <c r="BV141" s="84"/>
      <c r="BW141" s="84"/>
      <c r="BX141" s="84"/>
      <c r="BY141" s="84"/>
      <c r="BZ141" s="84"/>
      <c r="CA141" s="84"/>
      <c r="CB141" s="84"/>
      <c r="CC141" s="84"/>
      <c r="CD141" s="84"/>
      <c r="CE141" s="84"/>
      <c r="CF141" s="84"/>
      <c r="CG141" s="84"/>
      <c r="CH141" s="84"/>
    </row>
    <row r="142" spans="53:86" ht="20.100000000000001" customHeight="1">
      <c r="BA142" s="84"/>
      <c r="BB142" s="84"/>
      <c r="BC142" s="84"/>
      <c r="BD142" s="84"/>
      <c r="BE142" s="84"/>
      <c r="BF142" s="84"/>
      <c r="BG142" s="84"/>
      <c r="BH142" s="84"/>
      <c r="BI142" s="84"/>
      <c r="BJ142" s="84"/>
      <c r="BK142" s="84"/>
      <c r="BL142" s="84"/>
      <c r="BM142" s="641" t="s">
        <v>581</v>
      </c>
      <c r="BN142" s="84"/>
      <c r="BO142" s="84"/>
      <c r="BP142" s="84"/>
      <c r="BQ142" s="84"/>
      <c r="BR142" s="84"/>
      <c r="BS142" s="84"/>
      <c r="BT142" s="84"/>
      <c r="BU142" s="84"/>
      <c r="BV142" s="84"/>
      <c r="BW142" s="84"/>
      <c r="BX142" s="84"/>
      <c r="BY142" s="84"/>
      <c r="BZ142" s="84"/>
      <c r="CA142" s="84"/>
      <c r="CB142" s="84"/>
      <c r="CC142" s="84"/>
      <c r="CD142" s="84"/>
      <c r="CE142" s="84"/>
      <c r="CF142" s="84"/>
      <c r="CG142" s="84"/>
      <c r="CH142" s="84"/>
    </row>
    <row r="143" spans="53:86" ht="20.100000000000001" customHeight="1">
      <c r="BA143" s="84"/>
      <c r="BB143" s="84"/>
      <c r="BC143" s="84"/>
      <c r="BD143" s="84"/>
      <c r="BE143" s="84"/>
      <c r="BF143" s="84"/>
      <c r="BG143" s="84"/>
      <c r="BH143" s="84"/>
      <c r="BI143" s="84"/>
      <c r="BJ143" s="84"/>
      <c r="BK143" s="84"/>
      <c r="BL143" s="84"/>
      <c r="BM143" s="641" t="s">
        <v>582</v>
      </c>
      <c r="BN143" s="84"/>
      <c r="BO143" s="84"/>
      <c r="BP143" s="84"/>
      <c r="BQ143" s="84"/>
      <c r="BR143" s="84"/>
      <c r="BS143" s="84"/>
      <c r="BT143" s="84"/>
      <c r="BU143" s="84"/>
      <c r="BV143" s="84"/>
      <c r="BW143" s="84"/>
      <c r="BX143" s="84"/>
      <c r="BY143" s="84"/>
      <c r="BZ143" s="84"/>
      <c r="CA143" s="84"/>
      <c r="CB143" s="84"/>
      <c r="CC143" s="84"/>
      <c r="CD143" s="84"/>
      <c r="CE143" s="84"/>
      <c r="CF143" s="84"/>
      <c r="CG143" s="84"/>
      <c r="CH143" s="84"/>
    </row>
    <row r="144" spans="53:86" ht="20.100000000000001" customHeight="1">
      <c r="BA144" s="84"/>
      <c r="BB144" s="84"/>
      <c r="BC144" s="84"/>
      <c r="BD144" s="84"/>
      <c r="BE144" s="84"/>
      <c r="BF144" s="84"/>
      <c r="BG144" s="84"/>
      <c r="BH144" s="84"/>
      <c r="BI144" s="84"/>
      <c r="BJ144" s="84"/>
      <c r="BK144" s="84"/>
      <c r="BL144" s="84"/>
      <c r="BM144" s="641" t="s">
        <v>583</v>
      </c>
      <c r="BN144" s="84"/>
      <c r="BO144" s="84"/>
      <c r="BP144" s="84"/>
      <c r="BQ144" s="84"/>
      <c r="BR144" s="84"/>
      <c r="BS144" s="84"/>
      <c r="BT144" s="84"/>
      <c r="BU144" s="84"/>
      <c r="BV144" s="84"/>
      <c r="BW144" s="84"/>
      <c r="BX144" s="84"/>
      <c r="BY144" s="84"/>
      <c r="BZ144" s="84"/>
      <c r="CA144" s="84"/>
      <c r="CB144" s="84"/>
      <c r="CC144" s="84"/>
      <c r="CD144" s="84"/>
      <c r="CE144" s="84"/>
      <c r="CF144" s="84"/>
      <c r="CG144" s="84"/>
      <c r="CH144" s="84"/>
    </row>
    <row r="145" spans="53:86" ht="20.100000000000001" customHeight="1">
      <c r="BA145" s="84"/>
      <c r="BB145" s="84"/>
      <c r="BC145" s="84"/>
      <c r="BD145" s="84"/>
      <c r="BE145" s="84"/>
      <c r="BF145" s="84"/>
      <c r="BG145" s="84"/>
      <c r="BH145" s="84"/>
      <c r="BI145" s="84"/>
      <c r="BJ145" s="84"/>
      <c r="BK145" s="84"/>
      <c r="BL145" s="84"/>
      <c r="BM145" s="641" t="s">
        <v>584</v>
      </c>
      <c r="BN145" s="84"/>
      <c r="BO145" s="84"/>
      <c r="BP145" s="84"/>
      <c r="BQ145" s="84"/>
      <c r="BR145" s="84"/>
      <c r="BS145" s="84"/>
      <c r="BT145" s="84"/>
      <c r="BU145" s="84"/>
      <c r="BV145" s="84"/>
      <c r="BW145" s="84"/>
      <c r="BX145" s="84"/>
      <c r="BY145" s="84"/>
      <c r="BZ145" s="84"/>
      <c r="CA145" s="84"/>
      <c r="CB145" s="84"/>
      <c r="CC145" s="84"/>
      <c r="CD145" s="84"/>
      <c r="CE145" s="84"/>
      <c r="CF145" s="84"/>
      <c r="CG145" s="84"/>
      <c r="CH145" s="84"/>
    </row>
    <row r="146" spans="53:86" ht="20.100000000000001" customHeight="1">
      <c r="BA146" s="84"/>
      <c r="BB146" s="84"/>
      <c r="BC146" s="84"/>
      <c r="BD146" s="84"/>
      <c r="BE146" s="84"/>
      <c r="BF146" s="84"/>
      <c r="BG146" s="84"/>
      <c r="BH146" s="84"/>
      <c r="BI146" s="84"/>
      <c r="BJ146" s="84"/>
      <c r="BK146" s="84"/>
      <c r="BL146" s="84"/>
      <c r="BM146" s="641" t="s">
        <v>585</v>
      </c>
      <c r="BN146" s="84"/>
      <c r="BO146" s="84"/>
      <c r="BP146" s="84"/>
      <c r="BQ146" s="84"/>
      <c r="BR146" s="84"/>
      <c r="BS146" s="84"/>
      <c r="BT146" s="84"/>
      <c r="BU146" s="84"/>
      <c r="BV146" s="84"/>
      <c r="BW146" s="84"/>
      <c r="BX146" s="84"/>
      <c r="BY146" s="84"/>
      <c r="BZ146" s="84"/>
      <c r="CA146" s="84"/>
      <c r="CB146" s="84"/>
      <c r="CC146" s="84"/>
      <c r="CD146" s="84"/>
      <c r="CE146" s="84"/>
      <c r="CF146" s="84"/>
      <c r="CG146" s="84"/>
      <c r="CH146" s="84"/>
    </row>
    <row r="147" spans="53:86" ht="20.100000000000001" customHeight="1">
      <c r="BA147" s="84"/>
      <c r="BB147" s="84"/>
      <c r="BC147" s="84"/>
      <c r="BD147" s="84"/>
      <c r="BE147" s="84"/>
      <c r="BF147" s="84"/>
      <c r="BG147" s="84"/>
      <c r="BH147" s="84"/>
      <c r="BI147" s="84"/>
      <c r="BJ147" s="84"/>
      <c r="BK147" s="84"/>
      <c r="BL147" s="84"/>
      <c r="BM147" s="641" t="s">
        <v>586</v>
      </c>
      <c r="BN147" s="84"/>
      <c r="BO147" s="84"/>
      <c r="BP147" s="84"/>
      <c r="BQ147" s="84"/>
      <c r="BR147" s="84"/>
      <c r="BS147" s="84"/>
      <c r="BT147" s="84"/>
      <c r="BU147" s="84"/>
      <c r="BV147" s="84"/>
      <c r="BW147" s="84"/>
      <c r="BX147" s="84"/>
      <c r="BY147" s="84"/>
      <c r="BZ147" s="84"/>
      <c r="CA147" s="84"/>
      <c r="CB147" s="84"/>
      <c r="CC147" s="84"/>
      <c r="CD147" s="84"/>
      <c r="CE147" s="84"/>
      <c r="CF147" s="84"/>
      <c r="CG147" s="84"/>
      <c r="CH147" s="84"/>
    </row>
    <row r="148" spans="53:86" ht="20.100000000000001" customHeight="1">
      <c r="BA148" s="84"/>
      <c r="BB148" s="84"/>
      <c r="BC148" s="84"/>
      <c r="BD148" s="84"/>
      <c r="BE148" s="84"/>
      <c r="BF148" s="84"/>
      <c r="BG148" s="84"/>
      <c r="BH148" s="84"/>
      <c r="BI148" s="84"/>
      <c r="BJ148" s="84"/>
      <c r="BK148" s="84"/>
      <c r="BL148" s="84"/>
      <c r="BM148" s="641" t="s">
        <v>587</v>
      </c>
      <c r="BN148" s="84"/>
      <c r="BO148" s="84"/>
      <c r="BP148" s="84"/>
      <c r="BQ148" s="84"/>
      <c r="BR148" s="84"/>
      <c r="BS148" s="84"/>
      <c r="BT148" s="84"/>
      <c r="BU148" s="84"/>
      <c r="BV148" s="84"/>
      <c r="BW148" s="84"/>
      <c r="BX148" s="84"/>
      <c r="BY148" s="84"/>
      <c r="BZ148" s="84"/>
      <c r="CA148" s="84"/>
      <c r="CB148" s="84"/>
      <c r="CC148" s="84"/>
      <c r="CD148" s="84"/>
      <c r="CE148" s="84"/>
      <c r="CF148" s="84"/>
      <c r="CG148" s="84"/>
      <c r="CH148" s="84"/>
    </row>
    <row r="149" spans="53:86" ht="20.100000000000001" customHeight="1">
      <c r="BA149" s="84"/>
      <c r="BB149" s="84"/>
      <c r="BC149" s="84"/>
      <c r="BD149" s="84"/>
      <c r="BE149" s="84"/>
      <c r="BF149" s="84"/>
      <c r="BG149" s="84"/>
      <c r="BH149" s="84"/>
      <c r="BI149" s="84"/>
      <c r="BJ149" s="84"/>
      <c r="BK149" s="84"/>
      <c r="BL149" s="84"/>
      <c r="BM149" s="641" t="s">
        <v>588</v>
      </c>
      <c r="BN149" s="84"/>
      <c r="BO149" s="84"/>
      <c r="BP149" s="84"/>
      <c r="BQ149" s="84"/>
      <c r="BR149" s="84"/>
      <c r="BS149" s="84"/>
      <c r="BT149" s="84"/>
      <c r="BU149" s="84"/>
      <c r="BV149" s="84"/>
      <c r="BW149" s="84"/>
      <c r="BX149" s="84"/>
      <c r="BY149" s="84"/>
      <c r="BZ149" s="84"/>
      <c r="CA149" s="84"/>
      <c r="CB149" s="84"/>
      <c r="CC149" s="84"/>
      <c r="CD149" s="84"/>
      <c r="CE149" s="84"/>
      <c r="CF149" s="84"/>
      <c r="CG149" s="84"/>
      <c r="CH149" s="84"/>
    </row>
    <row r="150" spans="53:86" ht="20.100000000000001" customHeight="1">
      <c r="BA150" s="84"/>
      <c r="BB150" s="84"/>
      <c r="BC150" s="84"/>
      <c r="BD150" s="84"/>
      <c r="BE150" s="84"/>
      <c r="BF150" s="84"/>
      <c r="BG150" s="84"/>
      <c r="BH150" s="84"/>
      <c r="BI150" s="84"/>
      <c r="BJ150" s="84"/>
      <c r="BK150" s="84"/>
      <c r="BL150" s="84"/>
      <c r="BM150" s="641" t="s">
        <v>589</v>
      </c>
      <c r="BN150" s="84"/>
      <c r="BO150" s="84"/>
      <c r="BP150" s="84"/>
      <c r="BQ150" s="84"/>
      <c r="BR150" s="84"/>
      <c r="BS150" s="84"/>
      <c r="BT150" s="84"/>
      <c r="BU150" s="84"/>
      <c r="BV150" s="84"/>
      <c r="BW150" s="84"/>
      <c r="BX150" s="84"/>
      <c r="BY150" s="84"/>
      <c r="BZ150" s="84"/>
      <c r="CA150" s="84"/>
      <c r="CB150" s="84"/>
      <c r="CC150" s="84"/>
      <c r="CD150" s="84"/>
      <c r="CE150" s="84"/>
      <c r="CF150" s="84"/>
      <c r="CG150" s="84"/>
      <c r="CH150" s="84"/>
    </row>
    <row r="151" spans="53:86" ht="20.100000000000001" customHeight="1">
      <c r="BA151" s="84"/>
      <c r="BB151" s="84"/>
      <c r="BC151" s="84"/>
      <c r="BD151" s="84"/>
      <c r="BE151" s="84"/>
      <c r="BF151" s="84"/>
      <c r="BG151" s="84"/>
      <c r="BH151" s="84"/>
      <c r="BI151" s="84"/>
      <c r="BJ151" s="84"/>
      <c r="BK151" s="84"/>
      <c r="BL151" s="84"/>
      <c r="BM151" s="641" t="s">
        <v>590</v>
      </c>
      <c r="BN151" s="84"/>
      <c r="BO151" s="84"/>
      <c r="BP151" s="84"/>
      <c r="BQ151" s="84"/>
      <c r="BR151" s="84"/>
      <c r="BS151" s="84"/>
      <c r="BT151" s="84"/>
      <c r="BU151" s="84"/>
      <c r="BV151" s="84"/>
      <c r="BW151" s="84"/>
      <c r="BX151" s="84"/>
      <c r="BY151" s="84"/>
      <c r="BZ151" s="84"/>
      <c r="CA151" s="84"/>
      <c r="CB151" s="84"/>
      <c r="CC151" s="84"/>
      <c r="CD151" s="84"/>
      <c r="CE151" s="84"/>
      <c r="CF151" s="84"/>
      <c r="CG151" s="84"/>
      <c r="CH151" s="84"/>
    </row>
    <row r="152" spans="53:86" ht="20.100000000000001" customHeight="1">
      <c r="BA152" s="84"/>
      <c r="BB152" s="84"/>
      <c r="BC152" s="84"/>
      <c r="BD152" s="84"/>
      <c r="BE152" s="84"/>
      <c r="BF152" s="84"/>
      <c r="BG152" s="84"/>
      <c r="BH152" s="84"/>
      <c r="BI152" s="84"/>
      <c r="BJ152" s="84"/>
      <c r="BK152" s="84"/>
      <c r="BL152" s="84"/>
      <c r="BM152" s="641" t="s">
        <v>591</v>
      </c>
      <c r="BN152" s="84"/>
      <c r="BO152" s="84"/>
      <c r="BP152" s="84"/>
      <c r="BQ152" s="84"/>
      <c r="BR152" s="84"/>
      <c r="BS152" s="84"/>
      <c r="BT152" s="84"/>
      <c r="BU152" s="84"/>
      <c r="BV152" s="84"/>
      <c r="BW152" s="84"/>
      <c r="BX152" s="84"/>
      <c r="BY152" s="84"/>
      <c r="BZ152" s="84"/>
      <c r="CA152" s="84"/>
      <c r="CB152" s="84"/>
      <c r="CC152" s="84"/>
      <c r="CD152" s="84"/>
      <c r="CE152" s="84"/>
      <c r="CF152" s="84"/>
      <c r="CG152" s="84"/>
      <c r="CH152" s="84"/>
    </row>
    <row r="153" spans="53:86" ht="20.100000000000001" customHeight="1">
      <c r="BA153" s="84"/>
      <c r="BB153" s="84"/>
      <c r="BC153" s="84"/>
      <c r="BD153" s="84"/>
      <c r="BE153" s="84"/>
      <c r="BF153" s="84"/>
      <c r="BG153" s="84"/>
      <c r="BH153" s="84"/>
      <c r="BI153" s="84"/>
      <c r="BJ153" s="84"/>
      <c r="BK153" s="84"/>
      <c r="BL153" s="84"/>
      <c r="BM153" s="641" t="s">
        <v>920</v>
      </c>
      <c r="BN153" s="84"/>
      <c r="BO153" s="84"/>
      <c r="BP153" s="84"/>
      <c r="BQ153" s="84"/>
      <c r="BR153" s="84"/>
      <c r="BS153" s="84"/>
      <c r="BT153" s="84"/>
      <c r="BU153" s="84"/>
      <c r="BV153" s="84"/>
      <c r="BW153" s="84"/>
      <c r="BX153" s="84"/>
      <c r="BY153" s="84"/>
      <c r="BZ153" s="84"/>
      <c r="CA153" s="84"/>
      <c r="CB153" s="84"/>
      <c r="CC153" s="84"/>
      <c r="CD153" s="84"/>
      <c r="CE153" s="84"/>
      <c r="CF153" s="84"/>
      <c r="CG153" s="84"/>
      <c r="CH153" s="84"/>
    </row>
    <row r="154" spans="53:86" ht="20.100000000000001" customHeight="1">
      <c r="BA154" s="84"/>
      <c r="BB154" s="84"/>
      <c r="BC154" s="84"/>
      <c r="BD154" s="84"/>
      <c r="BE154" s="84"/>
      <c r="BF154" s="84"/>
      <c r="BG154" s="84"/>
      <c r="BH154" s="84"/>
      <c r="BI154" s="84"/>
      <c r="BJ154" s="84"/>
      <c r="BK154" s="84"/>
      <c r="BL154" s="84"/>
      <c r="BM154" s="641" t="s">
        <v>592</v>
      </c>
      <c r="BN154" s="84"/>
      <c r="BO154" s="84"/>
      <c r="BP154" s="84"/>
      <c r="BQ154" s="84"/>
      <c r="BR154" s="84"/>
      <c r="BS154" s="84"/>
      <c r="BT154" s="84"/>
      <c r="BU154" s="84"/>
      <c r="BV154" s="84"/>
      <c r="BW154" s="84"/>
      <c r="BX154" s="84"/>
      <c r="BY154" s="84"/>
      <c r="BZ154" s="84"/>
      <c r="CA154" s="84"/>
      <c r="CB154" s="84"/>
      <c r="CC154" s="84"/>
      <c r="CD154" s="84"/>
      <c r="CE154" s="84"/>
      <c r="CF154" s="84"/>
      <c r="CG154" s="84"/>
      <c r="CH154" s="84"/>
    </row>
    <row r="155" spans="53:86" ht="20.100000000000001" customHeight="1">
      <c r="BA155" s="84"/>
      <c r="BB155" s="84"/>
      <c r="BC155" s="84"/>
      <c r="BD155" s="84"/>
      <c r="BE155" s="84"/>
      <c r="BF155" s="84"/>
      <c r="BG155" s="84"/>
      <c r="BH155" s="84"/>
      <c r="BI155" s="84"/>
      <c r="BJ155" s="84"/>
      <c r="BK155" s="84"/>
      <c r="BL155" s="84"/>
      <c r="BM155" s="641" t="s">
        <v>593</v>
      </c>
      <c r="BN155" s="84"/>
      <c r="BO155" s="84"/>
      <c r="BP155" s="84"/>
      <c r="BQ155" s="84"/>
      <c r="BR155" s="84"/>
      <c r="BS155" s="84"/>
      <c r="BT155" s="84"/>
      <c r="BU155" s="84"/>
      <c r="BV155" s="84"/>
      <c r="BW155" s="84"/>
      <c r="BX155" s="84"/>
      <c r="BY155" s="84"/>
      <c r="BZ155" s="84"/>
      <c r="CA155" s="84"/>
      <c r="CB155" s="84"/>
      <c r="CC155" s="84"/>
      <c r="CD155" s="84"/>
      <c r="CE155" s="84"/>
      <c r="CF155" s="84"/>
      <c r="CG155" s="84"/>
      <c r="CH155" s="84"/>
    </row>
    <row r="156" spans="53:86" ht="20.100000000000001" customHeight="1">
      <c r="BA156" s="84"/>
      <c r="BB156" s="84"/>
      <c r="BC156" s="84"/>
      <c r="BD156" s="84"/>
      <c r="BE156" s="84"/>
      <c r="BF156" s="84"/>
      <c r="BG156" s="84"/>
      <c r="BH156" s="84"/>
      <c r="BI156" s="84"/>
      <c r="BJ156" s="84"/>
      <c r="BK156" s="84"/>
      <c r="BL156" s="84"/>
      <c r="BM156" s="641" t="s">
        <v>594</v>
      </c>
      <c r="BN156" s="84"/>
      <c r="BO156" s="84"/>
      <c r="BP156" s="84"/>
      <c r="BQ156" s="84"/>
      <c r="BR156" s="84"/>
      <c r="BS156" s="84"/>
      <c r="BT156" s="84"/>
      <c r="BU156" s="84"/>
      <c r="BV156" s="84"/>
      <c r="BW156" s="84"/>
      <c r="BX156" s="84"/>
      <c r="BY156" s="84"/>
      <c r="BZ156" s="84"/>
      <c r="CA156" s="84"/>
      <c r="CB156" s="84"/>
      <c r="CC156" s="84"/>
      <c r="CD156" s="84"/>
      <c r="CE156" s="84"/>
      <c r="CF156" s="84"/>
      <c r="CG156" s="84"/>
      <c r="CH156" s="84"/>
    </row>
    <row r="157" spans="53:86" ht="20.100000000000001" customHeight="1">
      <c r="BA157" s="84"/>
      <c r="BB157" s="84"/>
      <c r="BC157" s="84"/>
      <c r="BD157" s="84"/>
      <c r="BE157" s="84"/>
      <c r="BF157" s="84"/>
      <c r="BG157" s="84"/>
      <c r="BH157" s="84"/>
      <c r="BI157" s="84"/>
      <c r="BJ157" s="84"/>
      <c r="BK157" s="84"/>
      <c r="BL157" s="84"/>
      <c r="BM157" s="641" t="s">
        <v>595</v>
      </c>
      <c r="BN157" s="84"/>
      <c r="BO157" s="84"/>
      <c r="BP157" s="84"/>
      <c r="BQ157" s="84"/>
      <c r="BR157" s="84"/>
      <c r="BS157" s="84"/>
      <c r="BT157" s="84"/>
      <c r="BU157" s="84"/>
      <c r="BV157" s="84"/>
      <c r="BW157" s="84"/>
      <c r="BX157" s="84"/>
      <c r="BY157" s="84"/>
      <c r="BZ157" s="84"/>
      <c r="CA157" s="84"/>
      <c r="CB157" s="84"/>
      <c r="CC157" s="84"/>
      <c r="CD157" s="84"/>
      <c r="CE157" s="84"/>
      <c r="CF157" s="84"/>
      <c r="CG157" s="84"/>
      <c r="CH157" s="84"/>
    </row>
    <row r="158" spans="53:86" ht="20.100000000000001" customHeight="1">
      <c r="BA158" s="84"/>
      <c r="BB158" s="84"/>
      <c r="BC158" s="84"/>
      <c r="BD158" s="84"/>
      <c r="BE158" s="84"/>
      <c r="BF158" s="84"/>
      <c r="BG158" s="84"/>
      <c r="BH158" s="84"/>
      <c r="BI158" s="84"/>
      <c r="BJ158" s="84"/>
      <c r="BK158" s="84"/>
      <c r="BL158" s="84"/>
      <c r="BM158" s="641" t="s">
        <v>596</v>
      </c>
      <c r="BN158" s="84"/>
      <c r="BO158" s="84"/>
      <c r="BP158" s="84"/>
      <c r="BQ158" s="84"/>
      <c r="BR158" s="84"/>
      <c r="BS158" s="84"/>
      <c r="BT158" s="84"/>
      <c r="BU158" s="84"/>
      <c r="BV158" s="84"/>
      <c r="BW158" s="84"/>
      <c r="BX158" s="84"/>
      <c r="BY158" s="84"/>
      <c r="BZ158" s="84"/>
      <c r="CA158" s="84"/>
      <c r="CB158" s="84"/>
      <c r="CC158" s="84"/>
      <c r="CD158" s="84"/>
      <c r="CE158" s="84"/>
      <c r="CF158" s="84"/>
      <c r="CG158" s="84"/>
      <c r="CH158" s="84"/>
    </row>
    <row r="159" spans="53:86" ht="20.100000000000001" customHeight="1">
      <c r="BA159" s="84"/>
      <c r="BB159" s="84"/>
      <c r="BC159" s="84"/>
      <c r="BD159" s="84"/>
      <c r="BE159" s="84"/>
      <c r="BF159" s="84"/>
      <c r="BG159" s="84"/>
      <c r="BH159" s="84"/>
      <c r="BI159" s="84"/>
      <c r="BJ159" s="84"/>
      <c r="BK159" s="84"/>
      <c r="BL159" s="84"/>
      <c r="BM159" s="641" t="s">
        <v>921</v>
      </c>
      <c r="BN159" s="84"/>
      <c r="BO159" s="84"/>
      <c r="BP159" s="84"/>
      <c r="BQ159" s="84"/>
      <c r="BR159" s="84"/>
      <c r="BS159" s="84"/>
      <c r="BT159" s="84"/>
      <c r="BU159" s="84"/>
      <c r="BV159" s="84"/>
      <c r="BW159" s="84"/>
      <c r="BX159" s="84"/>
      <c r="BY159" s="84"/>
      <c r="BZ159" s="84"/>
      <c r="CA159" s="84"/>
      <c r="CB159" s="84"/>
      <c r="CC159" s="84"/>
      <c r="CD159" s="84"/>
      <c r="CE159" s="84"/>
      <c r="CF159" s="84"/>
      <c r="CG159" s="84"/>
      <c r="CH159" s="84"/>
    </row>
    <row r="160" spans="53:86" ht="20.100000000000001" customHeight="1">
      <c r="BA160" s="84"/>
      <c r="BB160" s="84"/>
      <c r="BC160" s="84"/>
      <c r="BD160" s="84"/>
      <c r="BE160" s="84"/>
      <c r="BF160" s="84"/>
      <c r="BG160" s="84"/>
      <c r="BH160" s="84"/>
      <c r="BI160" s="84"/>
      <c r="BJ160" s="84"/>
      <c r="BK160" s="84"/>
      <c r="BL160" s="84"/>
      <c r="BM160" s="641" t="s">
        <v>597</v>
      </c>
      <c r="BN160" s="84"/>
      <c r="BO160" s="84"/>
      <c r="BP160" s="84"/>
      <c r="BQ160" s="84"/>
      <c r="BR160" s="84"/>
      <c r="BS160" s="84"/>
      <c r="BT160" s="84"/>
      <c r="BU160" s="84"/>
      <c r="BV160" s="84"/>
      <c r="BW160" s="84"/>
      <c r="BX160" s="84"/>
      <c r="BY160" s="84"/>
      <c r="BZ160" s="84"/>
      <c r="CA160" s="84"/>
      <c r="CB160" s="84"/>
      <c r="CC160" s="84"/>
      <c r="CD160" s="84"/>
      <c r="CE160" s="84"/>
      <c r="CF160" s="84"/>
      <c r="CG160" s="84"/>
      <c r="CH160" s="84"/>
    </row>
    <row r="161" spans="53:86" ht="20.100000000000001" customHeight="1">
      <c r="BA161" s="84"/>
      <c r="BB161" s="84"/>
      <c r="BC161" s="84"/>
      <c r="BD161" s="84"/>
      <c r="BE161" s="84"/>
      <c r="BF161" s="84"/>
      <c r="BG161" s="84"/>
      <c r="BH161" s="84"/>
      <c r="BI161" s="84"/>
      <c r="BJ161" s="84"/>
      <c r="BK161" s="84"/>
      <c r="BL161" s="84"/>
      <c r="BM161" s="641" t="s">
        <v>598</v>
      </c>
      <c r="BN161" s="84"/>
      <c r="BO161" s="84"/>
      <c r="BP161" s="84"/>
      <c r="BQ161" s="84"/>
      <c r="BR161" s="84"/>
      <c r="BS161" s="84"/>
      <c r="BT161" s="84"/>
      <c r="BU161" s="84"/>
      <c r="BV161" s="84"/>
      <c r="BW161" s="84"/>
      <c r="BX161" s="84"/>
      <c r="BY161" s="84"/>
      <c r="BZ161" s="84"/>
      <c r="CA161" s="84"/>
      <c r="CB161" s="84"/>
      <c r="CC161" s="84"/>
      <c r="CD161" s="84"/>
      <c r="CE161" s="84"/>
      <c r="CF161" s="84"/>
      <c r="CG161" s="84"/>
      <c r="CH161" s="84"/>
    </row>
    <row r="162" spans="53:86" ht="20.100000000000001" customHeight="1">
      <c r="BA162" s="84"/>
      <c r="BB162" s="84"/>
      <c r="BC162" s="84"/>
      <c r="BD162" s="84"/>
      <c r="BE162" s="84"/>
      <c r="BF162" s="84"/>
      <c r="BG162" s="84"/>
      <c r="BH162" s="84"/>
      <c r="BI162" s="84"/>
      <c r="BJ162" s="84"/>
      <c r="BK162" s="84"/>
      <c r="BL162" s="84"/>
      <c r="BM162" s="647" t="s">
        <v>599</v>
      </c>
      <c r="BN162" s="84"/>
      <c r="BO162" s="84"/>
      <c r="BP162" s="84"/>
      <c r="BQ162" s="84"/>
      <c r="BR162" s="84"/>
      <c r="BS162" s="84"/>
      <c r="BT162" s="84"/>
      <c r="BU162" s="84"/>
      <c r="BV162" s="84"/>
      <c r="BW162" s="84"/>
      <c r="BX162" s="84"/>
      <c r="BY162" s="84"/>
      <c r="BZ162" s="84"/>
      <c r="CA162" s="84"/>
      <c r="CB162" s="84"/>
      <c r="CC162" s="84"/>
      <c r="CD162" s="84"/>
      <c r="CE162" s="84"/>
      <c r="CF162" s="84"/>
      <c r="CG162" s="84"/>
      <c r="CH162" s="84"/>
    </row>
    <row r="163" spans="53:86" ht="20.100000000000001" customHeight="1">
      <c r="BA163" s="84"/>
      <c r="BB163" s="84"/>
      <c r="BC163" s="84"/>
      <c r="BD163" s="84"/>
      <c r="BE163" s="84"/>
      <c r="BF163" s="84"/>
      <c r="BG163" s="84"/>
      <c r="BH163" s="84"/>
      <c r="BI163" s="84"/>
      <c r="BJ163" s="84"/>
      <c r="BK163" s="84"/>
      <c r="BL163" s="84"/>
      <c r="BM163" s="641" t="s">
        <v>81</v>
      </c>
      <c r="BN163" s="84"/>
      <c r="BO163" s="84"/>
      <c r="BP163" s="84"/>
      <c r="BQ163" s="84"/>
      <c r="BR163" s="84"/>
      <c r="BS163" s="84"/>
      <c r="BT163" s="84"/>
      <c r="BU163" s="84"/>
      <c r="BV163" s="84"/>
      <c r="BW163" s="84"/>
      <c r="BX163" s="84"/>
      <c r="BY163" s="84"/>
      <c r="BZ163" s="84"/>
      <c r="CA163" s="84"/>
      <c r="CB163" s="84"/>
      <c r="CC163" s="84"/>
      <c r="CD163" s="84"/>
      <c r="CE163" s="84"/>
      <c r="CF163" s="84"/>
      <c r="CG163" s="84"/>
      <c r="CH163" s="84"/>
    </row>
    <row r="164" spans="53:86" ht="20.100000000000001" customHeight="1">
      <c r="BA164" s="84"/>
      <c r="BB164" s="84"/>
      <c r="BC164" s="84"/>
      <c r="BD164" s="84"/>
      <c r="BE164" s="84"/>
      <c r="BF164" s="84"/>
      <c r="BG164" s="84"/>
      <c r="BH164" s="84"/>
      <c r="BI164" s="84"/>
      <c r="BJ164" s="84"/>
      <c r="BK164" s="84"/>
      <c r="BL164" s="84"/>
      <c r="BM164" s="647" t="s">
        <v>600</v>
      </c>
      <c r="BN164" s="84"/>
      <c r="BO164" s="84"/>
      <c r="BP164" s="84"/>
      <c r="BQ164" s="84"/>
      <c r="BR164" s="84"/>
      <c r="BS164" s="84"/>
      <c r="BT164" s="84"/>
      <c r="BU164" s="84"/>
      <c r="BV164" s="84"/>
      <c r="BW164" s="84"/>
      <c r="BX164" s="84"/>
      <c r="BY164" s="84"/>
      <c r="BZ164" s="84"/>
      <c r="CA164" s="84"/>
      <c r="CB164" s="84"/>
      <c r="CC164" s="84"/>
      <c r="CD164" s="84"/>
      <c r="CE164" s="84"/>
      <c r="CF164" s="84"/>
      <c r="CG164" s="84"/>
      <c r="CH164" s="84"/>
    </row>
    <row r="165" spans="53:86" ht="20.100000000000001" customHeight="1">
      <c r="BA165" s="84"/>
      <c r="BB165" s="84"/>
      <c r="BC165" s="84"/>
      <c r="BD165" s="84"/>
      <c r="BE165" s="84"/>
      <c r="BF165" s="84"/>
      <c r="BG165" s="84"/>
      <c r="BH165" s="84"/>
      <c r="BI165" s="84"/>
      <c r="BJ165" s="84"/>
      <c r="BK165" s="84"/>
      <c r="BL165" s="84"/>
      <c r="BM165" s="641" t="s">
        <v>601</v>
      </c>
      <c r="BN165" s="84"/>
      <c r="BO165" s="84"/>
      <c r="BP165" s="84"/>
      <c r="BQ165" s="84"/>
      <c r="BR165" s="84"/>
      <c r="BS165" s="84"/>
      <c r="BT165" s="84"/>
      <c r="BU165" s="84"/>
      <c r="BV165" s="84"/>
      <c r="BW165" s="84"/>
      <c r="BX165" s="84"/>
      <c r="BY165" s="84"/>
      <c r="BZ165" s="84"/>
      <c r="CA165" s="84"/>
      <c r="CB165" s="84"/>
      <c r="CC165" s="84"/>
      <c r="CD165" s="84"/>
      <c r="CE165" s="84"/>
      <c r="CF165" s="84"/>
      <c r="CG165" s="84"/>
      <c r="CH165" s="84"/>
    </row>
    <row r="166" spans="53:86" ht="20.100000000000001" customHeight="1">
      <c r="BA166" s="84"/>
      <c r="BB166" s="84"/>
      <c r="BC166" s="84"/>
      <c r="BD166" s="84"/>
      <c r="BE166" s="84"/>
      <c r="BF166" s="84"/>
      <c r="BG166" s="84"/>
      <c r="BH166" s="84"/>
      <c r="BI166" s="84"/>
      <c r="BJ166" s="84"/>
      <c r="BK166" s="84"/>
      <c r="BL166" s="84"/>
      <c r="BM166" s="641" t="s">
        <v>602</v>
      </c>
      <c r="BN166" s="84"/>
      <c r="BO166" s="84"/>
      <c r="BP166" s="84"/>
      <c r="BQ166" s="84"/>
      <c r="BR166" s="84"/>
      <c r="BS166" s="84"/>
      <c r="BT166" s="84"/>
      <c r="BU166" s="84"/>
      <c r="BV166" s="84"/>
      <c r="BW166" s="84"/>
      <c r="BX166" s="84"/>
      <c r="BY166" s="84"/>
      <c r="BZ166" s="84"/>
      <c r="CA166" s="84"/>
      <c r="CB166" s="84"/>
      <c r="CC166" s="84"/>
      <c r="CD166" s="84"/>
      <c r="CE166" s="84"/>
      <c r="CF166" s="84"/>
      <c r="CG166" s="84"/>
      <c r="CH166" s="84"/>
    </row>
    <row r="167" spans="53:86" ht="20.100000000000001" customHeight="1">
      <c r="BA167" s="84"/>
      <c r="BB167" s="84"/>
      <c r="BC167" s="84"/>
      <c r="BD167" s="84"/>
      <c r="BE167" s="84"/>
      <c r="BF167" s="84"/>
      <c r="BG167" s="84"/>
      <c r="BH167" s="84"/>
      <c r="BI167" s="84"/>
      <c r="BJ167" s="84"/>
      <c r="BK167" s="84"/>
      <c r="BL167" s="84"/>
      <c r="BM167" s="641" t="s">
        <v>603</v>
      </c>
      <c r="BN167" s="84"/>
      <c r="BO167" s="84"/>
      <c r="BP167" s="84"/>
      <c r="BQ167" s="84"/>
      <c r="BR167" s="84"/>
      <c r="BS167" s="84"/>
      <c r="BT167" s="84"/>
      <c r="BU167" s="84"/>
      <c r="BV167" s="84"/>
      <c r="BW167" s="84"/>
      <c r="BX167" s="84"/>
      <c r="BY167" s="84"/>
      <c r="BZ167" s="84"/>
      <c r="CA167" s="84"/>
      <c r="CB167" s="84"/>
      <c r="CC167" s="84"/>
      <c r="CD167" s="84"/>
      <c r="CE167" s="84"/>
      <c r="CF167" s="84"/>
      <c r="CG167" s="84"/>
      <c r="CH167" s="84"/>
    </row>
    <row r="168" spans="53:86" ht="20.100000000000001" customHeight="1">
      <c r="BA168" s="84"/>
      <c r="BB168" s="84"/>
      <c r="BC168" s="84"/>
      <c r="BD168" s="84"/>
      <c r="BE168" s="84"/>
      <c r="BF168" s="84"/>
      <c r="BG168" s="84"/>
      <c r="BH168" s="84"/>
      <c r="BI168" s="84"/>
      <c r="BJ168" s="84"/>
      <c r="BK168" s="84"/>
      <c r="BL168" s="84"/>
      <c r="BM168" s="641" t="s">
        <v>604</v>
      </c>
      <c r="BN168" s="84"/>
      <c r="BO168" s="84"/>
      <c r="BP168" s="84"/>
      <c r="BQ168" s="84"/>
      <c r="BR168" s="84"/>
      <c r="BS168" s="84"/>
      <c r="BT168" s="84"/>
      <c r="BU168" s="84"/>
      <c r="BV168" s="84"/>
      <c r="BW168" s="84"/>
      <c r="BX168" s="84"/>
      <c r="BY168" s="84"/>
      <c r="BZ168" s="84"/>
      <c r="CA168" s="84"/>
      <c r="CB168" s="84"/>
      <c r="CC168" s="84"/>
      <c r="CD168" s="84"/>
      <c r="CE168" s="84"/>
      <c r="CF168" s="84"/>
      <c r="CG168" s="84"/>
      <c r="CH168" s="84"/>
    </row>
    <row r="169" spans="53:86" ht="20.100000000000001" customHeight="1">
      <c r="BA169" s="84"/>
      <c r="BB169" s="84"/>
      <c r="BC169" s="84"/>
      <c r="BD169" s="84"/>
      <c r="BE169" s="84"/>
      <c r="BF169" s="84"/>
      <c r="BG169" s="84"/>
      <c r="BH169" s="84"/>
      <c r="BI169" s="84"/>
      <c r="BJ169" s="84"/>
      <c r="BK169" s="84"/>
      <c r="BL169" s="84"/>
      <c r="BM169" s="641" t="s">
        <v>605</v>
      </c>
      <c r="BN169" s="84"/>
      <c r="BO169" s="84"/>
      <c r="BP169" s="84"/>
      <c r="BQ169" s="84"/>
      <c r="BR169" s="84"/>
      <c r="BS169" s="84"/>
      <c r="BT169" s="84"/>
      <c r="BU169" s="84"/>
      <c r="BV169" s="84"/>
      <c r="BW169" s="84"/>
      <c r="BX169" s="84"/>
      <c r="BY169" s="84"/>
      <c r="BZ169" s="84"/>
      <c r="CA169" s="84"/>
      <c r="CB169" s="84"/>
      <c r="CC169" s="84"/>
      <c r="CD169" s="84"/>
      <c r="CE169" s="84"/>
      <c r="CF169" s="84"/>
      <c r="CG169" s="84"/>
      <c r="CH169" s="84"/>
    </row>
    <row r="170" spans="53:86" ht="20.100000000000001" customHeight="1">
      <c r="BA170" s="84"/>
      <c r="BB170" s="84"/>
      <c r="BC170" s="84"/>
      <c r="BD170" s="84"/>
      <c r="BE170" s="84"/>
      <c r="BF170" s="84"/>
      <c r="BG170" s="84"/>
      <c r="BH170" s="84"/>
      <c r="BI170" s="84"/>
      <c r="BJ170" s="84"/>
      <c r="BK170" s="84"/>
      <c r="BL170" s="84"/>
      <c r="BM170" s="641" t="s">
        <v>606</v>
      </c>
      <c r="BN170" s="84"/>
      <c r="BO170" s="84"/>
      <c r="BP170" s="84"/>
      <c r="BQ170" s="84"/>
      <c r="BR170" s="84"/>
      <c r="BS170" s="84"/>
      <c r="BT170" s="84"/>
      <c r="BU170" s="84"/>
      <c r="BV170" s="84"/>
      <c r="BW170" s="84"/>
      <c r="BX170" s="84"/>
      <c r="BY170" s="84"/>
      <c r="BZ170" s="84"/>
      <c r="CA170" s="84"/>
      <c r="CB170" s="84"/>
      <c r="CC170" s="84"/>
      <c r="CD170" s="84"/>
      <c r="CE170" s="84"/>
      <c r="CF170" s="84"/>
      <c r="CG170" s="84"/>
      <c r="CH170" s="84"/>
    </row>
    <row r="171" spans="53:86" ht="20.100000000000001" customHeight="1">
      <c r="BA171" s="84"/>
      <c r="BB171" s="84"/>
      <c r="BC171" s="84"/>
      <c r="BD171" s="84"/>
      <c r="BE171" s="84"/>
      <c r="BF171" s="84"/>
      <c r="BG171" s="84"/>
      <c r="BH171" s="84"/>
      <c r="BI171" s="84"/>
      <c r="BJ171" s="84"/>
      <c r="BK171" s="84"/>
      <c r="BL171" s="84"/>
      <c r="BM171" s="641" t="s">
        <v>607</v>
      </c>
      <c r="BN171" s="84"/>
      <c r="BO171" s="84"/>
      <c r="BP171" s="84"/>
      <c r="BQ171" s="84"/>
      <c r="BR171" s="84"/>
      <c r="BS171" s="84"/>
      <c r="BT171" s="84"/>
      <c r="BU171" s="84"/>
      <c r="BV171" s="84"/>
      <c r="BW171" s="84"/>
      <c r="BX171" s="84"/>
      <c r="BY171" s="84"/>
      <c r="BZ171" s="84"/>
      <c r="CA171" s="84"/>
      <c r="CB171" s="84"/>
      <c r="CC171" s="84"/>
      <c r="CD171" s="84"/>
      <c r="CE171" s="84"/>
      <c r="CF171" s="84"/>
      <c r="CG171" s="84"/>
      <c r="CH171" s="84"/>
    </row>
    <row r="172" spans="53:86" ht="20.100000000000001" customHeight="1">
      <c r="BA172" s="84"/>
      <c r="BB172" s="84"/>
      <c r="BC172" s="84"/>
      <c r="BD172" s="84"/>
      <c r="BE172" s="84"/>
      <c r="BF172" s="84"/>
      <c r="BG172" s="84"/>
      <c r="BH172" s="84"/>
      <c r="BI172" s="84"/>
      <c r="BJ172" s="84"/>
      <c r="BK172" s="84"/>
      <c r="BL172" s="84"/>
      <c r="BM172" s="647" t="s">
        <v>608</v>
      </c>
      <c r="BN172" s="84"/>
      <c r="BO172" s="84"/>
      <c r="BP172" s="84"/>
      <c r="BQ172" s="84"/>
      <c r="BR172" s="84"/>
      <c r="BS172" s="84"/>
      <c r="BT172" s="84"/>
      <c r="BU172" s="84"/>
      <c r="BV172" s="84"/>
      <c r="BW172" s="84"/>
      <c r="BX172" s="84"/>
      <c r="BY172" s="84"/>
      <c r="BZ172" s="84"/>
      <c r="CA172" s="84"/>
      <c r="CB172" s="84"/>
      <c r="CC172" s="84"/>
      <c r="CD172" s="84"/>
      <c r="CE172" s="84"/>
      <c r="CF172" s="84"/>
      <c r="CG172" s="84"/>
      <c r="CH172" s="84"/>
    </row>
    <row r="173" spans="53:86" ht="20.100000000000001" customHeight="1">
      <c r="BA173" s="84"/>
      <c r="BB173" s="84"/>
      <c r="BC173" s="84"/>
      <c r="BD173" s="84"/>
      <c r="BE173" s="84"/>
      <c r="BF173" s="84"/>
      <c r="BG173" s="84"/>
      <c r="BH173" s="84"/>
      <c r="BI173" s="84"/>
      <c r="BJ173" s="84"/>
      <c r="BK173" s="84"/>
      <c r="BL173" s="84"/>
      <c r="BM173" s="641" t="s">
        <v>609</v>
      </c>
      <c r="BN173" s="84"/>
      <c r="BO173" s="84"/>
      <c r="BP173" s="84"/>
      <c r="BQ173" s="84"/>
      <c r="BR173" s="84"/>
      <c r="BS173" s="84"/>
      <c r="BT173" s="84"/>
      <c r="BU173" s="84"/>
      <c r="BV173" s="84"/>
      <c r="BW173" s="84"/>
      <c r="BX173" s="84"/>
      <c r="BY173" s="84"/>
      <c r="BZ173" s="84"/>
      <c r="CA173" s="84"/>
      <c r="CB173" s="84"/>
      <c r="CC173" s="84"/>
      <c r="CD173" s="84"/>
      <c r="CE173" s="84"/>
      <c r="CF173" s="84"/>
      <c r="CG173" s="84"/>
      <c r="CH173" s="84"/>
    </row>
    <row r="174" spans="53:86" ht="20.100000000000001" customHeight="1">
      <c r="BA174" s="84"/>
      <c r="BB174" s="84"/>
      <c r="BC174" s="84"/>
      <c r="BD174" s="84"/>
      <c r="BE174" s="84"/>
      <c r="BF174" s="84"/>
      <c r="BG174" s="84"/>
      <c r="BH174" s="84"/>
      <c r="BI174" s="84"/>
      <c r="BJ174" s="84"/>
      <c r="BK174" s="84"/>
      <c r="BL174" s="84"/>
      <c r="BM174" s="641" t="s">
        <v>610</v>
      </c>
      <c r="BN174" s="84"/>
      <c r="BO174" s="84"/>
      <c r="BP174" s="84"/>
      <c r="BQ174" s="84"/>
      <c r="BR174" s="84"/>
      <c r="BS174" s="84"/>
      <c r="BT174" s="84"/>
      <c r="BU174" s="84"/>
      <c r="BV174" s="84"/>
      <c r="BW174" s="84"/>
      <c r="BX174" s="84"/>
      <c r="BY174" s="84"/>
      <c r="BZ174" s="84"/>
      <c r="CA174" s="84"/>
      <c r="CB174" s="84"/>
      <c r="CC174" s="84"/>
      <c r="CD174" s="84"/>
      <c r="CE174" s="84"/>
      <c r="CF174" s="84"/>
      <c r="CG174" s="84"/>
      <c r="CH174" s="84"/>
    </row>
    <row r="175" spans="53:86" ht="20.100000000000001" customHeight="1">
      <c r="BA175" s="84"/>
      <c r="BB175" s="84"/>
      <c r="BC175" s="84"/>
      <c r="BD175" s="84"/>
      <c r="BE175" s="84"/>
      <c r="BF175" s="84"/>
      <c r="BG175" s="84"/>
      <c r="BH175" s="84"/>
      <c r="BI175" s="84"/>
      <c r="BJ175" s="84"/>
      <c r="BK175" s="84"/>
      <c r="BL175" s="84"/>
      <c r="BM175" s="641" t="s">
        <v>611</v>
      </c>
      <c r="BN175" s="84"/>
      <c r="BO175" s="84"/>
      <c r="BP175" s="84"/>
      <c r="BQ175" s="84"/>
      <c r="BR175" s="84"/>
      <c r="BS175" s="84"/>
      <c r="BT175" s="84"/>
      <c r="BU175" s="84"/>
      <c r="BV175" s="84"/>
      <c r="BW175" s="84"/>
      <c r="BX175" s="84"/>
      <c r="BY175" s="84"/>
      <c r="BZ175" s="84"/>
      <c r="CA175" s="84"/>
      <c r="CB175" s="84"/>
      <c r="CC175" s="84"/>
      <c r="CD175" s="84"/>
      <c r="CE175" s="84"/>
      <c r="CF175" s="84"/>
      <c r="CG175" s="84"/>
      <c r="CH175" s="84"/>
    </row>
    <row r="176" spans="53:86" ht="20.100000000000001" customHeight="1">
      <c r="BA176" s="84"/>
      <c r="BB176" s="84"/>
      <c r="BC176" s="84"/>
      <c r="BD176" s="84"/>
      <c r="BE176" s="84"/>
      <c r="BF176" s="84"/>
      <c r="BG176" s="84"/>
      <c r="BH176" s="84"/>
      <c r="BI176" s="84"/>
      <c r="BJ176" s="84"/>
      <c r="BK176" s="84"/>
      <c r="BL176" s="84"/>
      <c r="BM176" s="641" t="s">
        <v>612</v>
      </c>
      <c r="BN176" s="84"/>
      <c r="BO176" s="84"/>
      <c r="BP176" s="84"/>
      <c r="BQ176" s="84"/>
      <c r="BR176" s="84"/>
      <c r="BS176" s="84"/>
      <c r="BT176" s="84"/>
      <c r="BU176" s="84"/>
      <c r="BV176" s="84"/>
      <c r="BW176" s="84"/>
      <c r="BX176" s="84"/>
      <c r="BY176" s="84"/>
      <c r="BZ176" s="84"/>
      <c r="CA176" s="84"/>
      <c r="CB176" s="84"/>
      <c r="CC176" s="84"/>
      <c r="CD176" s="84"/>
      <c r="CE176" s="84"/>
      <c r="CF176" s="84"/>
      <c r="CG176" s="84"/>
      <c r="CH176" s="84"/>
    </row>
    <row r="177" spans="53:86" ht="20.100000000000001" customHeight="1">
      <c r="BA177" s="84"/>
      <c r="BB177" s="84"/>
      <c r="BC177" s="84"/>
      <c r="BD177" s="84"/>
      <c r="BE177" s="84"/>
      <c r="BF177" s="84"/>
      <c r="BG177" s="84"/>
      <c r="BH177" s="84"/>
      <c r="BI177" s="84"/>
      <c r="BJ177" s="84"/>
      <c r="BK177" s="84"/>
      <c r="BL177" s="84"/>
      <c r="BM177" s="641" t="s">
        <v>613</v>
      </c>
      <c r="BN177" s="84"/>
      <c r="BO177" s="84"/>
      <c r="BP177" s="84"/>
      <c r="BQ177" s="84"/>
      <c r="BR177" s="84"/>
      <c r="BS177" s="84"/>
      <c r="BT177" s="84"/>
      <c r="BU177" s="84"/>
      <c r="BV177" s="84"/>
      <c r="BW177" s="84"/>
      <c r="BX177" s="84"/>
      <c r="BY177" s="84"/>
      <c r="BZ177" s="84"/>
      <c r="CA177" s="84"/>
      <c r="CB177" s="84"/>
      <c r="CC177" s="84"/>
      <c r="CD177" s="84"/>
      <c r="CE177" s="84"/>
      <c r="CF177" s="84"/>
      <c r="CG177" s="84"/>
      <c r="CH177" s="84"/>
    </row>
    <row r="178" spans="53:86" ht="20.100000000000001" customHeight="1">
      <c r="BA178" s="84"/>
      <c r="BB178" s="84"/>
      <c r="BC178" s="84"/>
      <c r="BD178" s="84"/>
      <c r="BE178" s="84"/>
      <c r="BF178" s="84"/>
      <c r="BG178" s="84"/>
      <c r="BH178" s="84"/>
      <c r="BI178" s="84"/>
      <c r="BJ178" s="84"/>
      <c r="BK178" s="84"/>
      <c r="BL178" s="84"/>
      <c r="BM178" s="641" t="s">
        <v>614</v>
      </c>
      <c r="BN178" s="84"/>
      <c r="BO178" s="84"/>
      <c r="BP178" s="84"/>
      <c r="BQ178" s="84"/>
      <c r="BR178" s="84"/>
      <c r="BS178" s="84"/>
      <c r="BT178" s="84"/>
      <c r="BU178" s="84"/>
      <c r="BV178" s="84"/>
      <c r="BW178" s="84"/>
      <c r="BX178" s="84"/>
      <c r="BY178" s="84"/>
      <c r="BZ178" s="84"/>
      <c r="CA178" s="84"/>
      <c r="CB178" s="84"/>
      <c r="CC178" s="84"/>
      <c r="CD178" s="84"/>
      <c r="CE178" s="84"/>
      <c r="CF178" s="84"/>
      <c r="CG178" s="84"/>
      <c r="CH178" s="84"/>
    </row>
    <row r="179" spans="53:86" ht="20.100000000000001" customHeight="1">
      <c r="BA179" s="84"/>
      <c r="BB179" s="84"/>
      <c r="BC179" s="84"/>
      <c r="BD179" s="84"/>
      <c r="BE179" s="84"/>
      <c r="BF179" s="84"/>
      <c r="BG179" s="84"/>
      <c r="BH179" s="84"/>
      <c r="BI179" s="84"/>
      <c r="BJ179" s="84"/>
      <c r="BK179" s="84"/>
      <c r="BL179" s="84"/>
      <c r="BM179" s="641" t="s">
        <v>615</v>
      </c>
      <c r="BN179" s="84"/>
      <c r="BO179" s="84"/>
      <c r="BP179" s="84"/>
      <c r="BQ179" s="84"/>
      <c r="BR179" s="84"/>
      <c r="BS179" s="84"/>
      <c r="BT179" s="84"/>
      <c r="BU179" s="84"/>
      <c r="BV179" s="84"/>
      <c r="BW179" s="84"/>
      <c r="BX179" s="84"/>
      <c r="BY179" s="84"/>
      <c r="BZ179" s="84"/>
      <c r="CA179" s="84"/>
      <c r="CB179" s="84"/>
      <c r="CC179" s="84"/>
      <c r="CD179" s="84"/>
      <c r="CE179" s="84"/>
      <c r="CF179" s="84"/>
      <c r="CG179" s="84"/>
      <c r="CH179" s="84"/>
    </row>
    <row r="180" spans="53:86" ht="20.100000000000001" customHeight="1">
      <c r="BA180" s="84"/>
      <c r="BB180" s="84"/>
      <c r="BC180" s="84"/>
      <c r="BD180" s="84"/>
      <c r="BE180" s="84"/>
      <c r="BF180" s="84"/>
      <c r="BG180" s="84"/>
      <c r="BH180" s="84"/>
      <c r="BI180" s="84"/>
      <c r="BJ180" s="84"/>
      <c r="BK180" s="84"/>
      <c r="BL180" s="84"/>
      <c r="BM180" s="641" t="s">
        <v>616</v>
      </c>
      <c r="BN180" s="84"/>
      <c r="BO180" s="84"/>
      <c r="BP180" s="84"/>
      <c r="BQ180" s="84"/>
      <c r="BR180" s="84"/>
      <c r="BS180" s="84"/>
      <c r="BT180" s="84"/>
      <c r="BU180" s="84"/>
      <c r="BV180" s="84"/>
      <c r="BW180" s="84"/>
      <c r="BX180" s="84"/>
      <c r="BY180" s="84"/>
      <c r="BZ180" s="84"/>
      <c r="CA180" s="84"/>
      <c r="CB180" s="84"/>
      <c r="CC180" s="84"/>
      <c r="CD180" s="84"/>
      <c r="CE180" s="84"/>
      <c r="CF180" s="84"/>
      <c r="CG180" s="84"/>
      <c r="CH180" s="84"/>
    </row>
    <row r="181" spans="53:86" ht="20.100000000000001" customHeight="1">
      <c r="BA181" s="84"/>
      <c r="BB181" s="84"/>
      <c r="BC181" s="84"/>
      <c r="BD181" s="84"/>
      <c r="BE181" s="84"/>
      <c r="BF181" s="84"/>
      <c r="BG181" s="84"/>
      <c r="BH181" s="84"/>
      <c r="BI181" s="84"/>
      <c r="BJ181" s="84"/>
      <c r="BK181" s="84"/>
      <c r="BL181" s="84"/>
      <c r="BM181" s="641" t="s">
        <v>617</v>
      </c>
      <c r="BN181" s="84"/>
      <c r="BO181" s="84"/>
      <c r="BP181" s="84"/>
      <c r="BQ181" s="84"/>
      <c r="BR181" s="84"/>
      <c r="BS181" s="84"/>
      <c r="BT181" s="84"/>
      <c r="BU181" s="84"/>
      <c r="BV181" s="84"/>
      <c r="BW181" s="84"/>
      <c r="BX181" s="84"/>
      <c r="BY181" s="84"/>
      <c r="BZ181" s="84"/>
      <c r="CA181" s="84"/>
      <c r="CB181" s="84"/>
      <c r="CC181" s="84"/>
      <c r="CD181" s="84"/>
      <c r="CE181" s="84"/>
      <c r="CF181" s="84"/>
      <c r="CG181" s="84"/>
      <c r="CH181" s="84"/>
    </row>
    <row r="182" spans="53:86" ht="20.100000000000001" customHeight="1">
      <c r="BA182" s="84"/>
      <c r="BB182" s="84"/>
      <c r="BC182" s="84"/>
      <c r="BD182" s="84"/>
      <c r="BE182" s="84"/>
      <c r="BF182" s="84"/>
      <c r="BG182" s="84"/>
      <c r="BH182" s="84"/>
      <c r="BI182" s="84"/>
      <c r="BJ182" s="84"/>
      <c r="BK182" s="84"/>
      <c r="BL182" s="84"/>
      <c r="BM182" s="641" t="s">
        <v>618</v>
      </c>
      <c r="BN182" s="84"/>
      <c r="BO182" s="84"/>
      <c r="BP182" s="84"/>
      <c r="BQ182" s="84"/>
      <c r="BR182" s="84"/>
      <c r="BS182" s="84"/>
      <c r="BT182" s="84"/>
      <c r="BU182" s="84"/>
      <c r="BV182" s="84"/>
      <c r="BW182" s="84"/>
      <c r="BX182" s="84"/>
      <c r="BY182" s="84"/>
      <c r="BZ182" s="84"/>
      <c r="CA182" s="84"/>
      <c r="CB182" s="84"/>
      <c r="CC182" s="84"/>
      <c r="CD182" s="84"/>
      <c r="CE182" s="84"/>
      <c r="CF182" s="84"/>
      <c r="CG182" s="84"/>
      <c r="CH182" s="84"/>
    </row>
    <row r="183" spans="53:86" ht="20.100000000000001" customHeight="1">
      <c r="BA183" s="84"/>
      <c r="BB183" s="84"/>
      <c r="BC183" s="84"/>
      <c r="BD183" s="84"/>
      <c r="BE183" s="84"/>
      <c r="BF183" s="84"/>
      <c r="BG183" s="84"/>
      <c r="BH183" s="84"/>
      <c r="BI183" s="84"/>
      <c r="BJ183" s="84"/>
      <c r="BK183" s="84"/>
      <c r="BL183" s="84"/>
      <c r="BM183" s="641" t="s">
        <v>619</v>
      </c>
      <c r="BN183" s="84"/>
      <c r="BO183" s="84"/>
      <c r="BP183" s="84"/>
      <c r="BQ183" s="84"/>
      <c r="BR183" s="84"/>
      <c r="BS183" s="84"/>
      <c r="BT183" s="84"/>
      <c r="BU183" s="84"/>
      <c r="BV183" s="84"/>
      <c r="BW183" s="84"/>
      <c r="BX183" s="84"/>
      <c r="BY183" s="84"/>
      <c r="BZ183" s="84"/>
      <c r="CA183" s="84"/>
      <c r="CB183" s="84"/>
      <c r="CC183" s="84"/>
      <c r="CD183" s="84"/>
      <c r="CE183" s="84"/>
      <c r="CF183" s="84"/>
      <c r="CG183" s="84"/>
      <c r="CH183" s="84"/>
    </row>
    <row r="184" spans="53:86" ht="20.100000000000001" customHeight="1">
      <c r="BA184" s="84"/>
      <c r="BB184" s="84"/>
      <c r="BC184" s="84"/>
      <c r="BD184" s="84"/>
      <c r="BE184" s="84"/>
      <c r="BF184" s="84"/>
      <c r="BG184" s="84"/>
      <c r="BH184" s="84"/>
      <c r="BI184" s="84"/>
      <c r="BJ184" s="84"/>
      <c r="BK184" s="84"/>
      <c r="BL184" s="84"/>
      <c r="BM184" s="641" t="s">
        <v>620</v>
      </c>
      <c r="BN184" s="84"/>
      <c r="BO184" s="84"/>
      <c r="BP184" s="84"/>
      <c r="BQ184" s="84"/>
      <c r="BR184" s="84"/>
      <c r="BS184" s="84"/>
      <c r="BT184" s="84"/>
      <c r="BU184" s="84"/>
      <c r="BV184" s="84"/>
      <c r="BW184" s="84"/>
      <c r="BX184" s="84"/>
      <c r="BY184" s="84"/>
      <c r="BZ184" s="84"/>
      <c r="CA184" s="84"/>
      <c r="CB184" s="84"/>
      <c r="CC184" s="84"/>
      <c r="CD184" s="84"/>
      <c r="CE184" s="84"/>
      <c r="CF184" s="84"/>
      <c r="CG184" s="84"/>
      <c r="CH184" s="84"/>
    </row>
    <row r="185" spans="53:86" ht="20.100000000000001" customHeight="1">
      <c r="BA185" s="84"/>
      <c r="BB185" s="84"/>
      <c r="BC185" s="84"/>
      <c r="BD185" s="84"/>
      <c r="BE185" s="84"/>
      <c r="BF185" s="84"/>
      <c r="BG185" s="84"/>
      <c r="BH185" s="84"/>
      <c r="BI185" s="84"/>
      <c r="BJ185" s="84"/>
      <c r="BK185" s="84"/>
      <c r="BL185" s="84"/>
      <c r="BM185" s="641" t="s">
        <v>621</v>
      </c>
      <c r="BN185" s="84"/>
      <c r="BO185" s="84"/>
      <c r="BP185" s="84"/>
      <c r="BQ185" s="84"/>
      <c r="BR185" s="84"/>
      <c r="BS185" s="84"/>
      <c r="BT185" s="84"/>
      <c r="BU185" s="84"/>
      <c r="BV185" s="84"/>
      <c r="BW185" s="84"/>
      <c r="BX185" s="84"/>
      <c r="BY185" s="84"/>
      <c r="BZ185" s="84"/>
      <c r="CA185" s="84"/>
      <c r="CB185" s="84"/>
      <c r="CC185" s="84"/>
      <c r="CD185" s="84"/>
      <c r="CE185" s="84"/>
      <c r="CF185" s="84"/>
      <c r="CG185" s="84"/>
      <c r="CH185" s="84"/>
    </row>
    <row r="186" spans="53:86" ht="20.100000000000001" customHeight="1">
      <c r="BA186" s="84"/>
      <c r="BB186" s="84"/>
      <c r="BC186" s="84"/>
      <c r="BD186" s="84"/>
      <c r="BE186" s="84"/>
      <c r="BF186" s="84"/>
      <c r="BG186" s="84"/>
      <c r="BH186" s="84"/>
      <c r="BI186" s="84"/>
      <c r="BJ186" s="84"/>
      <c r="BK186" s="84"/>
      <c r="BL186" s="84"/>
      <c r="BM186" s="641" t="s">
        <v>922</v>
      </c>
      <c r="BN186" s="84"/>
      <c r="BO186" s="84"/>
      <c r="BP186" s="84"/>
      <c r="BQ186" s="84"/>
      <c r="BR186" s="84"/>
      <c r="BS186" s="84"/>
      <c r="BT186" s="84"/>
      <c r="BU186" s="84"/>
      <c r="BV186" s="84"/>
      <c r="BW186" s="84"/>
      <c r="BX186" s="84"/>
      <c r="BY186" s="84"/>
      <c r="BZ186" s="84"/>
      <c r="CA186" s="84"/>
      <c r="CB186" s="84"/>
      <c r="CC186" s="84"/>
      <c r="CD186" s="84"/>
      <c r="CE186" s="84"/>
      <c r="CF186" s="84"/>
      <c r="CG186" s="84"/>
      <c r="CH186" s="84"/>
    </row>
    <row r="187" spans="53:86" ht="20.100000000000001" customHeight="1">
      <c r="BA187" s="84"/>
      <c r="BB187" s="84"/>
      <c r="BC187" s="84"/>
      <c r="BD187" s="84"/>
      <c r="BE187" s="84"/>
      <c r="BF187" s="84"/>
      <c r="BG187" s="84"/>
      <c r="BH187" s="84"/>
      <c r="BI187" s="84"/>
      <c r="BJ187" s="84"/>
      <c r="BK187" s="84"/>
      <c r="BL187" s="84"/>
      <c r="BM187" s="641" t="s">
        <v>622</v>
      </c>
      <c r="BN187" s="84"/>
      <c r="BO187" s="84"/>
      <c r="BP187" s="84"/>
      <c r="BQ187" s="84"/>
      <c r="BR187" s="84"/>
      <c r="BS187" s="84"/>
      <c r="BT187" s="84"/>
      <c r="BU187" s="84"/>
      <c r="BV187" s="84"/>
      <c r="BW187" s="84"/>
      <c r="BX187" s="84"/>
      <c r="BY187" s="84"/>
      <c r="BZ187" s="84"/>
      <c r="CA187" s="84"/>
      <c r="CB187" s="84"/>
      <c r="CC187" s="84"/>
      <c r="CD187" s="84"/>
      <c r="CE187" s="84"/>
      <c r="CF187" s="84"/>
      <c r="CG187" s="84"/>
      <c r="CH187" s="84"/>
    </row>
    <row r="188" spans="53:86" ht="20.100000000000001" customHeight="1">
      <c r="BA188" s="84"/>
      <c r="BB188" s="84"/>
      <c r="BC188" s="84"/>
      <c r="BD188" s="84"/>
      <c r="BE188" s="84"/>
      <c r="BF188" s="84"/>
      <c r="BG188" s="84"/>
      <c r="BH188" s="84"/>
      <c r="BI188" s="84"/>
      <c r="BJ188" s="84"/>
      <c r="BK188" s="84"/>
      <c r="BL188" s="84"/>
      <c r="BM188" s="641" t="s">
        <v>623</v>
      </c>
      <c r="BN188" s="84"/>
      <c r="BO188" s="84"/>
      <c r="BP188" s="84"/>
      <c r="BQ188" s="84"/>
      <c r="BR188" s="84"/>
      <c r="BS188" s="84"/>
      <c r="BT188" s="84"/>
      <c r="BU188" s="84"/>
      <c r="BV188" s="84"/>
      <c r="BW188" s="84"/>
      <c r="BX188" s="84"/>
      <c r="BY188" s="84"/>
      <c r="BZ188" s="84"/>
      <c r="CA188" s="84"/>
      <c r="CB188" s="84"/>
      <c r="CC188" s="84"/>
      <c r="CD188" s="84"/>
      <c r="CE188" s="84"/>
      <c r="CF188" s="84"/>
      <c r="CG188" s="84"/>
      <c r="CH188" s="84"/>
    </row>
    <row r="189" spans="53:86" ht="20.100000000000001" customHeight="1">
      <c r="BA189" s="84"/>
      <c r="BB189" s="84"/>
      <c r="BC189" s="84"/>
      <c r="BD189" s="84"/>
      <c r="BE189" s="84"/>
      <c r="BF189" s="84"/>
      <c r="BG189" s="84"/>
      <c r="BH189" s="84"/>
      <c r="BI189" s="84"/>
      <c r="BJ189" s="84"/>
      <c r="BK189" s="84"/>
      <c r="BL189" s="84"/>
      <c r="BM189" s="641" t="s">
        <v>624</v>
      </c>
      <c r="BN189" s="84"/>
      <c r="BO189" s="84"/>
      <c r="BP189" s="84"/>
      <c r="BQ189" s="84"/>
      <c r="BR189" s="84"/>
      <c r="BS189" s="84"/>
      <c r="BT189" s="84"/>
      <c r="BU189" s="84"/>
      <c r="BV189" s="84"/>
      <c r="BW189" s="84"/>
      <c r="BX189" s="84"/>
      <c r="BY189" s="84"/>
      <c r="BZ189" s="84"/>
      <c r="CA189" s="84"/>
      <c r="CB189" s="84"/>
      <c r="CC189" s="84"/>
      <c r="CD189" s="84"/>
      <c r="CE189" s="84"/>
      <c r="CF189" s="84"/>
      <c r="CG189" s="84"/>
      <c r="CH189" s="84"/>
    </row>
    <row r="190" spans="53:86" ht="20.100000000000001" customHeight="1">
      <c r="BA190" s="84"/>
      <c r="BB190" s="84"/>
      <c r="BC190" s="84"/>
      <c r="BD190" s="84"/>
      <c r="BE190" s="84"/>
      <c r="BF190" s="84"/>
      <c r="BG190" s="84"/>
      <c r="BH190" s="84"/>
      <c r="BI190" s="84"/>
      <c r="BJ190" s="84"/>
      <c r="BK190" s="84"/>
      <c r="BL190" s="84"/>
      <c r="BM190" s="641" t="s">
        <v>923</v>
      </c>
      <c r="BN190" s="84"/>
      <c r="BO190" s="84"/>
      <c r="BP190" s="84"/>
      <c r="BQ190" s="84"/>
      <c r="BR190" s="84"/>
      <c r="BS190" s="84"/>
      <c r="BT190" s="84"/>
      <c r="BU190" s="84"/>
      <c r="BV190" s="84"/>
      <c r="BW190" s="84"/>
      <c r="BX190" s="84"/>
      <c r="BY190" s="84"/>
      <c r="BZ190" s="84"/>
      <c r="CA190" s="84"/>
      <c r="CB190" s="84"/>
      <c r="CC190" s="84"/>
      <c r="CD190" s="84"/>
      <c r="CE190" s="84"/>
      <c r="CF190" s="84"/>
      <c r="CG190" s="84"/>
      <c r="CH190" s="84"/>
    </row>
    <row r="191" spans="53:86" ht="20.100000000000001" customHeight="1">
      <c r="BA191" s="84"/>
      <c r="BB191" s="84"/>
      <c r="BC191" s="84"/>
      <c r="BD191" s="84"/>
      <c r="BE191" s="84"/>
      <c r="BF191" s="84"/>
      <c r="BG191" s="84"/>
      <c r="BH191" s="84"/>
      <c r="BI191" s="84"/>
      <c r="BJ191" s="84"/>
      <c r="BK191" s="84"/>
      <c r="BL191" s="84"/>
      <c r="BM191" s="647" t="s">
        <v>625</v>
      </c>
      <c r="BN191" s="84"/>
      <c r="BO191" s="84"/>
      <c r="BP191" s="84"/>
      <c r="BQ191" s="84"/>
      <c r="BR191" s="84"/>
      <c r="BS191" s="84"/>
      <c r="BT191" s="84"/>
      <c r="BU191" s="84"/>
      <c r="BV191" s="84"/>
      <c r="BW191" s="84"/>
      <c r="BX191" s="84"/>
      <c r="BY191" s="84"/>
      <c r="BZ191" s="84"/>
      <c r="CA191" s="84"/>
      <c r="CB191" s="84"/>
      <c r="CC191" s="84"/>
      <c r="CD191" s="84"/>
      <c r="CE191" s="84"/>
      <c r="CF191" s="84"/>
      <c r="CG191" s="84"/>
      <c r="CH191" s="84"/>
    </row>
    <row r="192" spans="53:86" ht="20.100000000000001" customHeight="1">
      <c r="BA192" s="84"/>
      <c r="BB192" s="84"/>
      <c r="BC192" s="84"/>
      <c r="BD192" s="84"/>
      <c r="BE192" s="84"/>
      <c r="BF192" s="84"/>
      <c r="BG192" s="84"/>
      <c r="BH192" s="84"/>
      <c r="BI192" s="84"/>
      <c r="BJ192" s="84"/>
      <c r="BK192" s="84"/>
      <c r="BL192" s="84"/>
      <c r="BM192" s="641" t="s">
        <v>626</v>
      </c>
      <c r="BN192" s="84"/>
      <c r="BO192" s="84"/>
      <c r="BP192" s="84"/>
      <c r="BQ192" s="84"/>
      <c r="BR192" s="84"/>
      <c r="BS192" s="84"/>
      <c r="BT192" s="84"/>
      <c r="BU192" s="84"/>
      <c r="BV192" s="84"/>
      <c r="BW192" s="84"/>
      <c r="BX192" s="84"/>
      <c r="BY192" s="84"/>
      <c r="BZ192" s="84"/>
      <c r="CA192" s="84"/>
      <c r="CB192" s="84"/>
      <c r="CC192" s="84"/>
      <c r="CD192" s="84"/>
      <c r="CE192" s="84"/>
      <c r="CF192" s="84"/>
      <c r="CG192" s="84"/>
      <c r="CH192" s="84"/>
    </row>
    <row r="193" spans="53:86" ht="20.100000000000001" customHeight="1">
      <c r="BA193" s="84"/>
      <c r="BB193" s="84"/>
      <c r="BC193" s="84"/>
      <c r="BD193" s="84"/>
      <c r="BE193" s="84"/>
      <c r="BF193" s="84"/>
      <c r="BG193" s="84"/>
      <c r="BH193" s="84"/>
      <c r="BI193" s="84"/>
      <c r="BJ193" s="84"/>
      <c r="BK193" s="84"/>
      <c r="BL193" s="84"/>
      <c r="BM193" s="641" t="s">
        <v>627</v>
      </c>
      <c r="BN193" s="84"/>
      <c r="BO193" s="84"/>
      <c r="BP193" s="84"/>
      <c r="BQ193" s="84"/>
      <c r="BR193" s="84"/>
      <c r="BS193" s="84"/>
      <c r="BT193" s="84"/>
      <c r="BU193" s="84"/>
      <c r="BV193" s="84"/>
      <c r="BW193" s="84"/>
      <c r="BX193" s="84"/>
      <c r="BY193" s="84"/>
      <c r="BZ193" s="84"/>
      <c r="CA193" s="84"/>
      <c r="CB193" s="84"/>
      <c r="CC193" s="84"/>
      <c r="CD193" s="84"/>
      <c r="CE193" s="84"/>
      <c r="CF193" s="84"/>
      <c r="CG193" s="84"/>
      <c r="CH193" s="84"/>
    </row>
    <row r="194" spans="53:86" ht="20.100000000000001" customHeight="1">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row>
    <row r="195" spans="53:86" ht="20.100000000000001" customHeight="1">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row>
    <row r="196" spans="53:86" ht="20.100000000000001" customHeight="1">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row>
    <row r="197" spans="53:86" ht="20.100000000000001" customHeight="1">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row>
    <row r="198" spans="53:86" ht="20.100000000000001" customHeight="1">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row>
    <row r="199" spans="53:86" ht="20.100000000000001" customHeight="1">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row>
    <row r="200" spans="53:86" ht="20.100000000000001" customHeight="1">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row>
  </sheetData>
  <mergeCells count="5">
    <mergeCell ref="D3:I3"/>
    <mergeCell ref="B9:B13"/>
    <mergeCell ref="A3:A4"/>
    <mergeCell ref="B3:B4"/>
    <mergeCell ref="C3:C4"/>
  </mergeCells>
  <phoneticPr fontId="27" type="noConversion"/>
  <dataValidations count="2">
    <dataValidation type="list" allowBlank="1" showInputMessage="1" showErrorMessage="1" sqref="A5:A13">
      <formula1>$BB$2:$BB$30</formula1>
    </dataValidation>
    <dataValidation type="list" allowBlank="1" showInputMessage="1" showErrorMessage="1" sqref="D5:G5 D6:I13">
      <formula1>$BK$13:$BK$15</formula1>
    </dataValidation>
  </dataValidations>
  <pageMargins left="0.78749999999999998" right="0.78749999999999998" top="1.0631944444444446" bottom="1.0631944444444446" header="0.51180555555555551" footer="0.51180555555555551"/>
  <pageSetup paperSize="9" scale="50" orientation="portrait" useFirstPageNumber="1" horizontalDpi="300" verticalDpi="30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Custom_lists!$B$2:$B$29</xm:f>
          </x14:formula1>
          <xm:sqref>A5:A13</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CH199"/>
  <sheetViews>
    <sheetView zoomScale="90" zoomScaleNormal="90" zoomScaleSheetLayoutView="100" zoomScalePageLayoutView="90" workbookViewId="0">
      <selection activeCell="K16" sqref="K16"/>
    </sheetView>
  </sheetViews>
  <sheetFormatPr defaultColWidth="11.42578125" defaultRowHeight="12.75"/>
  <cols>
    <col min="1" max="1" width="11.42578125" style="84" customWidth="1"/>
    <col min="2" max="2" width="34.7109375" style="84" customWidth="1"/>
    <col min="3" max="3" width="38.28515625" style="84" customWidth="1"/>
    <col min="4" max="4" width="13.7109375" style="84" customWidth="1"/>
    <col min="5" max="8" width="11.42578125" style="84" customWidth="1"/>
    <col min="9" max="9" width="13.140625" style="84" customWidth="1"/>
    <col min="10" max="10" width="17.28515625" style="84" customWidth="1"/>
    <col min="11" max="12" width="11.42578125" style="84" customWidth="1"/>
    <col min="13" max="13" width="12.42578125" style="84" customWidth="1"/>
    <col min="14" max="14" width="38.85546875" style="84" customWidth="1"/>
    <col min="15" max="15" width="66.7109375" style="84" customWidth="1"/>
    <col min="16" max="52" width="11.42578125" style="84" customWidth="1"/>
    <col min="53" max="16384" width="11.42578125" style="84"/>
  </cols>
  <sheetData>
    <row r="1" spans="1:81" ht="25.35" customHeight="1" thickBot="1">
      <c r="A1" s="93" t="s">
        <v>34</v>
      </c>
      <c r="B1" s="93"/>
      <c r="C1" s="93"/>
      <c r="D1" s="93"/>
      <c r="E1" s="93"/>
      <c r="F1" s="93"/>
      <c r="G1" s="93"/>
      <c r="H1" s="22"/>
      <c r="I1"/>
      <c r="J1"/>
      <c r="L1" s="238"/>
      <c r="M1" s="239"/>
      <c r="N1" s="94" t="s">
        <v>0</v>
      </c>
      <c r="O1" s="658" t="s">
        <v>837</v>
      </c>
      <c r="BA1" s="587" t="s">
        <v>401</v>
      </c>
      <c r="BB1" s="399" t="s">
        <v>814</v>
      </c>
      <c r="BD1" s="227" t="s">
        <v>413</v>
      </c>
      <c r="BE1" s="588"/>
      <c r="BF1" s="588"/>
      <c r="BH1" s="84" t="s">
        <v>448</v>
      </c>
      <c r="BM1" s="227" t="s">
        <v>628</v>
      </c>
      <c r="BO1" s="84" t="s">
        <v>651</v>
      </c>
      <c r="BU1" s="227" t="s">
        <v>688</v>
      </c>
      <c r="BZ1" s="84" t="s">
        <v>705</v>
      </c>
      <c r="CC1" s="84" t="s">
        <v>733</v>
      </c>
    </row>
    <row r="2" spans="1:81" ht="26.85" customHeight="1" thickBot="1">
      <c r="A2" s="96"/>
      <c r="B2" s="96"/>
      <c r="C2" s="96"/>
      <c r="D2" s="96"/>
      <c r="E2" s="97"/>
      <c r="F2" s="96"/>
      <c r="G2" s="96"/>
      <c r="H2" s="23"/>
      <c r="I2"/>
      <c r="J2"/>
      <c r="L2" s="240"/>
      <c r="M2" s="239"/>
      <c r="N2" s="241" t="s">
        <v>240</v>
      </c>
      <c r="O2" s="659" t="s">
        <v>854</v>
      </c>
      <c r="BA2" s="589" t="s">
        <v>325</v>
      </c>
      <c r="BB2" s="589" t="s">
        <v>326</v>
      </c>
      <c r="BD2" s="84" t="s">
        <v>418</v>
      </c>
      <c r="BE2" s="588"/>
      <c r="BF2" s="588"/>
      <c r="BH2" s="84" t="s">
        <v>447</v>
      </c>
      <c r="BM2" s="590" t="s">
        <v>460</v>
      </c>
      <c r="BO2" s="84" t="s">
        <v>106</v>
      </c>
      <c r="BU2" s="78" t="s">
        <v>691</v>
      </c>
      <c r="BV2" s="78"/>
      <c r="BW2" s="78"/>
      <c r="BX2" s="78"/>
      <c r="BY2" s="78"/>
      <c r="BZ2" s="78" t="s">
        <v>164</v>
      </c>
      <c r="CA2" s="78"/>
      <c r="CB2" s="78"/>
      <c r="CC2" s="84" t="s">
        <v>255</v>
      </c>
    </row>
    <row r="3" spans="1:81" ht="88.35" customHeight="1" thickBot="1">
      <c r="A3" s="591" t="s">
        <v>1</v>
      </c>
      <c r="B3" s="592" t="s">
        <v>35</v>
      </c>
      <c r="C3" s="593" t="s">
        <v>303</v>
      </c>
      <c r="D3" s="594" t="s">
        <v>304</v>
      </c>
      <c r="E3" s="595" t="s">
        <v>193</v>
      </c>
      <c r="F3" s="595" t="s">
        <v>191</v>
      </c>
      <c r="G3" s="595" t="s">
        <v>232</v>
      </c>
      <c r="H3" s="595" t="s">
        <v>242</v>
      </c>
      <c r="I3" s="595" t="s">
        <v>243</v>
      </c>
      <c r="J3" s="595" t="s">
        <v>202</v>
      </c>
      <c r="K3" s="222" t="s">
        <v>36</v>
      </c>
      <c r="L3" s="222" t="s">
        <v>37</v>
      </c>
      <c r="M3" s="296" t="s">
        <v>38</v>
      </c>
      <c r="N3" s="403" t="s">
        <v>233</v>
      </c>
      <c r="O3" s="179" t="s">
        <v>293</v>
      </c>
      <c r="BA3" s="589" t="s">
        <v>327</v>
      </c>
      <c r="BB3" s="589" t="s">
        <v>328</v>
      </c>
      <c r="BD3" s="84" t="s">
        <v>207</v>
      </c>
      <c r="BE3" s="588"/>
      <c r="BF3" s="588"/>
      <c r="BH3" s="84" t="s">
        <v>449</v>
      </c>
      <c r="BM3" s="590" t="s">
        <v>461</v>
      </c>
      <c r="BO3" s="84" t="s">
        <v>108</v>
      </c>
      <c r="BU3" s="78" t="s">
        <v>692</v>
      </c>
      <c r="BV3" s="78"/>
      <c r="BW3" s="78"/>
      <c r="BX3" s="78"/>
      <c r="BY3" s="78"/>
      <c r="BZ3" s="78" t="s">
        <v>717</v>
      </c>
      <c r="CA3" s="78"/>
      <c r="CB3" s="78"/>
      <c r="CC3" s="84" t="s">
        <v>256</v>
      </c>
    </row>
    <row r="4" spans="1:81" ht="28.5" customHeight="1">
      <c r="A4" s="456" t="s">
        <v>344</v>
      </c>
      <c r="B4" s="596" t="s">
        <v>24</v>
      </c>
      <c r="C4" s="597" t="s">
        <v>219</v>
      </c>
      <c r="D4" s="558" t="s">
        <v>418</v>
      </c>
      <c r="E4" s="598">
        <v>2015</v>
      </c>
      <c r="F4" s="598">
        <v>3685</v>
      </c>
      <c r="G4" s="598">
        <v>3479</v>
      </c>
      <c r="H4" s="599">
        <v>175</v>
      </c>
      <c r="I4" s="600">
        <f>H4/G4</f>
        <v>5.030181086519115E-2</v>
      </c>
      <c r="J4" s="601" t="s">
        <v>444</v>
      </c>
      <c r="K4" s="602">
        <v>162</v>
      </c>
      <c r="L4" s="603">
        <f>K4/G4</f>
        <v>4.6565104915205519E-2</v>
      </c>
      <c r="M4" s="603">
        <f>K4/H4</f>
        <v>0.92571428571428571</v>
      </c>
      <c r="N4" s="604" t="s">
        <v>820</v>
      </c>
      <c r="O4" s="605"/>
      <c r="BA4" s="589" t="s">
        <v>329</v>
      </c>
      <c r="BB4" s="589" t="s">
        <v>330</v>
      </c>
      <c r="BD4" s="84" t="s">
        <v>419</v>
      </c>
      <c r="BE4" s="588"/>
      <c r="BF4" s="588"/>
      <c r="BH4" s="84" t="s">
        <v>454</v>
      </c>
      <c r="BM4" s="590" t="s">
        <v>462</v>
      </c>
      <c r="BO4" s="84" t="s">
        <v>112</v>
      </c>
      <c r="BU4" s="78" t="s">
        <v>693</v>
      </c>
      <c r="BV4" s="78"/>
      <c r="BW4" s="78"/>
      <c r="BX4" s="78"/>
      <c r="BY4" s="78"/>
      <c r="BZ4" s="78" t="s">
        <v>56</v>
      </c>
      <c r="CA4" s="78"/>
      <c r="CB4" s="78"/>
      <c r="CC4" s="84" t="s">
        <v>257</v>
      </c>
    </row>
    <row r="5" spans="1:81" ht="31.5" customHeight="1">
      <c r="A5" s="456" t="s">
        <v>344</v>
      </c>
      <c r="B5" s="596" t="s">
        <v>24</v>
      </c>
      <c r="C5" s="597" t="s">
        <v>219</v>
      </c>
      <c r="D5" s="558" t="s">
        <v>419</v>
      </c>
      <c r="E5" s="598">
        <v>2015</v>
      </c>
      <c r="F5" s="598">
        <v>5963</v>
      </c>
      <c r="G5" s="598">
        <v>5629</v>
      </c>
      <c r="H5" s="599">
        <v>282</v>
      </c>
      <c r="I5" s="600">
        <f t="shared" ref="I5:I17" si="0">H5/G5</f>
        <v>5.0097708296322617E-2</v>
      </c>
      <c r="J5" s="601" t="s">
        <v>444</v>
      </c>
      <c r="K5" s="602">
        <v>260</v>
      </c>
      <c r="L5" s="603">
        <f>K5/G5</f>
        <v>4.6189376443418015E-2</v>
      </c>
      <c r="M5" s="603">
        <f t="shared" ref="M5:M17" si="1">K5/H5</f>
        <v>0.92198581560283688</v>
      </c>
      <c r="N5" s="604" t="s">
        <v>820</v>
      </c>
      <c r="O5" s="605"/>
      <c r="BA5" s="589" t="s">
        <v>333</v>
      </c>
      <c r="BB5" s="589" t="s">
        <v>334</v>
      </c>
      <c r="BD5" s="84" t="s">
        <v>211</v>
      </c>
      <c r="BE5" s="588"/>
      <c r="BF5" s="588"/>
      <c r="BH5" s="84" t="s">
        <v>446</v>
      </c>
      <c r="BM5" s="606" t="s">
        <v>463</v>
      </c>
      <c r="BU5" s="78" t="s">
        <v>667</v>
      </c>
      <c r="BV5" s="78"/>
      <c r="BW5" s="78"/>
      <c r="BX5" s="78"/>
      <c r="BY5" s="78"/>
      <c r="BZ5" s="78" t="s">
        <v>718</v>
      </c>
      <c r="CA5" s="78"/>
      <c r="CB5" s="78"/>
      <c r="CC5" s="84" t="s">
        <v>258</v>
      </c>
    </row>
    <row r="6" spans="1:81" ht="30" customHeight="1">
      <c r="A6" s="456" t="s">
        <v>344</v>
      </c>
      <c r="B6" s="596" t="s">
        <v>24</v>
      </c>
      <c r="C6" s="597" t="s">
        <v>219</v>
      </c>
      <c r="D6" s="558" t="s">
        <v>414</v>
      </c>
      <c r="E6" s="598">
        <v>2015</v>
      </c>
      <c r="F6" s="598">
        <v>188</v>
      </c>
      <c r="G6" s="598">
        <v>174</v>
      </c>
      <c r="H6" s="599">
        <v>53</v>
      </c>
      <c r="I6" s="600">
        <f t="shared" si="0"/>
        <v>0.3045977011494253</v>
      </c>
      <c r="J6" s="601" t="s">
        <v>444</v>
      </c>
      <c r="K6" s="602">
        <v>38</v>
      </c>
      <c r="L6" s="603">
        <f t="shared" ref="L6:L17" si="2">K6/G6</f>
        <v>0.21839080459770116</v>
      </c>
      <c r="M6" s="603">
        <f t="shared" si="1"/>
        <v>0.71698113207547165</v>
      </c>
      <c r="N6" s="604" t="s">
        <v>820</v>
      </c>
      <c r="O6" s="605"/>
      <c r="BA6" s="589" t="s">
        <v>335</v>
      </c>
      <c r="BB6" s="589" t="s">
        <v>336</v>
      </c>
      <c r="BD6" s="84" t="s">
        <v>414</v>
      </c>
      <c r="BE6" s="588"/>
      <c r="BF6" s="588"/>
      <c r="BH6" s="84" t="s">
        <v>450</v>
      </c>
      <c r="BM6" s="590" t="s">
        <v>821</v>
      </c>
      <c r="BU6" s="78" t="s">
        <v>668</v>
      </c>
      <c r="BV6" s="78"/>
      <c r="BW6" s="78"/>
      <c r="BX6" s="78"/>
      <c r="BY6" s="78"/>
      <c r="BZ6" s="78" t="s">
        <v>716</v>
      </c>
      <c r="CA6" s="78"/>
      <c r="CB6" s="78"/>
      <c r="CC6" s="84" t="s">
        <v>730</v>
      </c>
    </row>
    <row r="7" spans="1:81" ht="31.5" customHeight="1">
      <c r="A7" s="456" t="s">
        <v>344</v>
      </c>
      <c r="B7" s="596" t="s">
        <v>24</v>
      </c>
      <c r="C7" s="607" t="s">
        <v>220</v>
      </c>
      <c r="D7" s="558" t="s">
        <v>418</v>
      </c>
      <c r="E7" s="598">
        <v>2015</v>
      </c>
      <c r="F7" s="598">
        <v>76</v>
      </c>
      <c r="G7" s="598">
        <v>73</v>
      </c>
      <c r="H7" s="599">
        <v>22</v>
      </c>
      <c r="I7" s="600">
        <f t="shared" si="0"/>
        <v>0.30136986301369861</v>
      </c>
      <c r="J7" s="601" t="s">
        <v>444</v>
      </c>
      <c r="K7" s="602">
        <v>21</v>
      </c>
      <c r="L7" s="603">
        <f t="shared" si="2"/>
        <v>0.28767123287671231</v>
      </c>
      <c r="M7" s="603">
        <f t="shared" si="1"/>
        <v>0.95454545454545459</v>
      </c>
      <c r="N7" s="604" t="s">
        <v>820</v>
      </c>
      <c r="O7" s="605"/>
      <c r="BA7" s="589" t="s">
        <v>342</v>
      </c>
      <c r="BB7" s="589" t="s">
        <v>324</v>
      </c>
      <c r="BD7" s="84" t="s">
        <v>415</v>
      </c>
      <c r="BE7" s="588"/>
      <c r="BF7" s="588"/>
      <c r="BH7" s="84" t="s">
        <v>451</v>
      </c>
      <c r="BM7" s="590" t="s">
        <v>464</v>
      </c>
      <c r="BO7" s="84" t="s">
        <v>652</v>
      </c>
      <c r="BU7" s="78" t="s">
        <v>694</v>
      </c>
      <c r="BV7" s="78"/>
      <c r="BW7" s="78"/>
      <c r="BX7" s="78"/>
      <c r="BY7" s="78"/>
      <c r="BZ7" s="78" t="s">
        <v>165</v>
      </c>
      <c r="CA7" s="78"/>
      <c r="CB7" s="78"/>
      <c r="CC7" s="84" t="s">
        <v>731</v>
      </c>
    </row>
    <row r="8" spans="1:81" ht="28.5" customHeight="1">
      <c r="A8" s="456" t="s">
        <v>344</v>
      </c>
      <c r="B8" s="596" t="s">
        <v>24</v>
      </c>
      <c r="C8" s="607" t="s">
        <v>220</v>
      </c>
      <c r="D8" s="558" t="s">
        <v>419</v>
      </c>
      <c r="E8" s="598">
        <v>2015</v>
      </c>
      <c r="F8" s="598">
        <v>337</v>
      </c>
      <c r="G8" s="598">
        <v>325</v>
      </c>
      <c r="H8" s="608">
        <v>98</v>
      </c>
      <c r="I8" s="600">
        <f t="shared" si="0"/>
        <v>0.30153846153846153</v>
      </c>
      <c r="J8" s="601" t="s">
        <v>444</v>
      </c>
      <c r="K8" s="602">
        <v>57</v>
      </c>
      <c r="L8" s="603">
        <f t="shared" si="2"/>
        <v>0.17538461538461539</v>
      </c>
      <c r="M8" s="603">
        <f t="shared" si="1"/>
        <v>0.58163265306122447</v>
      </c>
      <c r="N8" s="604" t="s">
        <v>820</v>
      </c>
      <c r="O8" s="605"/>
      <c r="BA8" s="589" t="s">
        <v>337</v>
      </c>
      <c r="BB8" s="589" t="s">
        <v>320</v>
      </c>
      <c r="BD8" s="84" t="s">
        <v>416</v>
      </c>
      <c r="BE8" s="588"/>
      <c r="BF8" s="588"/>
      <c r="BH8" s="84" t="s">
        <v>452</v>
      </c>
      <c r="BM8" s="590" t="s">
        <v>465</v>
      </c>
      <c r="BO8" s="84" t="s">
        <v>107</v>
      </c>
      <c r="BU8" s="78" t="s">
        <v>669</v>
      </c>
      <c r="BV8" s="78"/>
      <c r="BW8" s="78"/>
      <c r="BX8" s="78"/>
      <c r="BY8" s="78"/>
      <c r="BZ8" s="78" t="s">
        <v>706</v>
      </c>
      <c r="CA8" s="78"/>
      <c r="CB8" s="78"/>
      <c r="CC8" s="84" t="s">
        <v>732</v>
      </c>
    </row>
    <row r="9" spans="1:81" ht="25.5">
      <c r="A9" s="456" t="s">
        <v>344</v>
      </c>
      <c r="B9" s="596" t="s">
        <v>24</v>
      </c>
      <c r="C9" s="607" t="s">
        <v>220</v>
      </c>
      <c r="D9" s="558" t="s">
        <v>414</v>
      </c>
      <c r="E9" s="598">
        <v>2015</v>
      </c>
      <c r="F9" s="598">
        <v>13</v>
      </c>
      <c r="G9" s="598">
        <v>13</v>
      </c>
      <c r="H9" s="599">
        <v>7</v>
      </c>
      <c r="I9" s="600">
        <f t="shared" si="0"/>
        <v>0.53846153846153844</v>
      </c>
      <c r="J9" s="601" t="s">
        <v>444</v>
      </c>
      <c r="K9" s="602">
        <v>3</v>
      </c>
      <c r="L9" s="603">
        <f t="shared" si="2"/>
        <v>0.23076923076923078</v>
      </c>
      <c r="M9" s="603">
        <f t="shared" si="1"/>
        <v>0.42857142857142855</v>
      </c>
      <c r="N9" s="604" t="s">
        <v>820</v>
      </c>
      <c r="O9" s="605"/>
      <c r="BA9" s="589" t="s">
        <v>367</v>
      </c>
      <c r="BB9" s="589" t="s">
        <v>39</v>
      </c>
      <c r="BD9" s="84" t="s">
        <v>417</v>
      </c>
      <c r="BE9" s="588"/>
      <c r="BF9" s="588"/>
      <c r="BH9" s="84" t="s">
        <v>453</v>
      </c>
      <c r="BM9" s="590" t="s">
        <v>822</v>
      </c>
      <c r="BO9" s="84" t="s">
        <v>655</v>
      </c>
      <c r="BU9" s="78" t="s">
        <v>128</v>
      </c>
      <c r="BV9" s="78"/>
      <c r="BW9" s="78"/>
      <c r="BX9" s="78"/>
      <c r="BY9" s="78"/>
      <c r="BZ9" s="78" t="s">
        <v>707</v>
      </c>
      <c r="CA9" s="78"/>
      <c r="CB9" s="78"/>
      <c r="CC9" s="84" t="s">
        <v>184</v>
      </c>
    </row>
    <row r="10" spans="1:81" ht="15" customHeight="1">
      <c r="A10" s="456" t="s">
        <v>344</v>
      </c>
      <c r="B10" s="596" t="s">
        <v>24</v>
      </c>
      <c r="C10" s="607" t="s">
        <v>218</v>
      </c>
      <c r="D10" s="558" t="s">
        <v>418</v>
      </c>
      <c r="E10" s="598">
        <v>2015</v>
      </c>
      <c r="F10" s="598">
        <v>1821</v>
      </c>
      <c r="G10" s="598">
        <v>1675</v>
      </c>
      <c r="H10" s="599">
        <v>252</v>
      </c>
      <c r="I10" s="600">
        <f t="shared" si="0"/>
        <v>0.15044776119402986</v>
      </c>
      <c r="J10" s="601" t="s">
        <v>444</v>
      </c>
      <c r="K10" s="602">
        <v>180</v>
      </c>
      <c r="L10" s="603">
        <f t="shared" si="2"/>
        <v>0.10746268656716418</v>
      </c>
      <c r="M10" s="603">
        <f>K10/H10</f>
        <v>0.7142857142857143</v>
      </c>
      <c r="N10" s="604" t="s">
        <v>820</v>
      </c>
      <c r="O10" s="605"/>
      <c r="BA10" s="589" t="s">
        <v>342</v>
      </c>
      <c r="BB10" s="589" t="s">
        <v>324</v>
      </c>
      <c r="BD10" s="84" t="s">
        <v>415</v>
      </c>
      <c r="BE10" s="588"/>
      <c r="BF10" s="588"/>
      <c r="BH10" s="84" t="s">
        <v>451</v>
      </c>
      <c r="BM10" s="590" t="s">
        <v>464</v>
      </c>
      <c r="BO10" s="84" t="s">
        <v>652</v>
      </c>
      <c r="BU10" s="78" t="s">
        <v>694</v>
      </c>
      <c r="BV10" s="78"/>
      <c r="BW10" s="78"/>
      <c r="BX10" s="78"/>
      <c r="BY10" s="78"/>
      <c r="BZ10" s="78" t="s">
        <v>165</v>
      </c>
      <c r="CA10" s="78"/>
      <c r="CB10" s="78"/>
      <c r="CC10" s="84" t="s">
        <v>731</v>
      </c>
    </row>
    <row r="11" spans="1:81" ht="15" customHeight="1">
      <c r="A11" s="456" t="s">
        <v>344</v>
      </c>
      <c r="B11" s="596" t="s">
        <v>24</v>
      </c>
      <c r="C11" s="607" t="s">
        <v>218</v>
      </c>
      <c r="D11" s="558" t="s">
        <v>419</v>
      </c>
      <c r="E11" s="598">
        <v>2015</v>
      </c>
      <c r="F11" s="598">
        <v>2613</v>
      </c>
      <c r="G11" s="598">
        <v>2386</v>
      </c>
      <c r="H11" s="608">
        <v>120</v>
      </c>
      <c r="I11" s="600">
        <f t="shared" si="0"/>
        <v>5.0293378038558254E-2</v>
      </c>
      <c r="J11" s="601" t="s">
        <v>444</v>
      </c>
      <c r="K11" s="602">
        <v>126</v>
      </c>
      <c r="L11" s="603">
        <f t="shared" si="2"/>
        <v>5.2808046940486172E-2</v>
      </c>
      <c r="M11" s="603">
        <f>K11/H11</f>
        <v>1.05</v>
      </c>
      <c r="N11" s="604" t="s">
        <v>820</v>
      </c>
      <c r="O11" s="605"/>
      <c r="BA11" s="589" t="s">
        <v>337</v>
      </c>
      <c r="BB11" s="589" t="s">
        <v>320</v>
      </c>
      <c r="BD11" s="84" t="s">
        <v>416</v>
      </c>
      <c r="BE11" s="588"/>
      <c r="BF11" s="588"/>
      <c r="BH11" s="84" t="s">
        <v>452</v>
      </c>
      <c r="BM11" s="590" t="s">
        <v>465</v>
      </c>
      <c r="BO11" s="84" t="s">
        <v>107</v>
      </c>
      <c r="BU11" s="78" t="s">
        <v>669</v>
      </c>
      <c r="BV11" s="78"/>
      <c r="BW11" s="78"/>
      <c r="BX11" s="78"/>
      <c r="BY11" s="78"/>
      <c r="BZ11" s="78" t="s">
        <v>706</v>
      </c>
      <c r="CA11" s="78"/>
      <c r="CB11" s="78"/>
      <c r="CC11" s="84" t="s">
        <v>732</v>
      </c>
    </row>
    <row r="12" spans="1:81" ht="15" customHeight="1">
      <c r="A12" s="456" t="s">
        <v>344</v>
      </c>
      <c r="B12" s="596" t="s">
        <v>24</v>
      </c>
      <c r="C12" s="607" t="s">
        <v>823</v>
      </c>
      <c r="D12" s="558" t="s">
        <v>414</v>
      </c>
      <c r="E12" s="598">
        <v>2015</v>
      </c>
      <c r="F12" s="598">
        <v>141</v>
      </c>
      <c r="G12" s="598">
        <v>126</v>
      </c>
      <c r="H12" s="599">
        <v>38</v>
      </c>
      <c r="I12" s="600">
        <f t="shared" si="0"/>
        <v>0.30158730158730157</v>
      </c>
      <c r="J12" s="601" t="s">
        <v>444</v>
      </c>
      <c r="K12" s="602">
        <v>30</v>
      </c>
      <c r="L12" s="603">
        <f t="shared" si="2"/>
        <v>0.23809523809523808</v>
      </c>
      <c r="M12" s="603">
        <f>K12/H12</f>
        <v>0.78947368421052633</v>
      </c>
      <c r="N12" s="604" t="s">
        <v>820</v>
      </c>
      <c r="O12" s="605"/>
      <c r="BA12" s="589" t="s">
        <v>367</v>
      </c>
      <c r="BB12" s="589" t="s">
        <v>39</v>
      </c>
      <c r="BD12" s="84" t="s">
        <v>417</v>
      </c>
      <c r="BE12" s="588"/>
      <c r="BF12" s="588"/>
      <c r="BH12" s="84" t="s">
        <v>453</v>
      </c>
      <c r="BM12" s="590" t="s">
        <v>822</v>
      </c>
      <c r="BO12" s="84" t="s">
        <v>655</v>
      </c>
      <c r="BU12" s="78" t="s">
        <v>128</v>
      </c>
      <c r="BV12" s="78"/>
      <c r="BW12" s="78"/>
      <c r="BX12" s="78"/>
      <c r="BY12" s="78"/>
      <c r="BZ12" s="78" t="s">
        <v>707</v>
      </c>
      <c r="CA12" s="78"/>
      <c r="CB12" s="78"/>
      <c r="CC12" s="84" t="s">
        <v>184</v>
      </c>
    </row>
    <row r="13" spans="1:81" ht="15" customHeight="1">
      <c r="A13" s="456" t="s">
        <v>344</v>
      </c>
      <c r="B13" s="596" t="s">
        <v>24</v>
      </c>
      <c r="C13" s="607" t="s">
        <v>208</v>
      </c>
      <c r="D13" s="558" t="s">
        <v>415</v>
      </c>
      <c r="E13" s="598">
        <v>2015</v>
      </c>
      <c r="F13" s="598">
        <v>117</v>
      </c>
      <c r="G13" s="598">
        <v>117</v>
      </c>
      <c r="H13" s="599">
        <v>36</v>
      </c>
      <c r="I13" s="600">
        <f t="shared" si="0"/>
        <v>0.30769230769230771</v>
      </c>
      <c r="J13" s="601" t="s">
        <v>444</v>
      </c>
      <c r="K13" s="602">
        <v>22</v>
      </c>
      <c r="L13" s="603">
        <f t="shared" si="2"/>
        <v>0.18803418803418803</v>
      </c>
      <c r="M13" s="603">
        <f t="shared" si="1"/>
        <v>0.61111111111111116</v>
      </c>
      <c r="N13" s="604" t="s">
        <v>820</v>
      </c>
      <c r="O13" s="605"/>
      <c r="BA13" s="589" t="s">
        <v>367</v>
      </c>
      <c r="BB13" s="589" t="s">
        <v>39</v>
      </c>
      <c r="BD13" s="84" t="s">
        <v>417</v>
      </c>
      <c r="BE13" s="588"/>
      <c r="BF13" s="588"/>
      <c r="BH13" s="84" t="s">
        <v>453</v>
      </c>
      <c r="BM13" s="590" t="s">
        <v>822</v>
      </c>
      <c r="BO13" s="84" t="s">
        <v>655</v>
      </c>
      <c r="BU13" s="78" t="s">
        <v>128</v>
      </c>
      <c r="BV13" s="78"/>
      <c r="BW13" s="78"/>
      <c r="BX13" s="78"/>
      <c r="BY13" s="78"/>
      <c r="BZ13" s="78" t="s">
        <v>707</v>
      </c>
      <c r="CA13" s="78"/>
      <c r="CB13" s="78"/>
      <c r="CC13" s="84" t="s">
        <v>184</v>
      </c>
    </row>
    <row r="14" spans="1:81" ht="15" customHeight="1">
      <c r="A14" s="456" t="s">
        <v>344</v>
      </c>
      <c r="B14" s="596" t="s">
        <v>24</v>
      </c>
      <c r="C14" s="607" t="s">
        <v>208</v>
      </c>
      <c r="D14" s="558" t="s">
        <v>416</v>
      </c>
      <c r="E14" s="598">
        <v>2015</v>
      </c>
      <c r="F14" s="598">
        <v>165</v>
      </c>
      <c r="G14" s="598">
        <v>165</v>
      </c>
      <c r="H14" s="599">
        <v>50</v>
      </c>
      <c r="I14" s="600">
        <f t="shared" si="0"/>
        <v>0.30303030303030304</v>
      </c>
      <c r="J14" s="601" t="s">
        <v>444</v>
      </c>
      <c r="K14" s="602">
        <v>38</v>
      </c>
      <c r="L14" s="603">
        <f t="shared" si="2"/>
        <v>0.23030303030303031</v>
      </c>
      <c r="M14" s="603">
        <f t="shared" si="1"/>
        <v>0.76</v>
      </c>
      <c r="N14" s="604" t="s">
        <v>820</v>
      </c>
      <c r="O14" s="605"/>
      <c r="BA14" s="589" t="s">
        <v>367</v>
      </c>
      <c r="BB14" s="589" t="s">
        <v>39</v>
      </c>
      <c r="BD14" s="84" t="s">
        <v>417</v>
      </c>
      <c r="BE14" s="588"/>
      <c r="BF14" s="588"/>
      <c r="BH14" s="84" t="s">
        <v>453</v>
      </c>
      <c r="BM14" s="590" t="s">
        <v>822</v>
      </c>
      <c r="BO14" s="84" t="s">
        <v>655</v>
      </c>
      <c r="BU14" s="78" t="s">
        <v>128</v>
      </c>
      <c r="BV14" s="78"/>
      <c r="BW14" s="78"/>
      <c r="BX14" s="78"/>
      <c r="BY14" s="78"/>
      <c r="BZ14" s="78" t="s">
        <v>707</v>
      </c>
      <c r="CA14" s="78"/>
      <c r="CB14" s="78"/>
      <c r="CC14" s="84" t="s">
        <v>184</v>
      </c>
    </row>
    <row r="15" spans="1:81" ht="23.25" customHeight="1">
      <c r="A15" s="456" t="s">
        <v>344</v>
      </c>
      <c r="B15" s="596" t="s">
        <v>24</v>
      </c>
      <c r="C15" s="607" t="s">
        <v>212</v>
      </c>
      <c r="D15" s="558" t="s">
        <v>414</v>
      </c>
      <c r="E15" s="598">
        <v>2015</v>
      </c>
      <c r="F15" s="598">
        <v>87</v>
      </c>
      <c r="G15" s="598">
        <v>87</v>
      </c>
      <c r="H15" s="599">
        <v>27</v>
      </c>
      <c r="I15" s="600">
        <f t="shared" si="0"/>
        <v>0.31034482758620691</v>
      </c>
      <c r="J15" s="601" t="s">
        <v>444</v>
      </c>
      <c r="K15" s="602">
        <v>23</v>
      </c>
      <c r="L15" s="603">
        <f t="shared" si="2"/>
        <v>0.26436781609195403</v>
      </c>
      <c r="M15" s="603">
        <f t="shared" si="1"/>
        <v>0.85185185185185186</v>
      </c>
      <c r="N15" s="604" t="s">
        <v>820</v>
      </c>
      <c r="O15" s="605"/>
      <c r="BA15" s="589" t="s">
        <v>367</v>
      </c>
      <c r="BB15" s="589" t="s">
        <v>39</v>
      </c>
      <c r="BD15" s="84" t="s">
        <v>417</v>
      </c>
      <c r="BE15" s="588"/>
      <c r="BF15" s="588"/>
      <c r="BH15" s="84" t="s">
        <v>453</v>
      </c>
      <c r="BM15" s="590" t="s">
        <v>822</v>
      </c>
      <c r="BO15" s="84" t="s">
        <v>655</v>
      </c>
      <c r="BU15" s="78" t="s">
        <v>128</v>
      </c>
      <c r="BV15" s="78"/>
      <c r="BW15" s="78"/>
      <c r="BX15" s="78"/>
      <c r="BY15" s="78"/>
      <c r="BZ15" s="78" t="s">
        <v>707</v>
      </c>
      <c r="CA15" s="78"/>
      <c r="CB15" s="78"/>
      <c r="CC15" s="84" t="s">
        <v>184</v>
      </c>
    </row>
    <row r="16" spans="1:81" ht="15" customHeight="1">
      <c r="A16" s="456" t="s">
        <v>344</v>
      </c>
      <c r="B16" s="596" t="s">
        <v>24</v>
      </c>
      <c r="C16" s="607" t="s">
        <v>212</v>
      </c>
      <c r="D16" s="558" t="s">
        <v>415</v>
      </c>
      <c r="E16" s="598">
        <v>2015</v>
      </c>
      <c r="F16" s="598">
        <v>134</v>
      </c>
      <c r="G16" s="598">
        <v>134</v>
      </c>
      <c r="H16" s="599">
        <v>41</v>
      </c>
      <c r="I16" s="600">
        <f t="shared" si="0"/>
        <v>0.30597014925373134</v>
      </c>
      <c r="J16" s="601" t="s">
        <v>444</v>
      </c>
      <c r="K16" s="602">
        <v>31</v>
      </c>
      <c r="L16" s="603">
        <f t="shared" si="2"/>
        <v>0.23134328358208955</v>
      </c>
      <c r="M16" s="603">
        <f t="shared" si="1"/>
        <v>0.75609756097560976</v>
      </c>
      <c r="N16" s="604" t="s">
        <v>820</v>
      </c>
      <c r="O16" s="605"/>
      <c r="BA16" s="589" t="s">
        <v>367</v>
      </c>
      <c r="BB16" s="589" t="s">
        <v>39</v>
      </c>
      <c r="BD16" s="84" t="s">
        <v>417</v>
      </c>
      <c r="BE16" s="588"/>
      <c r="BF16" s="588"/>
      <c r="BH16" s="84" t="s">
        <v>453</v>
      </c>
      <c r="BM16" s="590" t="s">
        <v>822</v>
      </c>
      <c r="BO16" s="84" t="s">
        <v>655</v>
      </c>
      <c r="BU16" s="78" t="s">
        <v>128</v>
      </c>
      <c r="BV16" s="78"/>
      <c r="BW16" s="78"/>
      <c r="BX16" s="78"/>
      <c r="BY16" s="78"/>
      <c r="BZ16" s="78" t="s">
        <v>707</v>
      </c>
      <c r="CA16" s="78"/>
      <c r="CB16" s="78"/>
      <c r="CC16" s="84" t="s">
        <v>184</v>
      </c>
    </row>
    <row r="17" spans="1:86" ht="25.5">
      <c r="A17" s="456" t="s">
        <v>344</v>
      </c>
      <c r="B17" s="596" t="s">
        <v>24</v>
      </c>
      <c r="C17" s="607" t="s">
        <v>212</v>
      </c>
      <c r="D17" s="558" t="s">
        <v>416</v>
      </c>
      <c r="E17" s="598">
        <v>2015</v>
      </c>
      <c r="F17" s="598">
        <v>31</v>
      </c>
      <c r="G17" s="598">
        <v>31</v>
      </c>
      <c r="H17" s="599">
        <v>16</v>
      </c>
      <c r="I17" s="600">
        <f t="shared" si="0"/>
        <v>0.5161290322580645</v>
      </c>
      <c r="J17" s="601" t="s">
        <v>444</v>
      </c>
      <c r="K17" s="602">
        <v>8</v>
      </c>
      <c r="L17" s="603">
        <f t="shared" si="2"/>
        <v>0.25806451612903225</v>
      </c>
      <c r="M17" s="603">
        <f t="shared" si="1"/>
        <v>0.5</v>
      </c>
      <c r="N17" s="604" t="s">
        <v>820</v>
      </c>
      <c r="O17" s="605"/>
      <c r="BA17" s="589" t="s">
        <v>367</v>
      </c>
      <c r="BB17" s="589" t="s">
        <v>39</v>
      </c>
      <c r="BD17" s="84" t="s">
        <v>417</v>
      </c>
      <c r="BE17" s="588"/>
      <c r="BF17" s="588"/>
      <c r="BH17" s="84" t="s">
        <v>453</v>
      </c>
      <c r="BM17" s="590" t="s">
        <v>822</v>
      </c>
      <c r="BO17" s="84" t="s">
        <v>655</v>
      </c>
      <c r="BU17" s="78" t="s">
        <v>128</v>
      </c>
      <c r="BV17" s="78"/>
      <c r="BW17" s="78"/>
      <c r="BX17" s="78"/>
      <c r="BY17" s="78"/>
      <c r="BZ17" s="78" t="s">
        <v>707</v>
      </c>
      <c r="CA17" s="78"/>
      <c r="CB17" s="78"/>
      <c r="CC17" s="84" t="s">
        <v>184</v>
      </c>
    </row>
    <row r="18" spans="1:86" ht="41.25" customHeight="1">
      <c r="A18" s="456" t="s">
        <v>344</v>
      </c>
      <c r="B18" s="596" t="s">
        <v>24</v>
      </c>
      <c r="C18" s="607" t="s">
        <v>824</v>
      </c>
      <c r="D18" s="558" t="s">
        <v>418</v>
      </c>
      <c r="E18" s="598">
        <v>2015</v>
      </c>
      <c r="F18" s="598"/>
      <c r="G18" s="598">
        <v>357</v>
      </c>
      <c r="H18" s="599"/>
      <c r="I18" s="600"/>
      <c r="J18" s="601"/>
      <c r="K18" s="602"/>
      <c r="L18" s="603"/>
      <c r="M18" s="603"/>
      <c r="N18" s="604" t="s">
        <v>820</v>
      </c>
      <c r="O18" s="609" t="s">
        <v>825</v>
      </c>
      <c r="BA18" s="589" t="s">
        <v>367</v>
      </c>
      <c r="BB18" s="589" t="s">
        <v>39</v>
      </c>
      <c r="BD18" s="84" t="s">
        <v>417</v>
      </c>
      <c r="BE18" s="588"/>
      <c r="BF18" s="588"/>
      <c r="BH18" s="84" t="s">
        <v>453</v>
      </c>
      <c r="BM18" s="590" t="s">
        <v>822</v>
      </c>
      <c r="BO18" s="84" t="s">
        <v>655</v>
      </c>
      <c r="BU18" s="78" t="s">
        <v>128</v>
      </c>
      <c r="BV18" s="78"/>
      <c r="BW18" s="78"/>
      <c r="BX18" s="78"/>
      <c r="BY18" s="78"/>
      <c r="BZ18" s="78" t="s">
        <v>707</v>
      </c>
      <c r="CA18" s="78"/>
      <c r="CB18" s="78"/>
      <c r="CC18" s="84" t="s">
        <v>184</v>
      </c>
    </row>
    <row r="19" spans="1:86" ht="38.25">
      <c r="A19" s="456" t="s">
        <v>344</v>
      </c>
      <c r="B19" s="596" t="s">
        <v>24</v>
      </c>
      <c r="C19" s="607" t="s">
        <v>824</v>
      </c>
      <c r="D19" s="558" t="s">
        <v>419</v>
      </c>
      <c r="E19" s="598">
        <v>2015</v>
      </c>
      <c r="F19" s="598"/>
      <c r="G19" s="598">
        <v>784</v>
      </c>
      <c r="H19" s="599"/>
      <c r="I19" s="600"/>
      <c r="J19" s="601"/>
      <c r="K19" s="602"/>
      <c r="L19" s="603"/>
      <c r="M19" s="603"/>
      <c r="N19" s="604" t="s">
        <v>820</v>
      </c>
      <c r="O19" s="609" t="s">
        <v>825</v>
      </c>
      <c r="BA19" s="589" t="s">
        <v>367</v>
      </c>
      <c r="BB19" s="589" t="s">
        <v>39</v>
      </c>
      <c r="BD19" s="84" t="s">
        <v>417</v>
      </c>
      <c r="BE19" s="588"/>
      <c r="BF19" s="588"/>
      <c r="BH19" s="84" t="s">
        <v>453</v>
      </c>
      <c r="BM19" s="590" t="s">
        <v>822</v>
      </c>
      <c r="BO19" s="84" t="s">
        <v>655</v>
      </c>
      <c r="BU19" s="78" t="s">
        <v>128</v>
      </c>
      <c r="BV19" s="78"/>
      <c r="BW19" s="78"/>
      <c r="BX19" s="78"/>
      <c r="BY19" s="78"/>
      <c r="BZ19" s="78" t="s">
        <v>707</v>
      </c>
      <c r="CA19" s="78"/>
      <c r="CB19" s="78"/>
      <c r="CC19" s="84" t="s">
        <v>184</v>
      </c>
    </row>
    <row r="20" spans="1:86" ht="38.25">
      <c r="A20" s="456" t="s">
        <v>344</v>
      </c>
      <c r="B20" s="596" t="s">
        <v>24</v>
      </c>
      <c r="C20" s="607" t="s">
        <v>824</v>
      </c>
      <c r="D20" s="558" t="s">
        <v>414</v>
      </c>
      <c r="E20" s="598">
        <v>2015</v>
      </c>
      <c r="F20" s="598"/>
      <c r="G20" s="598">
        <v>69</v>
      </c>
      <c r="H20" s="599"/>
      <c r="I20" s="600"/>
      <c r="J20" s="601"/>
      <c r="K20" s="602"/>
      <c r="L20" s="603"/>
      <c r="M20" s="603"/>
      <c r="N20" s="604" t="s">
        <v>820</v>
      </c>
      <c r="O20" s="609" t="s">
        <v>825</v>
      </c>
      <c r="BA20" s="589" t="s">
        <v>367</v>
      </c>
      <c r="BB20" s="589" t="s">
        <v>39</v>
      </c>
      <c r="BD20" s="84" t="s">
        <v>417</v>
      </c>
      <c r="BE20" s="588"/>
      <c r="BF20" s="588"/>
      <c r="BH20" s="84" t="s">
        <v>453</v>
      </c>
      <c r="BM20" s="590" t="s">
        <v>822</v>
      </c>
      <c r="BO20" s="84" t="s">
        <v>655</v>
      </c>
      <c r="BU20" s="78" t="s">
        <v>128</v>
      </c>
      <c r="BV20" s="78"/>
      <c r="BW20" s="78"/>
      <c r="BX20" s="78"/>
      <c r="BY20" s="78"/>
      <c r="BZ20" s="78" t="s">
        <v>707</v>
      </c>
      <c r="CA20" s="78"/>
      <c r="CB20" s="78"/>
      <c r="CC20" s="84" t="s">
        <v>184</v>
      </c>
    </row>
    <row r="21" spans="1:86" ht="23.25" customHeight="1">
      <c r="A21" s="1047" t="s">
        <v>270</v>
      </c>
      <c r="B21" s="1047"/>
      <c r="C21" s="1047"/>
      <c r="D21" s="99"/>
      <c r="E21" s="180"/>
      <c r="O21" s="54"/>
      <c r="P21" s="22"/>
      <c r="BA21" s="589" t="s">
        <v>331</v>
      </c>
      <c r="BB21" s="589" t="s">
        <v>332</v>
      </c>
      <c r="BD21" s="84" t="s">
        <v>165</v>
      </c>
      <c r="BE21" s="588"/>
      <c r="BF21" s="588"/>
      <c r="BH21" s="84" t="s">
        <v>735</v>
      </c>
      <c r="BM21" s="590" t="s">
        <v>470</v>
      </c>
      <c r="BO21" s="84" t="s">
        <v>656</v>
      </c>
      <c r="BU21" s="78" t="s">
        <v>673</v>
      </c>
      <c r="BV21" s="78"/>
      <c r="BW21" s="78"/>
      <c r="BX21" s="78"/>
      <c r="BY21" s="78"/>
      <c r="BZ21" s="78" t="s">
        <v>711</v>
      </c>
      <c r="CA21" s="78"/>
      <c r="CB21" s="78"/>
    </row>
    <row r="22" spans="1:86" ht="15" customHeight="1">
      <c r="A22" s="100" t="s">
        <v>244</v>
      </c>
      <c r="B22"/>
      <c r="C22" s="101"/>
      <c r="D22" s="101"/>
      <c r="E22" s="101"/>
      <c r="O22" s="54"/>
      <c r="BA22" s="589" t="s">
        <v>345</v>
      </c>
      <c r="BB22" s="589" t="s">
        <v>346</v>
      </c>
      <c r="BD22" s="84" t="s">
        <v>423</v>
      </c>
      <c r="BE22" s="588"/>
      <c r="BF22" s="588"/>
      <c r="BM22" s="590" t="s">
        <v>826</v>
      </c>
      <c r="BO22" s="84" t="s">
        <v>658</v>
      </c>
      <c r="BU22" s="78" t="s">
        <v>130</v>
      </c>
      <c r="BV22" s="78"/>
      <c r="BW22" s="78"/>
      <c r="BX22" s="78"/>
      <c r="BY22" s="78"/>
      <c r="BZ22" s="78" t="s">
        <v>722</v>
      </c>
      <c r="CA22" s="78"/>
      <c r="CB22" s="78"/>
    </row>
    <row r="23" spans="1:86" ht="15" customHeight="1">
      <c r="A23" s="100" t="s">
        <v>42</v>
      </c>
      <c r="B23"/>
      <c r="C23" s="101"/>
      <c r="D23" s="101"/>
      <c r="E23" s="101"/>
      <c r="G23"/>
      <c r="H23"/>
      <c r="BA23" s="589" t="s">
        <v>347</v>
      </c>
      <c r="BB23" s="589" t="s">
        <v>348</v>
      </c>
      <c r="BD23" s="84" t="s">
        <v>175</v>
      </c>
      <c r="BE23" s="588"/>
      <c r="BF23" s="588"/>
      <c r="BM23" s="590" t="s">
        <v>95</v>
      </c>
      <c r="BO23" s="84" t="s">
        <v>659</v>
      </c>
      <c r="BU23" s="78" t="s">
        <v>697</v>
      </c>
      <c r="BV23" s="78"/>
      <c r="BW23" s="78"/>
      <c r="BX23" s="78"/>
      <c r="BY23" s="78"/>
      <c r="BZ23" s="78" t="s">
        <v>712</v>
      </c>
      <c r="CA23" s="78"/>
      <c r="CB23" s="78"/>
    </row>
    <row r="24" spans="1:86">
      <c r="A24" s="100" t="s">
        <v>172</v>
      </c>
      <c r="B24"/>
      <c r="G24"/>
      <c r="H24"/>
      <c r="BA24" s="589" t="s">
        <v>349</v>
      </c>
      <c r="BB24" s="589" t="s">
        <v>94</v>
      </c>
      <c r="BD24" s="84" t="s">
        <v>424</v>
      </c>
      <c r="BE24" s="588"/>
      <c r="BF24" s="588"/>
      <c r="BM24" s="590" t="s">
        <v>471</v>
      </c>
      <c r="BO24" s="84" t="s">
        <v>660</v>
      </c>
      <c r="BU24" s="78" t="s">
        <v>726</v>
      </c>
      <c r="BV24" s="78"/>
      <c r="BW24" s="78"/>
      <c r="BX24" s="78"/>
      <c r="BY24" s="78"/>
      <c r="BZ24" s="78" t="s">
        <v>713</v>
      </c>
      <c r="CA24" s="78"/>
      <c r="CB24" s="78"/>
    </row>
    <row r="25" spans="1:86" ht="15" customHeight="1">
      <c r="A25" s="100" t="s">
        <v>237</v>
      </c>
      <c r="B25"/>
      <c r="C25" s="101"/>
      <c r="D25" s="101"/>
      <c r="E25" s="101"/>
      <c r="G25"/>
      <c r="H25"/>
      <c r="BA25" s="589" t="s">
        <v>351</v>
      </c>
      <c r="BB25" s="589" t="s">
        <v>323</v>
      </c>
      <c r="BD25" s="84" t="s">
        <v>425</v>
      </c>
      <c r="BE25" s="588"/>
      <c r="BF25" s="588"/>
      <c r="BM25" s="590" t="s">
        <v>472</v>
      </c>
      <c r="BO25" s="84" t="s">
        <v>661</v>
      </c>
      <c r="BU25" s="78" t="s">
        <v>727</v>
      </c>
      <c r="BV25" s="78"/>
      <c r="BW25" s="78"/>
      <c r="BX25" s="78"/>
      <c r="BY25" s="78"/>
      <c r="BZ25" s="78" t="s">
        <v>721</v>
      </c>
      <c r="CA25" s="78"/>
      <c r="CB25" s="78"/>
    </row>
    <row r="26" spans="1:86">
      <c r="B26"/>
      <c r="C26" s="99"/>
      <c r="G26"/>
      <c r="H26"/>
      <c r="BA26" s="589" t="s">
        <v>352</v>
      </c>
      <c r="BB26" s="589" t="s">
        <v>353</v>
      </c>
      <c r="BD26" s="84" t="s">
        <v>426</v>
      </c>
      <c r="BE26" s="588"/>
      <c r="BF26" s="588"/>
      <c r="BM26" s="590" t="s">
        <v>473</v>
      </c>
      <c r="BO26" s="84" t="s">
        <v>662</v>
      </c>
      <c r="BU26" s="78" t="s">
        <v>728</v>
      </c>
      <c r="BV26" s="78"/>
      <c r="BW26" s="78"/>
      <c r="BX26" s="78"/>
      <c r="BY26" s="78"/>
      <c r="BZ26" s="78" t="s">
        <v>720</v>
      </c>
      <c r="CA26" s="78"/>
      <c r="CB26" s="78"/>
    </row>
    <row r="27" spans="1:86">
      <c r="C27" s="99"/>
      <c r="D27" s="76"/>
      <c r="G27"/>
      <c r="H27"/>
      <c r="BA27" s="589" t="s">
        <v>350</v>
      </c>
      <c r="BB27" s="589" t="s">
        <v>319</v>
      </c>
      <c r="BD27" s="84" t="s">
        <v>427</v>
      </c>
      <c r="BE27" s="588"/>
      <c r="BF27" s="588"/>
      <c r="BH27" s="610" t="s">
        <v>827</v>
      </c>
      <c r="BI27" t="s">
        <v>795</v>
      </c>
      <c r="BM27" s="590" t="s">
        <v>474</v>
      </c>
      <c r="BO27" s="84" t="s">
        <v>663</v>
      </c>
      <c r="BU27" s="78" t="s">
        <v>729</v>
      </c>
      <c r="BV27" s="78"/>
      <c r="BW27" s="78"/>
      <c r="BX27" s="78"/>
      <c r="BY27" s="78"/>
      <c r="BZ27" s="78" t="s">
        <v>714</v>
      </c>
      <c r="CA27" s="78"/>
      <c r="CB27" s="78"/>
    </row>
    <row r="28" spans="1:86">
      <c r="C28" s="99"/>
      <c r="D28" s="76"/>
      <c r="G28"/>
      <c r="H28"/>
      <c r="BA28" s="589" t="s">
        <v>354</v>
      </c>
      <c r="BB28" s="589" t="s">
        <v>355</v>
      </c>
      <c r="BD28" s="84" t="s">
        <v>108</v>
      </c>
      <c r="BE28" s="588"/>
      <c r="BF28" s="588"/>
      <c r="BM28" s="590" t="s">
        <v>475</v>
      </c>
      <c r="BO28" s="84" t="s">
        <v>664</v>
      </c>
      <c r="BU28" s="78" t="s">
        <v>674</v>
      </c>
      <c r="BV28" s="78"/>
      <c r="BW28" s="78"/>
      <c r="BX28" s="78"/>
      <c r="BY28" s="78"/>
      <c r="BZ28" s="78" t="s">
        <v>440</v>
      </c>
      <c r="CA28" s="78"/>
      <c r="CB28" s="78"/>
    </row>
    <row r="29" spans="1:86">
      <c r="C29" s="99"/>
      <c r="D29" s="76"/>
      <c r="G29"/>
      <c r="H29"/>
      <c r="BA29" s="589" t="s">
        <v>356</v>
      </c>
      <c r="BB29" s="589" t="s">
        <v>322</v>
      </c>
      <c r="BD29" s="84" t="s">
        <v>428</v>
      </c>
      <c r="BE29" s="588"/>
      <c r="BF29" s="588"/>
      <c r="BM29" s="590" t="s">
        <v>476</v>
      </c>
      <c r="BO29" s="84" t="s">
        <v>665</v>
      </c>
      <c r="BU29" s="78" t="s">
        <v>675</v>
      </c>
      <c r="BV29" s="78"/>
      <c r="BW29" s="78"/>
      <c r="BX29" s="78"/>
      <c r="BY29" s="78"/>
      <c r="BZ29" s="78" t="s">
        <v>715</v>
      </c>
      <c r="CA29" s="78"/>
      <c r="CB29" s="78"/>
    </row>
    <row r="30" spans="1:86">
      <c r="C30" s="99"/>
      <c r="D30" s="76"/>
      <c r="G30"/>
      <c r="H30"/>
      <c r="BA30" s="589" t="s">
        <v>357</v>
      </c>
      <c r="BB30" s="589" t="s">
        <v>358</v>
      </c>
      <c r="BE30" s="588"/>
      <c r="BF30" s="588"/>
      <c r="BM30" s="590" t="s">
        <v>477</v>
      </c>
      <c r="BO30" s="84" t="s">
        <v>653</v>
      </c>
      <c r="BU30" s="78" t="s">
        <v>676</v>
      </c>
      <c r="BV30" s="78"/>
      <c r="BW30" s="78"/>
      <c r="BX30" s="78"/>
      <c r="BY30" s="78"/>
      <c r="CA30" s="78"/>
      <c r="CB30" s="78"/>
    </row>
    <row r="31" spans="1:86">
      <c r="C31" s="22"/>
      <c r="D31" s="76"/>
      <c r="G31"/>
      <c r="H31"/>
      <c r="BA31" s="589" t="s">
        <v>359</v>
      </c>
      <c r="BB31" s="589" t="s">
        <v>360</v>
      </c>
      <c r="BE31" s="588"/>
      <c r="BF31" s="588"/>
      <c r="BM31" s="590" t="s">
        <v>478</v>
      </c>
      <c r="BO31" s="84" t="s">
        <v>666</v>
      </c>
      <c r="BU31" s="78" t="s">
        <v>677</v>
      </c>
      <c r="BV31" s="78"/>
      <c r="BW31" s="78"/>
      <c r="BX31" s="78"/>
      <c r="BY31" s="78"/>
      <c r="BZ31" s="78"/>
      <c r="CA31" s="78"/>
      <c r="CB31" s="78"/>
    </row>
    <row r="32" spans="1:86">
      <c r="D32" s="76"/>
      <c r="G32"/>
      <c r="H32"/>
      <c r="BA32" s="589" t="s">
        <v>361</v>
      </c>
      <c r="BB32" s="589" t="s">
        <v>362</v>
      </c>
      <c r="BD32" s="227" t="s">
        <v>420</v>
      </c>
      <c r="BE32" s="588"/>
      <c r="BF32" s="588"/>
      <c r="BH32" s="227" t="s">
        <v>459</v>
      </c>
      <c r="BM32" s="590" t="s">
        <v>479</v>
      </c>
      <c r="BO32" s="84" t="s">
        <v>654</v>
      </c>
      <c r="BU32" s="78" t="s">
        <v>698</v>
      </c>
      <c r="BV32" s="78"/>
      <c r="BW32" s="78"/>
      <c r="BX32" s="78"/>
      <c r="BY32" s="78"/>
      <c r="BZ32" s="78" t="s">
        <v>723</v>
      </c>
      <c r="CA32" s="78"/>
      <c r="CB32" s="78"/>
      <c r="CD32" s="75" t="s">
        <v>204</v>
      </c>
      <c r="CE32" s="76"/>
      <c r="CF32" s="75" t="s">
        <v>205</v>
      </c>
      <c r="CG32" s="105"/>
      <c r="CH32" s="105"/>
    </row>
    <row r="33" spans="4:86">
      <c r="D33" s="76"/>
      <c r="G33"/>
      <c r="H33"/>
      <c r="BA33" s="589" t="s">
        <v>363</v>
      </c>
      <c r="BB33" s="589" t="s">
        <v>364</v>
      </c>
      <c r="BD33" s="84" t="s">
        <v>429</v>
      </c>
      <c r="BE33" s="588"/>
      <c r="BF33" s="588"/>
      <c r="BH33" s="84" t="s">
        <v>458</v>
      </c>
      <c r="BM33" s="590" t="s">
        <v>480</v>
      </c>
      <c r="BU33" s="78" t="s">
        <v>678</v>
      </c>
      <c r="BV33" s="78"/>
      <c r="BW33" s="78"/>
      <c r="BX33" s="78"/>
      <c r="BY33" s="78"/>
      <c r="BZ33" s="78" t="s">
        <v>164</v>
      </c>
      <c r="CA33" s="78"/>
      <c r="CB33" s="78"/>
      <c r="CD33" s="76" t="s">
        <v>206</v>
      </c>
      <c r="CE33" s="76"/>
      <c r="CF33" s="76" t="s">
        <v>207</v>
      </c>
      <c r="CG33" s="105"/>
      <c r="CH33" s="105"/>
    </row>
    <row r="34" spans="4:86">
      <c r="D34" s="76"/>
      <c r="G34"/>
      <c r="H34"/>
      <c r="BA34" s="589" t="s">
        <v>365</v>
      </c>
      <c r="BB34" s="589" t="s">
        <v>366</v>
      </c>
      <c r="BD34" s="84" t="s">
        <v>430</v>
      </c>
      <c r="BE34" s="588"/>
      <c r="BF34" s="588"/>
      <c r="BH34" s="84" t="s">
        <v>268</v>
      </c>
      <c r="BM34" s="590" t="s">
        <v>481</v>
      </c>
      <c r="BU34" s="78" t="s">
        <v>679</v>
      </c>
      <c r="BV34" s="78"/>
      <c r="BW34" s="78"/>
      <c r="BX34" s="78"/>
      <c r="BY34" s="78"/>
      <c r="BZ34" s="78" t="s">
        <v>717</v>
      </c>
      <c r="CA34" s="78"/>
      <c r="CB34" s="78"/>
      <c r="CD34" s="76" t="s">
        <v>208</v>
      </c>
      <c r="CE34" s="76"/>
      <c r="CF34" s="76" t="s">
        <v>209</v>
      </c>
      <c r="CG34" s="105"/>
      <c r="CH34" s="105"/>
    </row>
    <row r="35" spans="4:86">
      <c r="D35" s="76"/>
      <c r="G35"/>
      <c r="H35"/>
      <c r="BA35" s="589" t="s">
        <v>368</v>
      </c>
      <c r="BB35" s="589" t="s">
        <v>4</v>
      </c>
      <c r="BD35" s="84" t="s">
        <v>56</v>
      </c>
      <c r="BE35" s="588"/>
      <c r="BF35" s="588"/>
      <c r="BH35" s="84" t="s">
        <v>457</v>
      </c>
      <c r="BM35" s="590" t="s">
        <v>482</v>
      </c>
      <c r="BU35" s="78" t="s">
        <v>680</v>
      </c>
      <c r="BV35" s="78"/>
      <c r="BW35" s="78"/>
      <c r="BX35" s="78"/>
      <c r="BY35" s="78"/>
      <c r="BZ35" s="78" t="s">
        <v>56</v>
      </c>
      <c r="CA35" s="78"/>
      <c r="CB35" s="78"/>
      <c r="CD35" s="76" t="s">
        <v>210</v>
      </c>
      <c r="CE35" s="76"/>
      <c r="CF35" s="76" t="s">
        <v>211</v>
      </c>
      <c r="CG35" s="105"/>
      <c r="CH35" s="105"/>
    </row>
    <row r="36" spans="4:86">
      <c r="D36" s="76"/>
      <c r="G36"/>
      <c r="H36"/>
      <c r="BD36" s="84" t="s">
        <v>431</v>
      </c>
      <c r="BH36" s="84" t="s">
        <v>455</v>
      </c>
      <c r="BM36" s="590" t="s">
        <v>483</v>
      </c>
      <c r="BU36" s="78" t="s">
        <v>681</v>
      </c>
      <c r="BV36" s="78"/>
      <c r="BW36" s="78"/>
      <c r="BX36" s="78"/>
      <c r="BY36" s="78"/>
      <c r="BZ36" s="78" t="s">
        <v>725</v>
      </c>
      <c r="CA36" s="78"/>
      <c r="CB36" s="78"/>
      <c r="CD36" s="76" t="s">
        <v>212</v>
      </c>
      <c r="CE36" s="76"/>
      <c r="CF36" s="76" t="s">
        <v>213</v>
      </c>
      <c r="CG36" s="105"/>
      <c r="CH36" s="105"/>
    </row>
    <row r="37" spans="4:86">
      <c r="D37" s="76"/>
      <c r="G37"/>
      <c r="H37"/>
      <c r="BD37" s="84" t="s">
        <v>432</v>
      </c>
      <c r="BH37" s="84" t="s">
        <v>456</v>
      </c>
      <c r="BM37" s="590" t="s">
        <v>484</v>
      </c>
      <c r="BU37" s="78" t="s">
        <v>682</v>
      </c>
      <c r="BV37" s="78"/>
      <c r="BW37" s="78"/>
      <c r="BX37" s="78"/>
      <c r="BY37" s="78"/>
      <c r="BZ37" s="78" t="s">
        <v>716</v>
      </c>
      <c r="CA37" s="78"/>
      <c r="CB37" s="78"/>
      <c r="CD37" s="76" t="s">
        <v>214</v>
      </c>
      <c r="CE37" s="76"/>
      <c r="CF37" s="76" t="s">
        <v>200</v>
      </c>
      <c r="CG37" s="105"/>
      <c r="CH37" s="105"/>
    </row>
    <row r="38" spans="4:86">
      <c r="D38" s="76"/>
      <c r="G38"/>
      <c r="H38"/>
      <c r="BA38" s="227" t="s">
        <v>411</v>
      </c>
      <c r="BD38" s="84" t="s">
        <v>165</v>
      </c>
      <c r="BH38" s="84" t="s">
        <v>269</v>
      </c>
      <c r="BM38" s="590" t="s">
        <v>485</v>
      </c>
      <c r="BU38" s="78" t="s">
        <v>699</v>
      </c>
      <c r="BV38" s="78"/>
      <c r="BW38" s="78"/>
      <c r="BX38" s="78"/>
      <c r="BY38" s="78"/>
      <c r="BZ38" s="78" t="s">
        <v>165</v>
      </c>
      <c r="CA38" s="78"/>
      <c r="CB38" s="78"/>
      <c r="CD38" s="76" t="s">
        <v>215</v>
      </c>
      <c r="CE38" s="76"/>
      <c r="CF38" s="76" t="s">
        <v>198</v>
      </c>
      <c r="CG38" s="105"/>
      <c r="CH38" s="105"/>
    </row>
    <row r="39" spans="4:86">
      <c r="D39" s="76"/>
      <c r="G39"/>
      <c r="H39"/>
      <c r="BA39" s="84" t="s">
        <v>18</v>
      </c>
      <c r="BD39" s="84" t="s">
        <v>423</v>
      </c>
      <c r="BM39" s="590" t="s">
        <v>486</v>
      </c>
      <c r="BU39" s="78" t="s">
        <v>683</v>
      </c>
      <c r="BV39" s="78"/>
      <c r="BW39" s="78"/>
      <c r="BX39" s="78"/>
      <c r="BY39" s="78"/>
      <c r="BZ39" s="78" t="s">
        <v>724</v>
      </c>
      <c r="CA39" s="78"/>
      <c r="CB39" s="78"/>
      <c r="CD39" s="76" t="s">
        <v>216</v>
      </c>
      <c r="CE39" s="76"/>
      <c r="CF39" s="76" t="s">
        <v>217</v>
      </c>
      <c r="CG39" s="105"/>
      <c r="CH39" s="105"/>
    </row>
    <row r="40" spans="4:86">
      <c r="G40"/>
      <c r="H40"/>
      <c r="BA40" s="84" t="s">
        <v>20</v>
      </c>
      <c r="BD40" s="84" t="s">
        <v>433</v>
      </c>
      <c r="BM40" s="590" t="s">
        <v>487</v>
      </c>
      <c r="BU40" s="78" t="s">
        <v>700</v>
      </c>
      <c r="BV40" s="78"/>
      <c r="BW40" s="78"/>
      <c r="BX40" s="78"/>
      <c r="BY40" s="78"/>
      <c r="BZ40" s="78" t="s">
        <v>175</v>
      </c>
      <c r="CA40" s="78"/>
      <c r="CB40" s="78"/>
      <c r="CD40" s="76" t="s">
        <v>218</v>
      </c>
      <c r="CE40" s="76"/>
      <c r="CF40" s="76" t="s">
        <v>199</v>
      </c>
      <c r="CG40" s="105"/>
      <c r="CH40" s="105"/>
    </row>
    <row r="41" spans="4:86">
      <c r="BA41" s="84" t="s">
        <v>22</v>
      </c>
      <c r="BD41" s="84" t="s">
        <v>434</v>
      </c>
      <c r="BH41" s="227" t="s">
        <v>629</v>
      </c>
      <c r="BM41" s="590" t="s">
        <v>488</v>
      </c>
      <c r="BU41" s="78" t="s">
        <v>684</v>
      </c>
      <c r="BV41" s="78"/>
      <c r="BW41" s="78"/>
      <c r="BX41" s="78"/>
      <c r="BY41" s="78"/>
      <c r="BZ41" s="78" t="s">
        <v>709</v>
      </c>
      <c r="CA41" s="78"/>
      <c r="CB41" s="78"/>
      <c r="CD41" s="76" t="s">
        <v>219</v>
      </c>
      <c r="CE41" s="76"/>
      <c r="CF41" s="76"/>
      <c r="CG41" s="105"/>
      <c r="CH41" s="105"/>
    </row>
    <row r="42" spans="4:86">
      <c r="BA42" s="84" t="s">
        <v>24</v>
      </c>
      <c r="BD42" s="78" t="s">
        <v>436</v>
      </c>
      <c r="BH42" s="84" t="s">
        <v>736</v>
      </c>
      <c r="BM42" s="590" t="s">
        <v>489</v>
      </c>
      <c r="BU42" s="78" t="s">
        <v>701</v>
      </c>
      <c r="BV42" s="78"/>
      <c r="BW42" s="78"/>
      <c r="BX42" s="78"/>
      <c r="BY42" s="78"/>
      <c r="BZ42" s="78" t="s">
        <v>719</v>
      </c>
      <c r="CA42" s="78"/>
      <c r="CB42" s="78"/>
      <c r="CD42" s="76" t="s">
        <v>220</v>
      </c>
      <c r="CE42" s="76"/>
      <c r="CF42" s="76"/>
      <c r="CG42" s="105"/>
      <c r="CH42" s="105"/>
    </row>
    <row r="43" spans="4:86">
      <c r="BA43" s="84" t="s">
        <v>400</v>
      </c>
      <c r="BD43" s="78" t="s">
        <v>435</v>
      </c>
      <c r="BH43" s="84" t="s">
        <v>630</v>
      </c>
      <c r="BM43" s="590" t="s">
        <v>490</v>
      </c>
      <c r="BU43" s="78" t="s">
        <v>685</v>
      </c>
      <c r="BV43" s="78"/>
      <c r="BW43" s="78"/>
      <c r="BX43" s="78"/>
      <c r="BY43" s="78"/>
      <c r="BZ43" s="78" t="s">
        <v>710</v>
      </c>
      <c r="CA43" s="78"/>
      <c r="CB43" s="78"/>
      <c r="CD43" s="76" t="s">
        <v>221</v>
      </c>
      <c r="CE43" s="76"/>
      <c r="CF43" s="76"/>
      <c r="CG43" s="105"/>
      <c r="CH43" s="105"/>
    </row>
    <row r="44" spans="4:86">
      <c r="BD44" s="78" t="s">
        <v>437</v>
      </c>
      <c r="BH44" s="84" t="s">
        <v>631</v>
      </c>
      <c r="BM44" s="590" t="s">
        <v>491</v>
      </c>
      <c r="BU44" s="78" t="s">
        <v>702</v>
      </c>
      <c r="BV44" s="78"/>
      <c r="BW44" s="78"/>
      <c r="BX44" s="78"/>
      <c r="BY44" s="78"/>
      <c r="BZ44" s="78" t="s">
        <v>711</v>
      </c>
      <c r="CA44" s="78"/>
      <c r="CB44" s="78"/>
      <c r="CD44" s="76" t="s">
        <v>222</v>
      </c>
      <c r="CE44" s="76"/>
      <c r="CF44" s="76"/>
      <c r="CG44" s="105"/>
      <c r="CH44" s="105"/>
    </row>
    <row r="45" spans="4:86">
      <c r="BD45" s="78" t="s">
        <v>438</v>
      </c>
      <c r="BH45" s="84" t="s">
        <v>632</v>
      </c>
      <c r="BM45" s="590" t="s">
        <v>492</v>
      </c>
      <c r="BU45" s="78" t="s">
        <v>703</v>
      </c>
      <c r="BV45" s="78"/>
      <c r="BW45" s="78"/>
      <c r="BX45" s="78"/>
      <c r="BY45" s="78"/>
      <c r="BZ45" s="78" t="s">
        <v>722</v>
      </c>
      <c r="CA45" s="78"/>
      <c r="CB45" s="78"/>
      <c r="CD45" s="76" t="s">
        <v>223</v>
      </c>
      <c r="CE45" s="76"/>
      <c r="CF45" s="76"/>
      <c r="CG45" s="105"/>
      <c r="CH45" s="105"/>
    </row>
    <row r="46" spans="4:86">
      <c r="BA46" s="84" t="s">
        <v>412</v>
      </c>
      <c r="BD46" s="78" t="s">
        <v>439</v>
      </c>
      <c r="BH46" s="84" t="s">
        <v>633</v>
      </c>
      <c r="BM46" s="590" t="s">
        <v>493</v>
      </c>
      <c r="BU46" s="78" t="s">
        <v>704</v>
      </c>
      <c r="BV46" s="78"/>
      <c r="BW46" s="78"/>
      <c r="BX46" s="78"/>
      <c r="BY46" s="78"/>
      <c r="BZ46" s="78" t="s">
        <v>712</v>
      </c>
      <c r="CA46" s="78"/>
      <c r="CB46" s="78"/>
    </row>
    <row r="47" spans="4:86">
      <c r="BA47" s="84" t="s">
        <v>40</v>
      </c>
      <c r="BD47" s="78" t="s">
        <v>440</v>
      </c>
      <c r="BH47" s="84" t="s">
        <v>634</v>
      </c>
      <c r="BM47" s="590" t="s">
        <v>494</v>
      </c>
      <c r="BU47" s="78" t="s">
        <v>686</v>
      </c>
      <c r="BV47" s="78"/>
      <c r="BW47" s="78"/>
      <c r="BX47" s="78"/>
      <c r="BY47" s="78"/>
      <c r="BZ47" s="78" t="s">
        <v>714</v>
      </c>
      <c r="CA47" s="78"/>
      <c r="CB47" s="78"/>
    </row>
    <row r="48" spans="4:86">
      <c r="BA48" s="84" t="s">
        <v>24</v>
      </c>
      <c r="BD48" s="78" t="s">
        <v>441</v>
      </c>
      <c r="BH48" s="84" t="s">
        <v>635</v>
      </c>
      <c r="BM48" s="590" t="s">
        <v>495</v>
      </c>
      <c r="BU48" s="78" t="s">
        <v>687</v>
      </c>
      <c r="BV48" s="78"/>
      <c r="BW48" s="78"/>
      <c r="BX48" s="78"/>
      <c r="BY48" s="78"/>
      <c r="BZ48" s="78" t="s">
        <v>440</v>
      </c>
      <c r="CA48" s="78"/>
      <c r="CB48" s="78"/>
    </row>
    <row r="49" spans="53:80">
      <c r="BA49" s="84" t="s">
        <v>400</v>
      </c>
      <c r="BD49" s="78" t="s">
        <v>442</v>
      </c>
      <c r="BH49" s="84" t="s">
        <v>636</v>
      </c>
      <c r="BM49" s="590" t="s">
        <v>496</v>
      </c>
      <c r="BU49" s="78" t="s">
        <v>689</v>
      </c>
      <c r="BV49" s="78"/>
      <c r="BW49" s="78"/>
      <c r="BX49" s="78"/>
      <c r="BY49" s="78"/>
      <c r="BZ49" s="78" t="s">
        <v>715</v>
      </c>
      <c r="CA49" s="78"/>
      <c r="CB49" s="78"/>
    </row>
    <row r="50" spans="53:80">
      <c r="BD50" s="84" t="s">
        <v>428</v>
      </c>
      <c r="BH50" s="84" t="s">
        <v>637</v>
      </c>
      <c r="BM50" s="590" t="s">
        <v>497</v>
      </c>
      <c r="BU50" s="78" t="s">
        <v>690</v>
      </c>
      <c r="BV50" s="78"/>
      <c r="BW50" s="78"/>
      <c r="BX50" s="78"/>
      <c r="BY50" s="78"/>
      <c r="CA50" s="78"/>
      <c r="CB50" s="78"/>
    </row>
    <row r="51" spans="53:80">
      <c r="BH51" s="84" t="s">
        <v>102</v>
      </c>
      <c r="BM51" s="590" t="s">
        <v>498</v>
      </c>
      <c r="BV51" s="78"/>
      <c r="BW51" s="78"/>
      <c r="BX51" s="78"/>
      <c r="BY51" s="78"/>
      <c r="CA51" s="78"/>
      <c r="CB51" s="78"/>
    </row>
    <row r="52" spans="53:80">
      <c r="BA52" s="227" t="s">
        <v>290</v>
      </c>
      <c r="BH52" s="84" t="s">
        <v>103</v>
      </c>
      <c r="BM52" s="590" t="s">
        <v>499</v>
      </c>
      <c r="BV52" s="78"/>
      <c r="BW52" s="78"/>
      <c r="BX52" s="78"/>
      <c r="BY52" s="78"/>
      <c r="BZ52" s="78"/>
      <c r="CA52" s="78"/>
      <c r="CB52" s="78"/>
    </row>
    <row r="53" spans="53:80">
      <c r="BA53" s="84" t="s">
        <v>6</v>
      </c>
      <c r="BD53" s="227" t="s">
        <v>275</v>
      </c>
      <c r="BH53" s="84" t="s">
        <v>104</v>
      </c>
      <c r="BM53" s="590" t="s">
        <v>500</v>
      </c>
      <c r="BU53" s="78"/>
      <c r="BV53" s="78"/>
      <c r="BW53" s="78"/>
      <c r="BX53" s="78"/>
      <c r="BY53" s="78"/>
      <c r="BZ53" s="78"/>
      <c r="CA53" s="78"/>
      <c r="CB53" s="78"/>
    </row>
    <row r="54" spans="53:80">
      <c r="BA54" s="84" t="s">
        <v>96</v>
      </c>
      <c r="BD54" s="84" t="s">
        <v>443</v>
      </c>
      <c r="BM54" s="590" t="s">
        <v>501</v>
      </c>
      <c r="BV54" s="78"/>
      <c r="BW54" s="78"/>
      <c r="BX54" s="78"/>
      <c r="BY54" s="78"/>
      <c r="BZ54" s="78"/>
      <c r="CA54" s="78"/>
      <c r="CB54" s="78"/>
    </row>
    <row r="55" spans="53:80">
      <c r="BA55" s="84" t="s">
        <v>195</v>
      </c>
      <c r="BD55" s="84" t="s">
        <v>444</v>
      </c>
      <c r="BM55" s="590" t="s">
        <v>502</v>
      </c>
      <c r="BV55" s="78"/>
      <c r="BW55" s="78"/>
      <c r="BX55" s="78"/>
      <c r="BY55" s="78"/>
      <c r="BZ55" s="78"/>
      <c r="CA55" s="78"/>
      <c r="CB55" s="78"/>
    </row>
    <row r="56" spans="53:80">
      <c r="BA56" s="84" t="s">
        <v>402</v>
      </c>
      <c r="BD56" s="84" t="s">
        <v>445</v>
      </c>
      <c r="BM56" s="590" t="s">
        <v>503</v>
      </c>
      <c r="BV56" s="78"/>
      <c r="BW56" s="78"/>
      <c r="BX56" s="78"/>
      <c r="BY56" s="78"/>
      <c r="BZ56" s="78"/>
      <c r="CA56" s="78"/>
      <c r="CB56" s="78"/>
    </row>
    <row r="57" spans="53:80">
      <c r="BA57" s="84" t="s">
        <v>403</v>
      </c>
      <c r="BM57" s="590" t="s">
        <v>92</v>
      </c>
      <c r="BV57" s="78"/>
      <c r="BW57" s="78"/>
      <c r="BX57" s="78"/>
      <c r="BY57" s="78"/>
      <c r="BZ57" s="78"/>
      <c r="CA57" s="78"/>
      <c r="CB57" s="78"/>
    </row>
    <row r="58" spans="53:80">
      <c r="BA58" s="84" t="s">
        <v>262</v>
      </c>
      <c r="BM58" s="590" t="s">
        <v>504</v>
      </c>
    </row>
    <row r="59" spans="53:80">
      <c r="BA59" s="84" t="s">
        <v>404</v>
      </c>
      <c r="BM59" s="590" t="s">
        <v>505</v>
      </c>
    </row>
    <row r="60" spans="53:80">
      <c r="BA60" s="84" t="s">
        <v>405</v>
      </c>
      <c r="BM60" s="590" t="s">
        <v>506</v>
      </c>
    </row>
    <row r="61" spans="53:80">
      <c r="BA61" s="84" t="s">
        <v>406</v>
      </c>
      <c r="BM61" s="590" t="s">
        <v>507</v>
      </c>
    </row>
    <row r="62" spans="53:80">
      <c r="BA62" s="84" t="s">
        <v>407</v>
      </c>
      <c r="BM62" s="590" t="s">
        <v>508</v>
      </c>
    </row>
    <row r="63" spans="53:80">
      <c r="BA63" s="84" t="s">
        <v>408</v>
      </c>
      <c r="BM63" s="590" t="s">
        <v>509</v>
      </c>
    </row>
    <row r="64" spans="53:80">
      <c r="BA64" s="84" t="s">
        <v>409</v>
      </c>
      <c r="BM64" s="590" t="s">
        <v>510</v>
      </c>
    </row>
    <row r="65" spans="53:65">
      <c r="BA65" s="84" t="s">
        <v>410</v>
      </c>
      <c r="BM65" s="590" t="s">
        <v>511</v>
      </c>
    </row>
    <row r="66" spans="53:65">
      <c r="BM66" s="590" t="s">
        <v>512</v>
      </c>
    </row>
    <row r="67" spans="53:65">
      <c r="BM67" s="590" t="s">
        <v>513</v>
      </c>
    </row>
    <row r="68" spans="53:65">
      <c r="BA68" s="245" t="s">
        <v>745</v>
      </c>
      <c r="BM68" s="590" t="s">
        <v>828</v>
      </c>
    </row>
    <row r="69" spans="53:65" ht="15">
      <c r="BA69" s="246" t="s">
        <v>746</v>
      </c>
      <c r="BM69" s="606" t="s">
        <v>514</v>
      </c>
    </row>
    <row r="70" spans="53:65">
      <c r="BA70" s="247" t="s">
        <v>194</v>
      </c>
      <c r="BM70" s="590" t="s">
        <v>515</v>
      </c>
    </row>
    <row r="71" spans="53:65" ht="25.5">
      <c r="BA71" s="247" t="s">
        <v>803</v>
      </c>
      <c r="BM71" s="590" t="s">
        <v>516</v>
      </c>
    </row>
    <row r="72" spans="53:65">
      <c r="BA72" s="247" t="s">
        <v>804</v>
      </c>
      <c r="BM72" s="590" t="s">
        <v>517</v>
      </c>
    </row>
    <row r="73" spans="53:65">
      <c r="BA73" s="247" t="s">
        <v>64</v>
      </c>
      <c r="BM73" s="590" t="s">
        <v>518</v>
      </c>
    </row>
    <row r="74" spans="53:65">
      <c r="BA74" s="247" t="s">
        <v>805</v>
      </c>
      <c r="BM74" s="590" t="s">
        <v>519</v>
      </c>
    </row>
    <row r="75" spans="53:65" ht="15">
      <c r="BA75" s="246" t="s">
        <v>747</v>
      </c>
      <c r="BM75" s="590" t="s">
        <v>520</v>
      </c>
    </row>
    <row r="76" spans="53:65">
      <c r="BA76" t="s">
        <v>748</v>
      </c>
      <c r="BM76" s="590" t="s">
        <v>521</v>
      </c>
    </row>
    <row r="77" spans="53:65">
      <c r="BA77" t="s">
        <v>749</v>
      </c>
      <c r="BM77" s="590" t="s">
        <v>522</v>
      </c>
    </row>
    <row r="78" spans="53:65">
      <c r="BA78" t="s">
        <v>750</v>
      </c>
      <c r="BM78" s="590" t="s">
        <v>523</v>
      </c>
    </row>
    <row r="79" spans="53:65">
      <c r="BA79" t="s">
        <v>751</v>
      </c>
      <c r="BM79" s="590" t="s">
        <v>524</v>
      </c>
    </row>
    <row r="80" spans="53:65">
      <c r="BA80" t="s">
        <v>752</v>
      </c>
      <c r="BM80" s="590" t="s">
        <v>525</v>
      </c>
    </row>
    <row r="81" spans="53:65">
      <c r="BA81" t="s">
        <v>753</v>
      </c>
      <c r="BM81" s="590" t="s">
        <v>526</v>
      </c>
    </row>
    <row r="82" spans="53:65">
      <c r="BA82" t="s">
        <v>754</v>
      </c>
      <c r="BM82" s="590" t="s">
        <v>527</v>
      </c>
    </row>
    <row r="83" spans="53:65">
      <c r="BA83" t="s">
        <v>755</v>
      </c>
      <c r="BM83" s="590" t="s">
        <v>528</v>
      </c>
    </row>
    <row r="84" spans="53:65">
      <c r="BA84" t="s">
        <v>756</v>
      </c>
      <c r="BM84" s="590" t="s">
        <v>529</v>
      </c>
    </row>
    <row r="85" spans="53:65" ht="15">
      <c r="BA85" s="246" t="s">
        <v>799</v>
      </c>
      <c r="BM85" s="590"/>
    </row>
    <row r="86" spans="53:65">
      <c r="BA86" t="s">
        <v>796</v>
      </c>
      <c r="BM86" s="590"/>
    </row>
    <row r="87" spans="53:65">
      <c r="BA87" t="s">
        <v>797</v>
      </c>
      <c r="BM87" s="590"/>
    </row>
    <row r="88" spans="53:65">
      <c r="BA88" t="s">
        <v>798</v>
      </c>
      <c r="BM88" s="590"/>
    </row>
    <row r="89" spans="53:65" ht="15">
      <c r="BA89" s="246" t="s">
        <v>757</v>
      </c>
      <c r="BM89" s="606" t="s">
        <v>530</v>
      </c>
    </row>
    <row r="90" spans="53:65">
      <c r="BA90" t="s">
        <v>758</v>
      </c>
      <c r="BM90" s="590" t="s">
        <v>531</v>
      </c>
    </row>
    <row r="91" spans="53:65">
      <c r="BA91" t="s">
        <v>759</v>
      </c>
      <c r="BM91" s="590" t="s">
        <v>532</v>
      </c>
    </row>
    <row r="92" spans="53:65">
      <c r="BA92" t="s">
        <v>760</v>
      </c>
      <c r="BM92" s="590" t="s">
        <v>533</v>
      </c>
    </row>
    <row r="93" spans="53:65">
      <c r="BA93" t="s">
        <v>761</v>
      </c>
      <c r="BM93" s="590" t="s">
        <v>534</v>
      </c>
    </row>
    <row r="94" spans="53:65">
      <c r="BA94" t="s">
        <v>82</v>
      </c>
      <c r="BM94" s="590" t="s">
        <v>97</v>
      </c>
    </row>
    <row r="95" spans="53:65">
      <c r="BA95" t="s">
        <v>762</v>
      </c>
      <c r="BM95" s="590" t="s">
        <v>829</v>
      </c>
    </row>
    <row r="96" spans="53:65">
      <c r="BA96" t="s">
        <v>763</v>
      </c>
      <c r="BM96" s="590" t="s">
        <v>535</v>
      </c>
    </row>
    <row r="97" spans="53:65">
      <c r="BA97" t="s">
        <v>764</v>
      </c>
      <c r="BM97" s="590" t="s">
        <v>536</v>
      </c>
    </row>
    <row r="98" spans="53:65">
      <c r="BA98" t="s">
        <v>765</v>
      </c>
      <c r="BM98" s="590" t="s">
        <v>537</v>
      </c>
    </row>
    <row r="99" spans="53:65">
      <c r="BA99" t="s">
        <v>766</v>
      </c>
      <c r="BM99" s="590" t="s">
        <v>538</v>
      </c>
    </row>
    <row r="100" spans="53:65">
      <c r="BA100" t="s">
        <v>767</v>
      </c>
      <c r="BM100" s="590" t="s">
        <v>539</v>
      </c>
    </row>
    <row r="101" spans="53:65">
      <c r="BA101" t="s">
        <v>768</v>
      </c>
      <c r="BM101" s="606" t="s">
        <v>540</v>
      </c>
    </row>
    <row r="102" spans="53:65">
      <c r="BA102" t="s">
        <v>769</v>
      </c>
      <c r="BM102" s="590" t="s">
        <v>541</v>
      </c>
    </row>
    <row r="103" spans="53:65">
      <c r="BA103" t="s">
        <v>770</v>
      </c>
      <c r="BM103" s="590" t="s">
        <v>542</v>
      </c>
    </row>
    <row r="104" spans="53:65">
      <c r="BA104" t="s">
        <v>771</v>
      </c>
      <c r="BM104" s="590" t="s">
        <v>543</v>
      </c>
    </row>
    <row r="105" spans="53:65">
      <c r="BA105" t="s">
        <v>772</v>
      </c>
      <c r="BM105" s="590" t="s">
        <v>544</v>
      </c>
    </row>
    <row r="106" spans="53:65">
      <c r="BA106" t="s">
        <v>773</v>
      </c>
      <c r="BM106" s="590" t="s">
        <v>545</v>
      </c>
    </row>
    <row r="107" spans="53:65">
      <c r="BA107" t="s">
        <v>774</v>
      </c>
      <c r="BM107" s="590" t="s">
        <v>830</v>
      </c>
    </row>
    <row r="108" spans="53:65">
      <c r="BA108" t="s">
        <v>775</v>
      </c>
      <c r="BM108" s="590" t="s">
        <v>546</v>
      </c>
    </row>
    <row r="109" spans="53:65" ht="15">
      <c r="BA109" s="246" t="s">
        <v>776</v>
      </c>
      <c r="BM109" s="590" t="s">
        <v>93</v>
      </c>
    </row>
    <row r="110" spans="53:65">
      <c r="BA110" t="s">
        <v>800</v>
      </c>
      <c r="BM110" s="590" t="s">
        <v>547</v>
      </c>
    </row>
    <row r="111" spans="53:65">
      <c r="BA111" t="s">
        <v>801</v>
      </c>
      <c r="BM111" s="590" t="s">
        <v>548</v>
      </c>
    </row>
    <row r="112" spans="53:65">
      <c r="BA112" t="s">
        <v>802</v>
      </c>
      <c r="BM112" s="590" t="s">
        <v>549</v>
      </c>
    </row>
    <row r="113" spans="53:65" ht="15">
      <c r="BA113" s="246" t="s">
        <v>777</v>
      </c>
      <c r="BM113" s="590" t="s">
        <v>550</v>
      </c>
    </row>
    <row r="114" spans="53:65">
      <c r="BA114" t="s">
        <v>778</v>
      </c>
      <c r="BM114" s="590" t="s">
        <v>551</v>
      </c>
    </row>
    <row r="115" spans="53:65" ht="15">
      <c r="BA115" s="246" t="s">
        <v>779</v>
      </c>
      <c r="BM115" s="590" t="s">
        <v>552</v>
      </c>
    </row>
    <row r="116" spans="53:65">
      <c r="BA116" t="s">
        <v>780</v>
      </c>
      <c r="BM116" s="590" t="s">
        <v>831</v>
      </c>
    </row>
    <row r="117" spans="53:65">
      <c r="BA117" t="s">
        <v>781</v>
      </c>
      <c r="BM117" s="590" t="s">
        <v>83</v>
      </c>
    </row>
    <row r="118" spans="53:65">
      <c r="BA118" t="s">
        <v>782</v>
      </c>
      <c r="BM118" s="590" t="s">
        <v>553</v>
      </c>
    </row>
    <row r="119" spans="53:65">
      <c r="BA119" t="s">
        <v>783</v>
      </c>
      <c r="BM119" s="590" t="s">
        <v>554</v>
      </c>
    </row>
    <row r="120" spans="53:65" ht="15">
      <c r="BA120" s="246" t="s">
        <v>784</v>
      </c>
      <c r="BM120" s="590" t="s">
        <v>555</v>
      </c>
    </row>
    <row r="121" spans="53:65">
      <c r="BA121" t="s">
        <v>785</v>
      </c>
      <c r="BM121" s="590" t="s">
        <v>556</v>
      </c>
    </row>
    <row r="122" spans="53:65">
      <c r="BA122" t="s">
        <v>786</v>
      </c>
      <c r="BM122" s="590" t="s">
        <v>557</v>
      </c>
    </row>
    <row r="123" spans="53:65">
      <c r="BA123" t="s">
        <v>787</v>
      </c>
      <c r="BM123" s="590" t="s">
        <v>558</v>
      </c>
    </row>
    <row r="124" spans="53:65">
      <c r="BA124" t="s">
        <v>788</v>
      </c>
      <c r="BM124" s="590" t="s">
        <v>559</v>
      </c>
    </row>
    <row r="125" spans="53:65">
      <c r="BA125" t="s">
        <v>789</v>
      </c>
      <c r="BM125" s="590" t="s">
        <v>84</v>
      </c>
    </row>
    <row r="126" spans="53:65">
      <c r="BA126" t="s">
        <v>790</v>
      </c>
      <c r="BM126" s="590" t="s">
        <v>560</v>
      </c>
    </row>
    <row r="127" spans="53:65" ht="15">
      <c r="BA127" s="246" t="s">
        <v>791</v>
      </c>
      <c r="BM127" s="590" t="s">
        <v>561</v>
      </c>
    </row>
    <row r="128" spans="53:65">
      <c r="BA128" t="s">
        <v>792</v>
      </c>
      <c r="BM128" s="590" t="s">
        <v>562</v>
      </c>
    </row>
    <row r="129" spans="53:65" ht="15">
      <c r="BA129" s="246" t="s">
        <v>793</v>
      </c>
      <c r="BM129" s="590" t="s">
        <v>563</v>
      </c>
    </row>
    <row r="130" spans="53:65">
      <c r="BA130" t="s">
        <v>794</v>
      </c>
      <c r="BM130" s="590" t="s">
        <v>564</v>
      </c>
    </row>
    <row r="131" spans="53:65">
      <c r="BM131" s="590" t="s">
        <v>565</v>
      </c>
    </row>
    <row r="132" spans="53:65">
      <c r="BM132" s="590" t="s">
        <v>566</v>
      </c>
    </row>
    <row r="133" spans="53:65">
      <c r="BM133" s="590" t="s">
        <v>567</v>
      </c>
    </row>
    <row r="134" spans="53:65">
      <c r="BM134" s="590" t="s">
        <v>568</v>
      </c>
    </row>
    <row r="135" spans="53:65">
      <c r="BM135" s="590" t="s">
        <v>569</v>
      </c>
    </row>
    <row r="136" spans="53:65">
      <c r="BM136" s="590" t="s">
        <v>570</v>
      </c>
    </row>
    <row r="137" spans="53:65">
      <c r="BM137" s="590" t="s">
        <v>571</v>
      </c>
    </row>
    <row r="138" spans="53:65">
      <c r="BM138" s="590" t="s">
        <v>572</v>
      </c>
    </row>
    <row r="139" spans="53:65">
      <c r="BM139" s="590" t="s">
        <v>573</v>
      </c>
    </row>
    <row r="140" spans="53:65">
      <c r="BM140" s="590" t="s">
        <v>574</v>
      </c>
    </row>
    <row r="141" spans="53:65">
      <c r="BM141" s="590" t="s">
        <v>575</v>
      </c>
    </row>
    <row r="142" spans="53:65">
      <c r="BM142" s="590" t="s">
        <v>576</v>
      </c>
    </row>
    <row r="143" spans="53:65">
      <c r="BM143" s="590" t="s">
        <v>832</v>
      </c>
    </row>
    <row r="144" spans="53:65">
      <c r="BM144" s="590" t="s">
        <v>577</v>
      </c>
    </row>
    <row r="145" spans="65:65">
      <c r="BM145" s="606" t="s">
        <v>578</v>
      </c>
    </row>
    <row r="146" spans="65:65">
      <c r="BM146" s="590" t="s">
        <v>579</v>
      </c>
    </row>
    <row r="147" spans="65:65">
      <c r="BM147" s="590" t="s">
        <v>580</v>
      </c>
    </row>
    <row r="148" spans="65:65">
      <c r="BM148" s="590" t="s">
        <v>581</v>
      </c>
    </row>
    <row r="149" spans="65:65">
      <c r="BM149" s="590" t="s">
        <v>582</v>
      </c>
    </row>
    <row r="150" spans="65:65">
      <c r="BM150" s="590" t="s">
        <v>583</v>
      </c>
    </row>
    <row r="151" spans="65:65">
      <c r="BM151" s="590" t="s">
        <v>584</v>
      </c>
    </row>
    <row r="152" spans="65:65">
      <c r="BM152" s="590" t="s">
        <v>585</v>
      </c>
    </row>
    <row r="153" spans="65:65">
      <c r="BM153" s="590" t="s">
        <v>586</v>
      </c>
    </row>
    <row r="154" spans="65:65">
      <c r="BM154" s="590" t="s">
        <v>587</v>
      </c>
    </row>
    <row r="155" spans="65:65">
      <c r="BM155" s="590" t="s">
        <v>588</v>
      </c>
    </row>
    <row r="156" spans="65:65">
      <c r="BM156" s="590" t="s">
        <v>589</v>
      </c>
    </row>
    <row r="157" spans="65:65">
      <c r="BM157" s="590" t="s">
        <v>590</v>
      </c>
    </row>
    <row r="158" spans="65:65">
      <c r="BM158" s="590" t="s">
        <v>591</v>
      </c>
    </row>
    <row r="159" spans="65:65">
      <c r="BM159" s="590" t="s">
        <v>833</v>
      </c>
    </row>
    <row r="160" spans="65:65">
      <c r="BM160" s="590" t="s">
        <v>592</v>
      </c>
    </row>
    <row r="161" spans="65:65">
      <c r="BM161" s="590" t="s">
        <v>593</v>
      </c>
    </row>
    <row r="162" spans="65:65">
      <c r="BM162" s="590" t="s">
        <v>594</v>
      </c>
    </row>
    <row r="163" spans="65:65">
      <c r="BM163" s="590" t="s">
        <v>595</v>
      </c>
    </row>
    <row r="164" spans="65:65">
      <c r="BM164" s="590" t="s">
        <v>596</v>
      </c>
    </row>
    <row r="165" spans="65:65">
      <c r="BM165" s="590" t="s">
        <v>834</v>
      </c>
    </row>
    <row r="166" spans="65:65">
      <c r="BM166" s="590" t="s">
        <v>597</v>
      </c>
    </row>
    <row r="167" spans="65:65">
      <c r="BM167" s="590" t="s">
        <v>598</v>
      </c>
    </row>
    <row r="168" spans="65:65">
      <c r="BM168" s="606" t="s">
        <v>599</v>
      </c>
    </row>
    <row r="169" spans="65:65">
      <c r="BM169" s="590" t="s">
        <v>81</v>
      </c>
    </row>
    <row r="170" spans="65:65">
      <c r="BM170" s="606" t="s">
        <v>600</v>
      </c>
    </row>
    <row r="171" spans="65:65">
      <c r="BM171" s="590" t="s">
        <v>601</v>
      </c>
    </row>
    <row r="172" spans="65:65">
      <c r="BM172" s="590" t="s">
        <v>602</v>
      </c>
    </row>
    <row r="173" spans="65:65">
      <c r="BM173" s="590" t="s">
        <v>603</v>
      </c>
    </row>
    <row r="174" spans="65:65">
      <c r="BM174" s="590" t="s">
        <v>604</v>
      </c>
    </row>
    <row r="175" spans="65:65">
      <c r="BM175" s="590" t="s">
        <v>605</v>
      </c>
    </row>
    <row r="176" spans="65:65">
      <c r="BM176" s="590" t="s">
        <v>606</v>
      </c>
    </row>
    <row r="177" spans="65:65">
      <c r="BM177" s="590" t="s">
        <v>607</v>
      </c>
    </row>
    <row r="178" spans="65:65">
      <c r="BM178" s="606" t="s">
        <v>608</v>
      </c>
    </row>
    <row r="179" spans="65:65">
      <c r="BM179" s="590" t="s">
        <v>609</v>
      </c>
    </row>
    <row r="180" spans="65:65">
      <c r="BM180" s="590" t="s">
        <v>610</v>
      </c>
    </row>
    <row r="181" spans="65:65">
      <c r="BM181" s="590" t="s">
        <v>611</v>
      </c>
    </row>
    <row r="182" spans="65:65">
      <c r="BM182" s="590" t="s">
        <v>612</v>
      </c>
    </row>
    <row r="183" spans="65:65">
      <c r="BM183" s="590" t="s">
        <v>613</v>
      </c>
    </row>
    <row r="184" spans="65:65">
      <c r="BM184" s="590" t="s">
        <v>614</v>
      </c>
    </row>
    <row r="185" spans="65:65">
      <c r="BM185" s="590" t="s">
        <v>615</v>
      </c>
    </row>
    <row r="186" spans="65:65">
      <c r="BM186" s="590" t="s">
        <v>616</v>
      </c>
    </row>
    <row r="187" spans="65:65">
      <c r="BM187" s="590" t="s">
        <v>617</v>
      </c>
    </row>
    <row r="188" spans="65:65">
      <c r="BM188" s="590" t="s">
        <v>618</v>
      </c>
    </row>
    <row r="189" spans="65:65">
      <c r="BM189" s="590" t="s">
        <v>619</v>
      </c>
    </row>
    <row r="190" spans="65:65">
      <c r="BM190" s="590" t="s">
        <v>620</v>
      </c>
    </row>
    <row r="191" spans="65:65">
      <c r="BM191" s="590" t="s">
        <v>621</v>
      </c>
    </row>
    <row r="192" spans="65:65">
      <c r="BM192" s="590" t="s">
        <v>835</v>
      </c>
    </row>
    <row r="193" spans="65:65">
      <c r="BM193" s="590" t="s">
        <v>622</v>
      </c>
    </row>
    <row r="194" spans="65:65">
      <c r="BM194" s="590" t="s">
        <v>623</v>
      </c>
    </row>
    <row r="195" spans="65:65">
      <c r="BM195" s="590" t="s">
        <v>624</v>
      </c>
    </row>
    <row r="196" spans="65:65">
      <c r="BM196" s="590" t="s">
        <v>836</v>
      </c>
    </row>
    <row r="197" spans="65:65">
      <c r="BM197" s="606" t="s">
        <v>625</v>
      </c>
    </row>
    <row r="198" spans="65:65">
      <c r="BM198" s="590" t="s">
        <v>626</v>
      </c>
    </row>
    <row r="199" spans="65:65">
      <c r="BM199" s="590" t="s">
        <v>627</v>
      </c>
    </row>
  </sheetData>
  <mergeCells count="1">
    <mergeCell ref="A21:C21"/>
  </mergeCells>
  <dataValidations count="4">
    <dataValidation type="textLength" showInputMessage="1" showErrorMessage="1" sqref="O4:O22">
      <formula1>0</formula1>
      <formula2>150</formula2>
    </dataValidation>
    <dataValidation type="list" allowBlank="1" showInputMessage="1" showErrorMessage="1" sqref="D4:D20">
      <formula1>$BD$2:$BD$10</formula1>
    </dataValidation>
    <dataValidation type="list" allowBlank="1" showInputMessage="1" showErrorMessage="1" sqref="A4:A20">
      <formula1>$BB$2:$BB$36</formula1>
    </dataValidation>
    <dataValidation type="list" allowBlank="1" showInputMessage="1" showErrorMessage="1" sqref="J4:J20">
      <formula1>$BD$54:$BD$57</formula1>
    </dataValidation>
  </dataValidations>
  <pageMargins left="0.78740157480314965" right="0.78740157480314965" top="1.0629921259842521" bottom="1.0629921259842521" header="0.78740157480314965" footer="0.78740157480314965"/>
  <pageSetup paperSize="9" scale="59" firstPageNumber="0" orientation="landscape" horizontalDpi="300" verticalDpi="300" r:id="rId1"/>
  <headerFooter alignWithMargins="0">
    <oddHeader>&amp;C&amp;"Times New Roman,Normal"&amp;12&amp;A</oddHeader>
    <oddFooter>&amp;C&amp;"Times New Roman,Normal"&amp;12Page &amp;P</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Custom_lists!$B$2:$B$29</xm:f>
          </x14:formula1>
          <xm:sqref>A4:A9</xm:sqref>
        </x14:dataValidation>
        <x14:dataValidation type="list" allowBlank="1" showInputMessage="1" showErrorMessage="1">
          <x14:formula1>
            <xm:f>Custom_lists!$A$41:$A$43</xm:f>
          </x14:formula1>
          <xm:sqref>B4:B9</xm:sqref>
        </x14:dataValidation>
        <x14:dataValidation type="list" allowBlank="1" showInputMessage="1" showErrorMessage="1">
          <x14:formula1>
            <xm:f>Custom_lists!$D$2:$D$9</xm:f>
          </x14:formula1>
          <xm:sqref>D4:D9</xm:sqref>
        </x14:dataValidation>
        <x14:dataValidation type="list" allowBlank="1" showInputMessage="1" showErrorMessage="1">
          <x14:formula1>
            <xm:f>Custom_lists!$D$48:$D$50</xm:f>
          </x14:formula1>
          <xm:sqref>J4:J9</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pageSetUpPr fitToPage="1"/>
  </sheetPr>
  <dimension ref="A1:CH169"/>
  <sheetViews>
    <sheetView zoomScaleSheetLayoutView="70" workbookViewId="0">
      <selection activeCell="G13" sqref="G13"/>
    </sheetView>
  </sheetViews>
  <sheetFormatPr defaultColWidth="11.42578125" defaultRowHeight="12.75"/>
  <cols>
    <col min="1" max="1" width="6.7109375" style="84" customWidth="1"/>
    <col min="2" max="2" width="44.140625" style="84" customWidth="1"/>
    <col min="3" max="3" width="10.7109375" style="84" customWidth="1"/>
    <col min="4" max="4" width="20.42578125" style="84" customWidth="1"/>
    <col min="5" max="5" width="22.42578125" style="84" customWidth="1"/>
    <col min="6" max="6" width="28.85546875" style="84" customWidth="1"/>
    <col min="7" max="7" width="20.42578125" style="84" customWidth="1"/>
    <col min="8" max="8" width="18.7109375" style="84" customWidth="1"/>
    <col min="9" max="9" width="14.140625" style="84" customWidth="1"/>
    <col min="10" max="52" width="11.42578125" style="84" customWidth="1"/>
    <col min="53" max="16384" width="11.42578125" style="84"/>
  </cols>
  <sheetData>
    <row r="1" spans="1:86" ht="17.45" customHeight="1" thickBot="1">
      <c r="A1" s="93" t="s">
        <v>43</v>
      </c>
      <c r="B1" s="22"/>
      <c r="C1" s="93"/>
      <c r="D1" s="93"/>
      <c r="E1" s="93"/>
      <c r="F1" s="38"/>
      <c r="G1" s="236"/>
      <c r="H1" s="102" t="s">
        <v>0</v>
      </c>
      <c r="I1" s="658" t="s">
        <v>837</v>
      </c>
      <c r="BA1" s="587" t="s">
        <v>401</v>
      </c>
      <c r="BB1" s="399" t="s">
        <v>814</v>
      </c>
      <c r="BD1" s="227" t="s">
        <v>413</v>
      </c>
      <c r="BE1" s="588"/>
      <c r="BF1" s="588"/>
      <c r="BH1" s="84" t="s">
        <v>448</v>
      </c>
      <c r="BM1" s="227" t="s">
        <v>628</v>
      </c>
      <c r="BO1" s="84" t="s">
        <v>651</v>
      </c>
      <c r="BU1" s="227" t="s">
        <v>688</v>
      </c>
      <c r="BZ1" s="84" t="s">
        <v>705</v>
      </c>
      <c r="CC1" s="84" t="s">
        <v>733</v>
      </c>
    </row>
    <row r="2" spans="1:86" ht="41.25" customHeight="1" thickBot="1">
      <c r="A2" s="23"/>
      <c r="B2" s="96"/>
      <c r="C2" s="96"/>
      <c r="D2" s="159"/>
      <c r="E2" s="96"/>
      <c r="F2" s="159"/>
      <c r="G2" s="237"/>
      <c r="H2" s="24" t="s">
        <v>240</v>
      </c>
      <c r="I2" s="659" t="s">
        <v>854</v>
      </c>
      <c r="BA2" s="589" t="s">
        <v>325</v>
      </c>
      <c r="BB2" s="589" t="s">
        <v>326</v>
      </c>
      <c r="BD2" s="84" t="s">
        <v>418</v>
      </c>
      <c r="BE2" s="588"/>
      <c r="BF2" s="588"/>
      <c r="BH2" s="84" t="s">
        <v>447</v>
      </c>
      <c r="BM2" s="590" t="s">
        <v>460</v>
      </c>
      <c r="BO2" s="84" t="s">
        <v>106</v>
      </c>
      <c r="BU2" s="78" t="s">
        <v>691</v>
      </c>
      <c r="BV2" s="78"/>
      <c r="BW2" s="78"/>
      <c r="BX2" s="78"/>
      <c r="BY2" s="78"/>
      <c r="BZ2" s="78" t="s">
        <v>164</v>
      </c>
      <c r="CA2" s="78"/>
      <c r="CB2" s="78"/>
      <c r="CC2" s="84" t="s">
        <v>255</v>
      </c>
    </row>
    <row r="3" spans="1:86" ht="63" customHeight="1" thickBot="1">
      <c r="A3" s="611" t="s">
        <v>1</v>
      </c>
      <c r="B3" s="611" t="s">
        <v>35</v>
      </c>
      <c r="C3" s="612" t="s">
        <v>193</v>
      </c>
      <c r="D3" s="613" t="s">
        <v>44</v>
      </c>
      <c r="E3" s="614" t="s">
        <v>45</v>
      </c>
      <c r="F3" s="615" t="s">
        <v>46</v>
      </c>
      <c r="G3" s="179" t="s">
        <v>47</v>
      </c>
      <c r="H3" s="181" t="s">
        <v>738</v>
      </c>
      <c r="I3" s="181" t="s">
        <v>293</v>
      </c>
      <c r="BA3" s="589" t="s">
        <v>327</v>
      </c>
      <c r="BB3" s="589" t="s">
        <v>328</v>
      </c>
      <c r="BD3" s="84" t="s">
        <v>207</v>
      </c>
      <c r="BE3" s="588"/>
      <c r="BF3" s="588"/>
      <c r="BH3" s="84" t="s">
        <v>449</v>
      </c>
      <c r="BM3" s="590" t="s">
        <v>461</v>
      </c>
      <c r="BO3" s="84" t="s">
        <v>108</v>
      </c>
      <c r="BU3" s="78" t="s">
        <v>692</v>
      </c>
      <c r="BV3" s="78"/>
      <c r="BW3" s="78"/>
      <c r="BX3" s="78"/>
      <c r="BY3" s="78"/>
      <c r="BZ3" s="78" t="s">
        <v>717</v>
      </c>
      <c r="CA3" s="78"/>
      <c r="CB3" s="78"/>
      <c r="CC3" s="84" t="s">
        <v>256</v>
      </c>
    </row>
    <row r="4" spans="1:86" ht="21.6" customHeight="1">
      <c r="A4" s="1049" t="s">
        <v>344</v>
      </c>
      <c r="B4" s="1050" t="s">
        <v>24</v>
      </c>
      <c r="C4" s="1051">
        <v>2015</v>
      </c>
      <c r="D4" s="1052" t="s">
        <v>823</v>
      </c>
      <c r="E4" s="1048">
        <v>126</v>
      </c>
      <c r="F4" s="607" t="s">
        <v>838</v>
      </c>
      <c r="G4" s="616">
        <v>118</v>
      </c>
      <c r="H4" s="617"/>
      <c r="I4" s="617"/>
      <c r="BA4" s="589" t="s">
        <v>329</v>
      </c>
      <c r="BB4" s="589" t="s">
        <v>330</v>
      </c>
      <c r="BD4" s="84" t="s">
        <v>419</v>
      </c>
      <c r="BE4" s="588"/>
      <c r="BF4" s="588"/>
      <c r="BH4" s="84" t="s">
        <v>454</v>
      </c>
      <c r="BM4" s="590" t="s">
        <v>462</v>
      </c>
      <c r="BO4" s="84" t="s">
        <v>112</v>
      </c>
      <c r="BU4" s="78" t="s">
        <v>693</v>
      </c>
      <c r="BV4" s="78"/>
      <c r="BW4" s="78"/>
      <c r="BX4" s="78"/>
      <c r="BY4" s="78"/>
      <c r="BZ4" s="78" t="s">
        <v>56</v>
      </c>
      <c r="CA4" s="78"/>
      <c r="CB4" s="78"/>
      <c r="CC4" s="84" t="s">
        <v>257</v>
      </c>
    </row>
    <row r="5" spans="1:86" ht="23.1" customHeight="1">
      <c r="A5" s="1049"/>
      <c r="B5" s="1050"/>
      <c r="C5" s="1051"/>
      <c r="D5" s="1053"/>
      <c r="E5" s="1048"/>
      <c r="F5" s="607" t="s">
        <v>839</v>
      </c>
      <c r="G5" s="616">
        <v>8</v>
      </c>
      <c r="H5" s="618"/>
      <c r="I5" s="618"/>
      <c r="BA5" s="589" t="s">
        <v>333</v>
      </c>
      <c r="BB5" s="589" t="s">
        <v>334</v>
      </c>
      <c r="BD5" s="84" t="s">
        <v>211</v>
      </c>
      <c r="BE5" s="588"/>
      <c r="BF5" s="588"/>
      <c r="BH5" s="84" t="s">
        <v>446</v>
      </c>
      <c r="BM5" s="606" t="s">
        <v>463</v>
      </c>
      <c r="BU5" s="78" t="s">
        <v>667</v>
      </c>
      <c r="BV5" s="78"/>
      <c r="BW5" s="78"/>
      <c r="BX5" s="78"/>
      <c r="BY5" s="78"/>
      <c r="BZ5" s="78" t="s">
        <v>718</v>
      </c>
      <c r="CA5" s="78"/>
      <c r="CB5" s="78"/>
      <c r="CC5" s="84" t="s">
        <v>258</v>
      </c>
    </row>
    <row r="6" spans="1:86">
      <c r="E6" s="41"/>
      <c r="F6" s="41"/>
      <c r="G6" s="41"/>
      <c r="BD6" s="84" t="s">
        <v>431</v>
      </c>
      <c r="BH6" s="84" t="s">
        <v>455</v>
      </c>
      <c r="BM6" s="590" t="s">
        <v>483</v>
      </c>
      <c r="BU6" s="78" t="s">
        <v>681</v>
      </c>
      <c r="BV6" s="78"/>
      <c r="BW6" s="78"/>
      <c r="BX6" s="78"/>
      <c r="BY6" s="78"/>
      <c r="BZ6" s="78" t="s">
        <v>725</v>
      </c>
      <c r="CA6" s="78"/>
      <c r="CB6" s="78"/>
      <c r="CD6" s="76" t="s">
        <v>212</v>
      </c>
      <c r="CE6" s="76"/>
      <c r="CF6" s="76" t="s">
        <v>213</v>
      </c>
      <c r="CG6" s="105"/>
      <c r="CH6" s="105"/>
    </row>
    <row r="7" spans="1:86">
      <c r="BD7" s="84" t="s">
        <v>432</v>
      </c>
      <c r="BH7" s="84" t="s">
        <v>456</v>
      </c>
      <c r="BM7" s="590" t="s">
        <v>484</v>
      </c>
      <c r="BU7" s="78" t="s">
        <v>682</v>
      </c>
      <c r="BV7" s="78"/>
      <c r="BW7" s="78"/>
      <c r="BX7" s="78"/>
      <c r="BY7" s="78"/>
      <c r="BZ7" s="78" t="s">
        <v>716</v>
      </c>
      <c r="CA7" s="78"/>
      <c r="CB7" s="78"/>
      <c r="CD7" s="76" t="s">
        <v>214</v>
      </c>
      <c r="CE7" s="76"/>
      <c r="CF7" s="76" t="s">
        <v>200</v>
      </c>
      <c r="CG7" s="105"/>
      <c r="CH7" s="105"/>
    </row>
    <row r="8" spans="1:86">
      <c r="BA8" s="227" t="s">
        <v>411</v>
      </c>
      <c r="BD8" s="84" t="s">
        <v>165</v>
      </c>
      <c r="BH8" s="84" t="s">
        <v>269</v>
      </c>
      <c r="BM8" s="590" t="s">
        <v>485</v>
      </c>
      <c r="BU8" s="78" t="s">
        <v>699</v>
      </c>
      <c r="BV8" s="78"/>
      <c r="BW8" s="78"/>
      <c r="BX8" s="78"/>
      <c r="BY8" s="78"/>
      <c r="BZ8" s="78" t="s">
        <v>165</v>
      </c>
      <c r="CA8" s="78"/>
      <c r="CB8" s="78"/>
      <c r="CD8" s="76" t="s">
        <v>215</v>
      </c>
      <c r="CE8" s="76"/>
      <c r="CF8" s="76" t="s">
        <v>198</v>
      </c>
      <c r="CG8" s="105"/>
      <c r="CH8" s="105"/>
    </row>
    <row r="9" spans="1:86">
      <c r="BA9" s="84" t="s">
        <v>18</v>
      </c>
      <c r="BD9" s="84" t="s">
        <v>423</v>
      </c>
      <c r="BM9" s="590" t="s">
        <v>486</v>
      </c>
      <c r="BU9" s="78" t="s">
        <v>683</v>
      </c>
      <c r="BV9" s="78"/>
      <c r="BW9" s="78"/>
      <c r="BX9" s="78"/>
      <c r="BY9" s="78"/>
      <c r="BZ9" s="78" t="s">
        <v>724</v>
      </c>
      <c r="CA9" s="78"/>
      <c r="CB9" s="78"/>
      <c r="CD9" s="76" t="s">
        <v>216</v>
      </c>
      <c r="CE9" s="76"/>
      <c r="CF9" s="76" t="s">
        <v>217</v>
      </c>
      <c r="CG9" s="105"/>
      <c r="CH9" s="105"/>
    </row>
    <row r="10" spans="1:86">
      <c r="BA10" s="84" t="s">
        <v>20</v>
      </c>
      <c r="BD10" s="84" t="s">
        <v>433</v>
      </c>
      <c r="BM10" s="590" t="s">
        <v>487</v>
      </c>
      <c r="BU10" s="78" t="s">
        <v>700</v>
      </c>
      <c r="BV10" s="78"/>
      <c r="BW10" s="78"/>
      <c r="BX10" s="78"/>
      <c r="BY10" s="78"/>
      <c r="BZ10" s="78" t="s">
        <v>175</v>
      </c>
      <c r="CA10" s="78"/>
      <c r="CB10" s="78"/>
      <c r="CD10" s="76" t="s">
        <v>218</v>
      </c>
      <c r="CE10" s="76"/>
      <c r="CF10" s="76" t="s">
        <v>199</v>
      </c>
      <c r="CG10" s="105"/>
      <c r="CH10" s="105"/>
    </row>
    <row r="11" spans="1:86">
      <c r="BA11" s="84" t="s">
        <v>22</v>
      </c>
      <c r="BD11" s="84" t="s">
        <v>434</v>
      </c>
      <c r="BH11" s="227" t="s">
        <v>629</v>
      </c>
      <c r="BM11" s="590" t="s">
        <v>488</v>
      </c>
      <c r="BU11" s="78" t="s">
        <v>684</v>
      </c>
      <c r="BV11" s="78"/>
      <c r="BW11" s="78"/>
      <c r="BX11" s="78"/>
      <c r="BY11" s="78"/>
      <c r="BZ11" s="78" t="s">
        <v>709</v>
      </c>
      <c r="CA11" s="78"/>
      <c r="CB11" s="78"/>
      <c r="CD11" s="76" t="s">
        <v>219</v>
      </c>
      <c r="CE11" s="76"/>
      <c r="CF11" s="76"/>
      <c r="CG11" s="105"/>
      <c r="CH11" s="105"/>
    </row>
    <row r="12" spans="1:86">
      <c r="BA12" s="84" t="s">
        <v>24</v>
      </c>
      <c r="BD12" s="78" t="s">
        <v>436</v>
      </c>
      <c r="BH12" s="84" t="s">
        <v>736</v>
      </c>
      <c r="BM12" s="590" t="s">
        <v>489</v>
      </c>
      <c r="BU12" s="78" t="s">
        <v>701</v>
      </c>
      <c r="BV12" s="78"/>
      <c r="BW12" s="78"/>
      <c r="BX12" s="78"/>
      <c r="BY12" s="78"/>
      <c r="BZ12" s="78" t="s">
        <v>719</v>
      </c>
      <c r="CA12" s="78"/>
      <c r="CB12" s="78"/>
      <c r="CD12" s="76" t="s">
        <v>220</v>
      </c>
      <c r="CE12" s="76"/>
      <c r="CF12" s="76"/>
      <c r="CG12" s="105"/>
      <c r="CH12" s="105"/>
    </row>
    <row r="13" spans="1:86">
      <c r="BA13" s="84" t="s">
        <v>400</v>
      </c>
      <c r="BD13" s="78" t="s">
        <v>435</v>
      </c>
      <c r="BH13" s="84" t="s">
        <v>630</v>
      </c>
      <c r="BM13" s="590" t="s">
        <v>490</v>
      </c>
      <c r="BU13" s="78" t="s">
        <v>685</v>
      </c>
      <c r="BV13" s="78"/>
      <c r="BW13" s="78"/>
      <c r="BX13" s="78"/>
      <c r="BY13" s="78"/>
      <c r="BZ13" s="78" t="s">
        <v>710</v>
      </c>
      <c r="CA13" s="78"/>
      <c r="CB13" s="78"/>
      <c r="CD13" s="76" t="s">
        <v>221</v>
      </c>
      <c r="CE13" s="76"/>
      <c r="CF13" s="76"/>
      <c r="CG13" s="105"/>
      <c r="CH13" s="105"/>
    </row>
    <row r="14" spans="1:86">
      <c r="BD14" s="78" t="s">
        <v>437</v>
      </c>
      <c r="BH14" s="84" t="s">
        <v>631</v>
      </c>
      <c r="BM14" s="590" t="s">
        <v>491</v>
      </c>
      <c r="BU14" s="78" t="s">
        <v>702</v>
      </c>
      <c r="BV14" s="78"/>
      <c r="BW14" s="78"/>
      <c r="BX14" s="78"/>
      <c r="BY14" s="78"/>
      <c r="BZ14" s="78" t="s">
        <v>711</v>
      </c>
      <c r="CA14" s="78"/>
      <c r="CB14" s="78"/>
      <c r="CD14" s="76" t="s">
        <v>222</v>
      </c>
      <c r="CE14" s="76"/>
      <c r="CF14" s="76"/>
      <c r="CG14" s="105"/>
      <c r="CH14" s="105"/>
    </row>
    <row r="15" spans="1:86">
      <c r="BD15" s="78" t="s">
        <v>438</v>
      </c>
      <c r="BH15" s="84" t="s">
        <v>632</v>
      </c>
      <c r="BM15" s="590" t="s">
        <v>492</v>
      </c>
      <c r="BU15" s="78" t="s">
        <v>703</v>
      </c>
      <c r="BV15" s="78"/>
      <c r="BW15" s="78"/>
      <c r="BX15" s="78"/>
      <c r="BY15" s="78"/>
      <c r="BZ15" s="78" t="s">
        <v>722</v>
      </c>
      <c r="CA15" s="78"/>
      <c r="CB15" s="78"/>
      <c r="CD15" s="76" t="s">
        <v>223</v>
      </c>
      <c r="CE15" s="76"/>
      <c r="CF15" s="76"/>
      <c r="CG15" s="105"/>
      <c r="CH15" s="105"/>
    </row>
    <row r="16" spans="1:86">
      <c r="BA16" s="84" t="s">
        <v>412</v>
      </c>
      <c r="BD16" s="78" t="s">
        <v>439</v>
      </c>
      <c r="BH16" s="84" t="s">
        <v>633</v>
      </c>
      <c r="BM16" s="590" t="s">
        <v>493</v>
      </c>
      <c r="BU16" s="78" t="s">
        <v>704</v>
      </c>
      <c r="BV16" s="78"/>
      <c r="BW16" s="78"/>
      <c r="BX16" s="78"/>
      <c r="BY16" s="78"/>
      <c r="BZ16" s="78" t="s">
        <v>712</v>
      </c>
      <c r="CA16" s="78"/>
      <c r="CB16" s="78"/>
    </row>
    <row r="17" spans="53:80">
      <c r="BA17" s="84" t="s">
        <v>40</v>
      </c>
      <c r="BD17" s="78" t="s">
        <v>440</v>
      </c>
      <c r="BH17" s="84" t="s">
        <v>634</v>
      </c>
      <c r="BM17" s="590" t="s">
        <v>494</v>
      </c>
      <c r="BU17" s="78" t="s">
        <v>686</v>
      </c>
      <c r="BV17" s="78"/>
      <c r="BW17" s="78"/>
      <c r="BX17" s="78"/>
      <c r="BY17" s="78"/>
      <c r="BZ17" s="78" t="s">
        <v>714</v>
      </c>
      <c r="CA17" s="78"/>
      <c r="CB17" s="78"/>
    </row>
    <row r="18" spans="53:80">
      <c r="BA18" s="84" t="s">
        <v>24</v>
      </c>
      <c r="BD18" s="78" t="s">
        <v>441</v>
      </c>
      <c r="BH18" s="84" t="s">
        <v>635</v>
      </c>
      <c r="BM18" s="590" t="s">
        <v>495</v>
      </c>
      <c r="BU18" s="78" t="s">
        <v>687</v>
      </c>
      <c r="BV18" s="78"/>
      <c r="BW18" s="78"/>
      <c r="BX18" s="78"/>
      <c r="BY18" s="78"/>
      <c r="BZ18" s="78" t="s">
        <v>440</v>
      </c>
      <c r="CA18" s="78"/>
      <c r="CB18" s="78"/>
    </row>
    <row r="19" spans="53:80">
      <c r="BA19" s="84" t="s">
        <v>400</v>
      </c>
      <c r="BD19" s="78" t="s">
        <v>442</v>
      </c>
      <c r="BH19" s="84" t="s">
        <v>636</v>
      </c>
      <c r="BM19" s="590" t="s">
        <v>496</v>
      </c>
      <c r="BU19" s="78" t="s">
        <v>689</v>
      </c>
      <c r="BV19" s="78"/>
      <c r="BW19" s="78"/>
      <c r="BX19" s="78"/>
      <c r="BY19" s="78"/>
      <c r="BZ19" s="78" t="s">
        <v>715</v>
      </c>
      <c r="CA19" s="78"/>
      <c r="CB19" s="78"/>
    </row>
    <row r="20" spans="53:80">
      <c r="BD20" s="84" t="s">
        <v>428</v>
      </c>
      <c r="BH20" s="84" t="s">
        <v>637</v>
      </c>
      <c r="BM20" s="590" t="s">
        <v>497</v>
      </c>
      <c r="BU20" s="78" t="s">
        <v>690</v>
      </c>
      <c r="BV20" s="78"/>
      <c r="BW20" s="78"/>
      <c r="BX20" s="78"/>
      <c r="BY20" s="78"/>
      <c r="CA20" s="78"/>
      <c r="CB20" s="78"/>
    </row>
    <row r="21" spans="53:80">
      <c r="BH21" s="84" t="s">
        <v>102</v>
      </c>
      <c r="BM21" s="590" t="s">
        <v>498</v>
      </c>
      <c r="BV21" s="78"/>
      <c r="BW21" s="78"/>
      <c r="BX21" s="78"/>
      <c r="BY21" s="78"/>
      <c r="CA21" s="78"/>
      <c r="CB21" s="78"/>
    </row>
    <row r="22" spans="53:80">
      <c r="BA22" s="227" t="s">
        <v>290</v>
      </c>
      <c r="BH22" s="84" t="s">
        <v>103</v>
      </c>
      <c r="BM22" s="590" t="s">
        <v>499</v>
      </c>
      <c r="BV22" s="78"/>
      <c r="BW22" s="78"/>
      <c r="BX22" s="78"/>
      <c r="BY22" s="78"/>
      <c r="BZ22" s="78"/>
      <c r="CA22" s="78"/>
      <c r="CB22" s="78"/>
    </row>
    <row r="23" spans="53:80">
      <c r="BA23" s="84" t="s">
        <v>6</v>
      </c>
      <c r="BD23" s="227" t="s">
        <v>275</v>
      </c>
      <c r="BH23" s="84" t="s">
        <v>104</v>
      </c>
      <c r="BM23" s="590" t="s">
        <v>500</v>
      </c>
      <c r="BU23" s="78"/>
      <c r="BV23" s="78"/>
      <c r="BW23" s="78"/>
      <c r="BX23" s="78"/>
      <c r="BY23" s="78"/>
      <c r="BZ23" s="78"/>
      <c r="CA23" s="78"/>
      <c r="CB23" s="78"/>
    </row>
    <row r="24" spans="53:80">
      <c r="BA24" s="84" t="s">
        <v>96</v>
      </c>
      <c r="BD24" s="84" t="s">
        <v>443</v>
      </c>
      <c r="BM24" s="590" t="s">
        <v>501</v>
      </c>
      <c r="BV24" s="78"/>
      <c r="BW24" s="78"/>
      <c r="BX24" s="78"/>
      <c r="BY24" s="78"/>
      <c r="BZ24" s="78"/>
      <c r="CA24" s="78"/>
      <c r="CB24" s="78"/>
    </row>
    <row r="25" spans="53:80">
      <c r="BA25" s="84" t="s">
        <v>195</v>
      </c>
      <c r="BD25" s="84" t="s">
        <v>444</v>
      </c>
      <c r="BM25" s="590" t="s">
        <v>502</v>
      </c>
      <c r="BV25" s="78"/>
      <c r="BW25" s="78"/>
      <c r="BX25" s="78"/>
      <c r="BY25" s="78"/>
      <c r="BZ25" s="78"/>
      <c r="CA25" s="78"/>
      <c r="CB25" s="78"/>
    </row>
    <row r="26" spans="53:80">
      <c r="BA26" s="84" t="s">
        <v>402</v>
      </c>
      <c r="BD26" s="84" t="s">
        <v>445</v>
      </c>
      <c r="BM26" s="590" t="s">
        <v>503</v>
      </c>
      <c r="BV26" s="78"/>
      <c r="BW26" s="78"/>
      <c r="BX26" s="78"/>
      <c r="BY26" s="78"/>
      <c r="BZ26" s="78"/>
      <c r="CA26" s="78"/>
      <c r="CB26" s="78"/>
    </row>
    <row r="27" spans="53:80">
      <c r="BA27" s="84" t="s">
        <v>403</v>
      </c>
      <c r="BM27" s="590" t="s">
        <v>92</v>
      </c>
      <c r="BV27" s="78"/>
      <c r="BW27" s="78"/>
      <c r="BX27" s="78"/>
      <c r="BY27" s="78"/>
      <c r="BZ27" s="78"/>
      <c r="CA27" s="78"/>
      <c r="CB27" s="78"/>
    </row>
    <row r="28" spans="53:80">
      <c r="BA28" s="84" t="s">
        <v>262</v>
      </c>
      <c r="BM28" s="590" t="s">
        <v>504</v>
      </c>
    </row>
    <row r="29" spans="53:80">
      <c r="BA29" s="84" t="s">
        <v>404</v>
      </c>
      <c r="BM29" s="590" t="s">
        <v>505</v>
      </c>
    </row>
    <row r="30" spans="53:80">
      <c r="BA30" s="84" t="s">
        <v>405</v>
      </c>
      <c r="BM30" s="590" t="s">
        <v>506</v>
      </c>
    </row>
    <row r="31" spans="53:80">
      <c r="BA31" s="84" t="s">
        <v>406</v>
      </c>
      <c r="BM31" s="590" t="s">
        <v>507</v>
      </c>
    </row>
    <row r="32" spans="53:80">
      <c r="BA32" s="84" t="s">
        <v>407</v>
      </c>
      <c r="BM32" s="590" t="s">
        <v>508</v>
      </c>
    </row>
    <row r="33" spans="53:65">
      <c r="BA33" s="84" t="s">
        <v>408</v>
      </c>
      <c r="BM33" s="590" t="s">
        <v>509</v>
      </c>
    </row>
    <row r="34" spans="53:65">
      <c r="BA34" s="84" t="s">
        <v>409</v>
      </c>
      <c r="BM34" s="590" t="s">
        <v>510</v>
      </c>
    </row>
    <row r="35" spans="53:65">
      <c r="BA35" s="84" t="s">
        <v>410</v>
      </c>
      <c r="BM35" s="590" t="s">
        <v>511</v>
      </c>
    </row>
    <row r="36" spans="53:65">
      <c r="BM36" s="590" t="s">
        <v>512</v>
      </c>
    </row>
    <row r="37" spans="53:65">
      <c r="BM37" s="590" t="s">
        <v>513</v>
      </c>
    </row>
    <row r="38" spans="53:65">
      <c r="BA38" s="245" t="s">
        <v>745</v>
      </c>
      <c r="BM38" s="590" t="s">
        <v>828</v>
      </c>
    </row>
    <row r="39" spans="53:65" ht="15">
      <c r="BA39" s="246" t="s">
        <v>746</v>
      </c>
      <c r="BM39" s="606" t="s">
        <v>514</v>
      </c>
    </row>
    <row r="40" spans="53:65">
      <c r="BA40" s="247" t="s">
        <v>194</v>
      </c>
      <c r="BM40" s="590" t="s">
        <v>515</v>
      </c>
    </row>
    <row r="41" spans="53:65" ht="25.5">
      <c r="BA41" s="247" t="s">
        <v>803</v>
      </c>
      <c r="BM41" s="590" t="s">
        <v>516</v>
      </c>
    </row>
    <row r="42" spans="53:65">
      <c r="BA42" s="247" t="s">
        <v>804</v>
      </c>
      <c r="BM42" s="590" t="s">
        <v>517</v>
      </c>
    </row>
    <row r="43" spans="53:65">
      <c r="BA43" s="247" t="s">
        <v>64</v>
      </c>
      <c r="BM43" s="590" t="s">
        <v>518</v>
      </c>
    </row>
    <row r="44" spans="53:65">
      <c r="BA44" s="247" t="s">
        <v>805</v>
      </c>
      <c r="BM44" s="590" t="s">
        <v>519</v>
      </c>
    </row>
    <row r="45" spans="53:65" ht="15">
      <c r="BA45" s="246" t="s">
        <v>747</v>
      </c>
      <c r="BM45" s="590" t="s">
        <v>520</v>
      </c>
    </row>
    <row r="46" spans="53:65">
      <c r="BA46" t="s">
        <v>748</v>
      </c>
      <c r="BM46" s="590" t="s">
        <v>521</v>
      </c>
    </row>
    <row r="47" spans="53:65">
      <c r="BA47" t="s">
        <v>749</v>
      </c>
      <c r="BM47" s="590" t="s">
        <v>522</v>
      </c>
    </row>
    <row r="48" spans="53:65">
      <c r="BA48" t="s">
        <v>750</v>
      </c>
      <c r="BM48" s="590" t="s">
        <v>523</v>
      </c>
    </row>
    <row r="49" spans="53:65">
      <c r="BA49" t="s">
        <v>751</v>
      </c>
      <c r="BM49" s="590" t="s">
        <v>524</v>
      </c>
    </row>
    <row r="50" spans="53:65">
      <c r="BA50" t="s">
        <v>752</v>
      </c>
      <c r="BM50" s="590" t="s">
        <v>525</v>
      </c>
    </row>
    <row r="51" spans="53:65">
      <c r="BA51" t="s">
        <v>753</v>
      </c>
      <c r="BM51" s="590" t="s">
        <v>526</v>
      </c>
    </row>
    <row r="52" spans="53:65">
      <c r="BA52" t="s">
        <v>754</v>
      </c>
      <c r="BM52" s="590" t="s">
        <v>527</v>
      </c>
    </row>
    <row r="53" spans="53:65">
      <c r="BA53" t="s">
        <v>755</v>
      </c>
      <c r="BM53" s="590" t="s">
        <v>528</v>
      </c>
    </row>
    <row r="54" spans="53:65">
      <c r="BA54" t="s">
        <v>756</v>
      </c>
      <c r="BM54" s="590" t="s">
        <v>529</v>
      </c>
    </row>
    <row r="55" spans="53:65" ht="15">
      <c r="BA55" s="246" t="s">
        <v>799</v>
      </c>
      <c r="BM55" s="590"/>
    </row>
    <row r="56" spans="53:65">
      <c r="BA56" t="s">
        <v>796</v>
      </c>
      <c r="BM56" s="590"/>
    </row>
    <row r="57" spans="53:65">
      <c r="BA57" t="s">
        <v>797</v>
      </c>
      <c r="BM57" s="590"/>
    </row>
    <row r="58" spans="53:65">
      <c r="BA58" t="s">
        <v>798</v>
      </c>
      <c r="BM58" s="590"/>
    </row>
    <row r="59" spans="53:65" ht="15">
      <c r="BA59" s="246" t="s">
        <v>757</v>
      </c>
      <c r="BM59" s="606" t="s">
        <v>530</v>
      </c>
    </row>
    <row r="60" spans="53:65">
      <c r="BA60" t="s">
        <v>758</v>
      </c>
      <c r="BM60" s="590" t="s">
        <v>531</v>
      </c>
    </row>
    <row r="61" spans="53:65">
      <c r="BA61" t="s">
        <v>759</v>
      </c>
      <c r="BM61" s="590" t="s">
        <v>532</v>
      </c>
    </row>
    <row r="62" spans="53:65">
      <c r="BA62" t="s">
        <v>760</v>
      </c>
      <c r="BM62" s="590" t="s">
        <v>533</v>
      </c>
    </row>
    <row r="63" spans="53:65">
      <c r="BA63" t="s">
        <v>761</v>
      </c>
      <c r="BM63" s="590" t="s">
        <v>534</v>
      </c>
    </row>
    <row r="64" spans="53:65">
      <c r="BA64" t="s">
        <v>82</v>
      </c>
      <c r="BM64" s="590" t="s">
        <v>97</v>
      </c>
    </row>
    <row r="65" spans="53:65">
      <c r="BA65" t="s">
        <v>762</v>
      </c>
      <c r="BM65" s="590" t="s">
        <v>829</v>
      </c>
    </row>
    <row r="66" spans="53:65">
      <c r="BA66" t="s">
        <v>763</v>
      </c>
      <c r="BM66" s="590" t="s">
        <v>535</v>
      </c>
    </row>
    <row r="67" spans="53:65">
      <c r="BA67" t="s">
        <v>764</v>
      </c>
      <c r="BM67" s="590" t="s">
        <v>536</v>
      </c>
    </row>
    <row r="68" spans="53:65">
      <c r="BA68" t="s">
        <v>765</v>
      </c>
      <c r="BM68" s="590" t="s">
        <v>537</v>
      </c>
    </row>
    <row r="69" spans="53:65">
      <c r="BA69" t="s">
        <v>766</v>
      </c>
      <c r="BM69" s="590" t="s">
        <v>538</v>
      </c>
    </row>
    <row r="70" spans="53:65">
      <c r="BA70" t="s">
        <v>767</v>
      </c>
      <c r="BM70" s="590" t="s">
        <v>539</v>
      </c>
    </row>
    <row r="71" spans="53:65">
      <c r="BA71" t="s">
        <v>768</v>
      </c>
      <c r="BM71" s="606" t="s">
        <v>540</v>
      </c>
    </row>
    <row r="72" spans="53:65">
      <c r="BA72" t="s">
        <v>769</v>
      </c>
      <c r="BM72" s="590" t="s">
        <v>541</v>
      </c>
    </row>
    <row r="73" spans="53:65">
      <c r="BA73" t="s">
        <v>770</v>
      </c>
      <c r="BM73" s="590" t="s">
        <v>542</v>
      </c>
    </row>
    <row r="74" spans="53:65">
      <c r="BA74" t="s">
        <v>771</v>
      </c>
      <c r="BM74" s="590" t="s">
        <v>543</v>
      </c>
    </row>
    <row r="75" spans="53:65">
      <c r="BA75" t="s">
        <v>772</v>
      </c>
      <c r="BM75" s="590" t="s">
        <v>544</v>
      </c>
    </row>
    <row r="76" spans="53:65">
      <c r="BA76" t="s">
        <v>773</v>
      </c>
      <c r="BM76" s="590" t="s">
        <v>545</v>
      </c>
    </row>
    <row r="77" spans="53:65">
      <c r="BA77" t="s">
        <v>774</v>
      </c>
      <c r="BM77" s="590" t="s">
        <v>830</v>
      </c>
    </row>
    <row r="78" spans="53:65">
      <c r="BA78" t="s">
        <v>775</v>
      </c>
      <c r="BM78" s="590" t="s">
        <v>546</v>
      </c>
    </row>
    <row r="79" spans="53:65" ht="15">
      <c r="BA79" s="246" t="s">
        <v>776</v>
      </c>
      <c r="BM79" s="590" t="s">
        <v>93</v>
      </c>
    </row>
    <row r="80" spans="53:65">
      <c r="BA80" t="s">
        <v>800</v>
      </c>
      <c r="BM80" s="590" t="s">
        <v>547</v>
      </c>
    </row>
    <row r="81" spans="53:65">
      <c r="BA81" t="s">
        <v>801</v>
      </c>
      <c r="BM81" s="590" t="s">
        <v>548</v>
      </c>
    </row>
    <row r="82" spans="53:65">
      <c r="BA82" t="s">
        <v>802</v>
      </c>
      <c r="BM82" s="590" t="s">
        <v>549</v>
      </c>
    </row>
    <row r="83" spans="53:65" ht="15">
      <c r="BA83" s="246" t="s">
        <v>777</v>
      </c>
      <c r="BM83" s="590" t="s">
        <v>550</v>
      </c>
    </row>
    <row r="84" spans="53:65">
      <c r="BA84" t="s">
        <v>778</v>
      </c>
      <c r="BM84" s="590" t="s">
        <v>551</v>
      </c>
    </row>
    <row r="85" spans="53:65" ht="15">
      <c r="BA85" s="246" t="s">
        <v>779</v>
      </c>
      <c r="BM85" s="590" t="s">
        <v>552</v>
      </c>
    </row>
    <row r="86" spans="53:65">
      <c r="BA86" t="s">
        <v>780</v>
      </c>
      <c r="BM86" s="590" t="s">
        <v>831</v>
      </c>
    </row>
    <row r="87" spans="53:65">
      <c r="BA87" t="s">
        <v>781</v>
      </c>
      <c r="BM87" s="590" t="s">
        <v>83</v>
      </c>
    </row>
    <row r="88" spans="53:65">
      <c r="BA88" t="s">
        <v>782</v>
      </c>
      <c r="BM88" s="590" t="s">
        <v>553</v>
      </c>
    </row>
    <row r="89" spans="53:65">
      <c r="BA89" t="s">
        <v>783</v>
      </c>
      <c r="BM89" s="590" t="s">
        <v>554</v>
      </c>
    </row>
    <row r="90" spans="53:65" ht="15">
      <c r="BA90" s="246" t="s">
        <v>784</v>
      </c>
      <c r="BM90" s="590" t="s">
        <v>555</v>
      </c>
    </row>
    <row r="91" spans="53:65">
      <c r="BA91" t="s">
        <v>785</v>
      </c>
      <c r="BM91" s="590" t="s">
        <v>556</v>
      </c>
    </row>
    <row r="92" spans="53:65">
      <c r="BA92" t="s">
        <v>786</v>
      </c>
      <c r="BM92" s="590" t="s">
        <v>557</v>
      </c>
    </row>
    <row r="93" spans="53:65">
      <c r="BA93" t="s">
        <v>787</v>
      </c>
      <c r="BM93" s="590" t="s">
        <v>558</v>
      </c>
    </row>
    <row r="94" spans="53:65">
      <c r="BA94" t="s">
        <v>788</v>
      </c>
      <c r="BM94" s="590" t="s">
        <v>559</v>
      </c>
    </row>
    <row r="95" spans="53:65">
      <c r="BA95" t="s">
        <v>789</v>
      </c>
      <c r="BM95" s="590" t="s">
        <v>84</v>
      </c>
    </row>
    <row r="96" spans="53:65">
      <c r="BA96" t="s">
        <v>790</v>
      </c>
      <c r="BM96" s="590" t="s">
        <v>560</v>
      </c>
    </row>
    <row r="97" spans="53:65" ht="15">
      <c r="BA97" s="246" t="s">
        <v>791</v>
      </c>
      <c r="BM97" s="590" t="s">
        <v>561</v>
      </c>
    </row>
    <row r="98" spans="53:65">
      <c r="BA98" t="s">
        <v>792</v>
      </c>
      <c r="BM98" s="590" t="s">
        <v>562</v>
      </c>
    </row>
    <row r="99" spans="53:65" ht="15">
      <c r="BA99" s="246" t="s">
        <v>793</v>
      </c>
      <c r="BM99" s="590" t="s">
        <v>563</v>
      </c>
    </row>
    <row r="100" spans="53:65">
      <c r="BA100" t="s">
        <v>794</v>
      </c>
      <c r="BM100" s="590" t="s">
        <v>564</v>
      </c>
    </row>
    <row r="101" spans="53:65">
      <c r="BM101" s="590" t="s">
        <v>565</v>
      </c>
    </row>
    <row r="102" spans="53:65">
      <c r="BM102" s="590" t="s">
        <v>566</v>
      </c>
    </row>
    <row r="103" spans="53:65">
      <c r="BM103" s="590" t="s">
        <v>567</v>
      </c>
    </row>
    <row r="104" spans="53:65">
      <c r="BM104" s="590" t="s">
        <v>568</v>
      </c>
    </row>
    <row r="105" spans="53:65">
      <c r="BM105" s="590" t="s">
        <v>569</v>
      </c>
    </row>
    <row r="106" spans="53:65">
      <c r="BM106" s="590" t="s">
        <v>570</v>
      </c>
    </row>
    <row r="107" spans="53:65">
      <c r="BM107" s="590" t="s">
        <v>571</v>
      </c>
    </row>
    <row r="108" spans="53:65">
      <c r="BM108" s="590" t="s">
        <v>572</v>
      </c>
    </row>
    <row r="109" spans="53:65">
      <c r="BM109" s="590" t="s">
        <v>573</v>
      </c>
    </row>
    <row r="110" spans="53:65">
      <c r="BM110" s="590" t="s">
        <v>574</v>
      </c>
    </row>
    <row r="111" spans="53:65">
      <c r="BM111" s="590" t="s">
        <v>575</v>
      </c>
    </row>
    <row r="112" spans="53:65">
      <c r="BM112" s="590" t="s">
        <v>576</v>
      </c>
    </row>
    <row r="113" spans="65:65">
      <c r="BM113" s="590" t="s">
        <v>832</v>
      </c>
    </row>
    <row r="114" spans="65:65">
      <c r="BM114" s="590" t="s">
        <v>577</v>
      </c>
    </row>
    <row r="115" spans="65:65">
      <c r="BM115" s="606" t="s">
        <v>578</v>
      </c>
    </row>
    <row r="116" spans="65:65">
      <c r="BM116" s="590" t="s">
        <v>579</v>
      </c>
    </row>
    <row r="117" spans="65:65">
      <c r="BM117" s="590" t="s">
        <v>580</v>
      </c>
    </row>
    <row r="118" spans="65:65">
      <c r="BM118" s="590" t="s">
        <v>581</v>
      </c>
    </row>
    <row r="119" spans="65:65">
      <c r="BM119" s="590" t="s">
        <v>582</v>
      </c>
    </row>
    <row r="120" spans="65:65">
      <c r="BM120" s="590" t="s">
        <v>583</v>
      </c>
    </row>
    <row r="121" spans="65:65">
      <c r="BM121" s="590" t="s">
        <v>584</v>
      </c>
    </row>
    <row r="122" spans="65:65">
      <c r="BM122" s="590" t="s">
        <v>585</v>
      </c>
    </row>
    <row r="123" spans="65:65">
      <c r="BM123" s="590" t="s">
        <v>586</v>
      </c>
    </row>
    <row r="124" spans="65:65">
      <c r="BM124" s="590" t="s">
        <v>587</v>
      </c>
    </row>
    <row r="125" spans="65:65">
      <c r="BM125" s="590" t="s">
        <v>588</v>
      </c>
    </row>
    <row r="126" spans="65:65">
      <c r="BM126" s="590" t="s">
        <v>589</v>
      </c>
    </row>
    <row r="127" spans="65:65">
      <c r="BM127" s="590" t="s">
        <v>590</v>
      </c>
    </row>
    <row r="128" spans="65:65">
      <c r="BM128" s="590" t="s">
        <v>591</v>
      </c>
    </row>
    <row r="129" spans="65:65">
      <c r="BM129" s="590" t="s">
        <v>833</v>
      </c>
    </row>
    <row r="130" spans="65:65">
      <c r="BM130" s="590" t="s">
        <v>592</v>
      </c>
    </row>
    <row r="131" spans="65:65">
      <c r="BM131" s="590" t="s">
        <v>593</v>
      </c>
    </row>
    <row r="132" spans="65:65">
      <c r="BM132" s="590" t="s">
        <v>594</v>
      </c>
    </row>
    <row r="133" spans="65:65">
      <c r="BM133" s="590" t="s">
        <v>595</v>
      </c>
    </row>
    <row r="134" spans="65:65">
      <c r="BM134" s="590" t="s">
        <v>596</v>
      </c>
    </row>
    <row r="135" spans="65:65">
      <c r="BM135" s="590" t="s">
        <v>834</v>
      </c>
    </row>
    <row r="136" spans="65:65">
      <c r="BM136" s="590" t="s">
        <v>597</v>
      </c>
    </row>
    <row r="137" spans="65:65">
      <c r="BM137" s="590" t="s">
        <v>598</v>
      </c>
    </row>
    <row r="138" spans="65:65">
      <c r="BM138" s="606" t="s">
        <v>599</v>
      </c>
    </row>
    <row r="139" spans="65:65">
      <c r="BM139" s="590" t="s">
        <v>81</v>
      </c>
    </row>
    <row r="140" spans="65:65">
      <c r="BM140" s="606" t="s">
        <v>600</v>
      </c>
    </row>
    <row r="141" spans="65:65">
      <c r="BM141" s="590" t="s">
        <v>601</v>
      </c>
    </row>
    <row r="142" spans="65:65">
      <c r="BM142" s="590" t="s">
        <v>602</v>
      </c>
    </row>
    <row r="143" spans="65:65">
      <c r="BM143" s="590" t="s">
        <v>603</v>
      </c>
    </row>
    <row r="144" spans="65:65">
      <c r="BM144" s="590" t="s">
        <v>604</v>
      </c>
    </row>
    <row r="145" spans="65:65">
      <c r="BM145" s="590" t="s">
        <v>605</v>
      </c>
    </row>
    <row r="146" spans="65:65">
      <c r="BM146" s="590" t="s">
        <v>606</v>
      </c>
    </row>
    <row r="147" spans="65:65">
      <c r="BM147" s="590" t="s">
        <v>607</v>
      </c>
    </row>
    <row r="148" spans="65:65">
      <c r="BM148" s="606" t="s">
        <v>608</v>
      </c>
    </row>
    <row r="149" spans="65:65">
      <c r="BM149" s="590" t="s">
        <v>609</v>
      </c>
    </row>
    <row r="150" spans="65:65">
      <c r="BM150" s="590" t="s">
        <v>610</v>
      </c>
    </row>
    <row r="151" spans="65:65">
      <c r="BM151" s="590" t="s">
        <v>611</v>
      </c>
    </row>
    <row r="152" spans="65:65">
      <c r="BM152" s="590" t="s">
        <v>612</v>
      </c>
    </row>
    <row r="153" spans="65:65">
      <c r="BM153" s="590" t="s">
        <v>613</v>
      </c>
    </row>
    <row r="154" spans="65:65">
      <c r="BM154" s="590" t="s">
        <v>614</v>
      </c>
    </row>
    <row r="155" spans="65:65">
      <c r="BM155" s="590" t="s">
        <v>615</v>
      </c>
    </row>
    <row r="156" spans="65:65">
      <c r="BM156" s="590" t="s">
        <v>616</v>
      </c>
    </row>
    <row r="157" spans="65:65">
      <c r="BM157" s="590" t="s">
        <v>617</v>
      </c>
    </row>
    <row r="158" spans="65:65">
      <c r="BM158" s="590" t="s">
        <v>618</v>
      </c>
    </row>
    <row r="159" spans="65:65">
      <c r="BM159" s="590" t="s">
        <v>619</v>
      </c>
    </row>
    <row r="160" spans="65:65">
      <c r="BM160" s="590" t="s">
        <v>620</v>
      </c>
    </row>
    <row r="161" spans="65:65">
      <c r="BM161" s="590" t="s">
        <v>621</v>
      </c>
    </row>
    <row r="162" spans="65:65">
      <c r="BM162" s="590" t="s">
        <v>835</v>
      </c>
    </row>
    <row r="163" spans="65:65">
      <c r="BM163" s="590" t="s">
        <v>622</v>
      </c>
    </row>
    <row r="164" spans="65:65">
      <c r="BM164" s="590" t="s">
        <v>623</v>
      </c>
    </row>
    <row r="165" spans="65:65">
      <c r="BM165" s="590" t="s">
        <v>624</v>
      </c>
    </row>
    <row r="166" spans="65:65">
      <c r="BM166" s="590" t="s">
        <v>836</v>
      </c>
    </row>
    <row r="167" spans="65:65">
      <c r="BM167" s="606" t="s">
        <v>625</v>
      </c>
    </row>
    <row r="168" spans="65:65">
      <c r="BM168" s="590" t="s">
        <v>626</v>
      </c>
    </row>
    <row r="169" spans="65:65">
      <c r="BM169" s="590" t="s">
        <v>627</v>
      </c>
    </row>
  </sheetData>
  <mergeCells count="5">
    <mergeCell ref="E4:E5"/>
    <mergeCell ref="A4:A5"/>
    <mergeCell ref="B4:B5"/>
    <mergeCell ref="C4:C5"/>
    <mergeCell ref="D4:D5"/>
  </mergeCells>
  <dataValidations count="2">
    <dataValidation type="list" allowBlank="1" showInputMessage="1" showErrorMessage="1" sqref="A4:A5">
      <formula1>$BB$2:$BB$6</formula1>
    </dataValidation>
    <dataValidation type="list" allowBlank="1" showInputMessage="1" showErrorMessage="1" sqref="B4:B5">
      <formula1>$BA$17:$BA$20</formula1>
    </dataValidation>
  </dataValidations>
  <pageMargins left="0.70833333333333337" right="0.70833333333333337" top="0.78749999999999998" bottom="0.78749999999999998" header="0.51180555555555551" footer="0.51180555555555551"/>
  <pageSetup paperSize="9" scale="47" firstPageNumber="0" orientation="portrait" horizontalDpi="300" verticalDpi="300"/>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Custom_lists!$B$2:$B$29</xm:f>
          </x14:formula1>
          <xm:sqref>A4:A11</xm:sqref>
        </x14:dataValidation>
        <x14:dataValidation type="list" allowBlank="1" showInputMessage="1" showErrorMessage="1">
          <x14:formula1>
            <xm:f>Custom_lists!$A$41:$A$43</xm:f>
          </x14:formula1>
          <xm:sqref>B4:B11</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pageSetUpPr fitToPage="1"/>
  </sheetPr>
  <dimension ref="A1:CI431"/>
  <sheetViews>
    <sheetView topLeftCell="A10" zoomScaleSheetLayoutView="100" workbookViewId="0">
      <selection activeCell="O15" sqref="O15"/>
    </sheetView>
  </sheetViews>
  <sheetFormatPr defaultColWidth="11.42578125" defaultRowHeight="12.75"/>
  <cols>
    <col min="1" max="1" width="11.42578125" style="105" customWidth="1"/>
    <col min="2" max="2" width="32" style="105" customWidth="1"/>
    <col min="3" max="3" width="16.42578125" style="105" customWidth="1"/>
    <col min="4" max="4" width="26.28515625" style="105" customWidth="1"/>
    <col min="5" max="5" width="13.140625" style="105" customWidth="1"/>
    <col min="6" max="6" width="13.7109375" style="105" customWidth="1"/>
    <col min="7" max="7" width="28" style="105" customWidth="1"/>
    <col min="8" max="8" width="19.28515625" style="105" customWidth="1"/>
    <col min="9" max="9" width="18" style="105" customWidth="1"/>
    <col min="10" max="10" width="15.42578125" style="105" customWidth="1"/>
    <col min="11" max="11" width="17.28515625" style="105" customWidth="1"/>
    <col min="12" max="12" width="12.28515625" style="117" customWidth="1"/>
    <col min="13" max="52" width="11.42578125" style="105" customWidth="1"/>
    <col min="53" max="16384" width="11.42578125" style="105"/>
  </cols>
  <sheetData>
    <row r="1" spans="1:86" ht="15.6" customHeight="1" thickBot="1">
      <c r="A1" s="103" t="s">
        <v>49</v>
      </c>
      <c r="B1" s="103"/>
      <c r="C1" s="103"/>
      <c r="D1" s="103"/>
      <c r="E1" s="103"/>
      <c r="F1" s="103"/>
      <c r="G1" s="104"/>
      <c r="H1" s="104"/>
      <c r="I1" s="103"/>
      <c r="K1" s="102" t="s">
        <v>0</v>
      </c>
      <c r="L1" s="658" t="s">
        <v>837</v>
      </c>
      <c r="BA1" s="587" t="s">
        <v>401</v>
      </c>
      <c r="BB1" s="399" t="s">
        <v>814</v>
      </c>
      <c r="BC1" s="84"/>
      <c r="BD1" s="227" t="s">
        <v>413</v>
      </c>
      <c r="BE1" s="588"/>
      <c r="BF1" s="588"/>
      <c r="BG1" s="84"/>
      <c r="BH1" s="84" t="s">
        <v>448</v>
      </c>
      <c r="BI1" s="84"/>
      <c r="BJ1" s="84"/>
      <c r="BK1" s="84"/>
      <c r="BL1" s="84"/>
      <c r="BM1" s="227" t="s">
        <v>628</v>
      </c>
      <c r="BN1" s="84"/>
      <c r="BO1" s="84" t="s">
        <v>651</v>
      </c>
      <c r="BP1" s="84"/>
      <c r="BQ1" s="84"/>
      <c r="BR1" s="84"/>
      <c r="BS1" s="84"/>
      <c r="BT1" s="84"/>
      <c r="BU1" s="227" t="s">
        <v>688</v>
      </c>
      <c r="BV1" s="84"/>
      <c r="BW1" s="84"/>
      <c r="BX1" s="84"/>
      <c r="BY1" s="84"/>
      <c r="BZ1" s="84" t="s">
        <v>705</v>
      </c>
      <c r="CA1" s="84"/>
      <c r="CB1" s="84"/>
      <c r="CC1" s="84" t="s">
        <v>733</v>
      </c>
      <c r="CD1" s="84"/>
      <c r="CE1" s="84"/>
      <c r="CF1" s="84"/>
      <c r="CG1" s="84"/>
      <c r="CH1" s="84"/>
    </row>
    <row r="2" spans="1:86" ht="14.1" customHeight="1" thickBot="1">
      <c r="A2" s="106"/>
      <c r="B2" s="106"/>
      <c r="C2" s="106"/>
      <c r="D2" s="106"/>
      <c r="E2" s="106"/>
      <c r="F2" s="106"/>
      <c r="G2" s="107"/>
      <c r="H2" s="108"/>
      <c r="I2" s="106"/>
      <c r="K2" s="24" t="s">
        <v>240</v>
      </c>
      <c r="L2" s="659" t="s">
        <v>854</v>
      </c>
      <c r="P2" s="75"/>
      <c r="Q2" s="76"/>
      <c r="R2" s="75"/>
      <c r="BA2" s="589" t="s">
        <v>325</v>
      </c>
      <c r="BB2" s="589" t="s">
        <v>326</v>
      </c>
      <c r="BC2" s="84"/>
      <c r="BD2" s="84" t="s">
        <v>418</v>
      </c>
      <c r="BE2" s="588"/>
      <c r="BF2" s="588"/>
      <c r="BG2" s="84"/>
      <c r="BH2" s="84" t="s">
        <v>447</v>
      </c>
      <c r="BI2" s="84"/>
      <c r="BJ2" s="84"/>
      <c r="BK2" s="84"/>
      <c r="BL2" s="84"/>
      <c r="BM2" s="590" t="s">
        <v>460</v>
      </c>
      <c r="BN2" s="84"/>
      <c r="BO2" s="84" t="s">
        <v>106</v>
      </c>
      <c r="BP2" s="84"/>
      <c r="BQ2" s="84"/>
      <c r="BR2" s="84"/>
      <c r="BS2" s="84"/>
      <c r="BT2" s="84"/>
      <c r="BU2" s="78" t="s">
        <v>691</v>
      </c>
      <c r="BV2" s="78"/>
      <c r="BW2" s="78"/>
      <c r="BX2" s="78"/>
      <c r="BY2" s="78"/>
      <c r="BZ2" s="78" t="s">
        <v>164</v>
      </c>
      <c r="CA2" s="78"/>
      <c r="CB2" s="78"/>
      <c r="CC2" s="84" t="s">
        <v>255</v>
      </c>
      <c r="CD2" s="84"/>
      <c r="CE2" s="84"/>
      <c r="CF2" s="84"/>
      <c r="CG2" s="84"/>
      <c r="CH2" s="84"/>
    </row>
    <row r="3" spans="1:86" ht="44.1" customHeight="1" thickBot="1">
      <c r="A3" s="619" t="s">
        <v>1</v>
      </c>
      <c r="B3" s="611" t="s">
        <v>35</v>
      </c>
      <c r="C3" s="619" t="s">
        <v>201</v>
      </c>
      <c r="D3" s="619" t="s">
        <v>52</v>
      </c>
      <c r="E3" s="619" t="s">
        <v>193</v>
      </c>
      <c r="F3" s="619" t="s">
        <v>53</v>
      </c>
      <c r="G3" s="594" t="s">
        <v>305</v>
      </c>
      <c r="H3" s="594" t="s">
        <v>306</v>
      </c>
      <c r="I3" s="619" t="s">
        <v>202</v>
      </c>
      <c r="J3" s="325" t="s">
        <v>234</v>
      </c>
      <c r="K3" s="326" t="s">
        <v>235</v>
      </c>
      <c r="L3" s="181" t="s">
        <v>293</v>
      </c>
      <c r="P3" s="75"/>
      <c r="Q3" s="76"/>
      <c r="R3" s="75"/>
      <c r="BA3" s="589" t="s">
        <v>327</v>
      </c>
      <c r="BB3" s="589" t="s">
        <v>328</v>
      </c>
      <c r="BC3" s="84"/>
      <c r="BD3" s="84" t="s">
        <v>207</v>
      </c>
      <c r="BE3" s="588"/>
      <c r="BF3" s="588"/>
      <c r="BG3" s="84"/>
      <c r="BH3" s="84" t="s">
        <v>449</v>
      </c>
      <c r="BI3" s="84"/>
      <c r="BJ3" s="84"/>
      <c r="BK3" s="84"/>
      <c r="BL3" s="84"/>
      <c r="BM3" s="590" t="s">
        <v>461</v>
      </c>
      <c r="BN3" s="84"/>
      <c r="BO3" s="84" t="s">
        <v>108</v>
      </c>
      <c r="BP3" s="84"/>
      <c r="BQ3" s="84"/>
      <c r="BR3" s="84"/>
      <c r="BS3" s="84"/>
      <c r="BT3" s="84"/>
      <c r="BU3" s="78" t="s">
        <v>692</v>
      </c>
      <c r="BV3" s="78"/>
      <c r="BW3" s="78"/>
      <c r="BX3" s="78"/>
      <c r="BY3" s="78"/>
      <c r="BZ3" s="78" t="s">
        <v>717</v>
      </c>
      <c r="CA3" s="78"/>
      <c r="CB3" s="78"/>
      <c r="CC3" s="84" t="s">
        <v>256</v>
      </c>
      <c r="CD3" s="84"/>
      <c r="CE3" s="84"/>
      <c r="CF3" s="84"/>
      <c r="CG3" s="84"/>
      <c r="CH3" s="84"/>
    </row>
    <row r="4" spans="1:86" ht="29.1" customHeight="1">
      <c r="A4" s="456" t="s">
        <v>344</v>
      </c>
      <c r="B4" s="596" t="s">
        <v>24</v>
      </c>
      <c r="C4" s="620" t="s">
        <v>840</v>
      </c>
      <c r="D4" s="621" t="s">
        <v>435</v>
      </c>
      <c r="E4" s="622">
        <v>2015</v>
      </c>
      <c r="F4" s="623" t="s">
        <v>57</v>
      </c>
      <c r="G4" s="597" t="s">
        <v>219</v>
      </c>
      <c r="H4" s="558" t="s">
        <v>418</v>
      </c>
      <c r="I4" s="624" t="s">
        <v>444</v>
      </c>
      <c r="J4" s="909">
        <f>[3]III_B_1!L4</f>
        <v>4.6565104915205519E-2</v>
      </c>
      <c r="K4" s="1008">
        <f>[3]III_B_1!K4/[3]III_B_1!H4</f>
        <v>0.92571428571428571</v>
      </c>
      <c r="L4" s="625"/>
      <c r="P4" s="76"/>
      <c r="Q4" s="76"/>
      <c r="R4" s="76"/>
      <c r="BA4" s="589" t="s">
        <v>329</v>
      </c>
      <c r="BB4" s="589" t="s">
        <v>330</v>
      </c>
      <c r="BC4" s="84"/>
      <c r="BD4" s="84" t="s">
        <v>419</v>
      </c>
      <c r="BE4" s="588"/>
      <c r="BF4" s="588"/>
      <c r="BG4" s="84"/>
      <c r="BH4" s="84" t="s">
        <v>454</v>
      </c>
      <c r="BI4" s="84"/>
      <c r="BJ4" s="84"/>
      <c r="BK4" s="84"/>
      <c r="BL4" s="84"/>
      <c r="BM4" s="590" t="s">
        <v>462</v>
      </c>
      <c r="BN4" s="84"/>
      <c r="BO4" s="84" t="s">
        <v>112</v>
      </c>
      <c r="BP4" s="84"/>
      <c r="BQ4" s="84"/>
      <c r="BR4" s="84"/>
      <c r="BS4" s="84"/>
      <c r="BT4" s="84"/>
      <c r="BU4" s="78" t="s">
        <v>693</v>
      </c>
      <c r="BV4" s="78"/>
      <c r="BW4" s="78"/>
      <c r="BX4" s="78"/>
      <c r="BY4" s="78"/>
      <c r="BZ4" s="78" t="s">
        <v>56</v>
      </c>
      <c r="CA4" s="78"/>
      <c r="CB4" s="78"/>
      <c r="CC4" s="84" t="s">
        <v>257</v>
      </c>
      <c r="CD4" s="84"/>
      <c r="CE4" s="84"/>
      <c r="CF4" s="84"/>
      <c r="CG4" s="84"/>
      <c r="CH4" s="84"/>
    </row>
    <row r="5" spans="1:86" ht="29.1" customHeight="1">
      <c r="A5" s="456" t="s">
        <v>344</v>
      </c>
      <c r="B5" s="596" t="s">
        <v>24</v>
      </c>
      <c r="C5" s="620" t="s">
        <v>840</v>
      </c>
      <c r="D5" s="621" t="s">
        <v>435</v>
      </c>
      <c r="E5" s="622">
        <v>2015</v>
      </c>
      <c r="F5" s="623" t="s">
        <v>57</v>
      </c>
      <c r="G5" s="597" t="s">
        <v>219</v>
      </c>
      <c r="H5" s="558" t="s">
        <v>419</v>
      </c>
      <c r="I5" s="624" t="s">
        <v>444</v>
      </c>
      <c r="J5" s="909">
        <f>[3]III_B_1!L5</f>
        <v>4.6189376443418015E-2</v>
      </c>
      <c r="K5" s="1008">
        <f>[3]III_B_1!K5/[3]III_B_1!H5</f>
        <v>0.92198581560283688</v>
      </c>
      <c r="L5" s="625"/>
      <c r="P5" s="76"/>
      <c r="Q5" s="76"/>
      <c r="R5" s="76"/>
      <c r="BA5" s="589" t="s">
        <v>333</v>
      </c>
      <c r="BB5" s="589" t="s">
        <v>334</v>
      </c>
      <c r="BC5" s="84"/>
      <c r="BD5" s="84" t="s">
        <v>211</v>
      </c>
      <c r="BE5" s="588"/>
      <c r="BF5" s="588"/>
      <c r="BG5" s="84"/>
      <c r="BH5" s="84" t="s">
        <v>446</v>
      </c>
      <c r="BI5" s="84"/>
      <c r="BJ5" s="84"/>
      <c r="BK5" s="84"/>
      <c r="BL5" s="84"/>
      <c r="BM5" s="606" t="s">
        <v>463</v>
      </c>
      <c r="BN5" s="84"/>
      <c r="BO5" s="84"/>
      <c r="BP5" s="84"/>
      <c r="BQ5" s="84"/>
      <c r="BR5" s="84"/>
      <c r="BS5" s="84"/>
      <c r="BT5" s="84"/>
      <c r="BU5" s="78" t="s">
        <v>667</v>
      </c>
      <c r="BV5" s="78"/>
      <c r="BW5" s="78"/>
      <c r="BX5" s="78"/>
      <c r="BY5" s="78"/>
      <c r="BZ5" s="78" t="s">
        <v>718</v>
      </c>
      <c r="CA5" s="78"/>
      <c r="CB5" s="78"/>
      <c r="CC5" s="84" t="s">
        <v>258</v>
      </c>
      <c r="CD5" s="84"/>
      <c r="CE5" s="84"/>
      <c r="CF5" s="84"/>
      <c r="CG5" s="84"/>
      <c r="CH5" s="84"/>
    </row>
    <row r="6" spans="1:86" ht="29.1" customHeight="1">
      <c r="A6" s="456" t="s">
        <v>344</v>
      </c>
      <c r="B6" s="596" t="s">
        <v>24</v>
      </c>
      <c r="C6" s="620" t="s">
        <v>840</v>
      </c>
      <c r="D6" s="621" t="s">
        <v>435</v>
      </c>
      <c r="E6" s="622">
        <v>2015</v>
      </c>
      <c r="F6" s="623" t="s">
        <v>57</v>
      </c>
      <c r="G6" s="597" t="s">
        <v>219</v>
      </c>
      <c r="H6" s="558" t="s">
        <v>414</v>
      </c>
      <c r="I6" s="624" t="s">
        <v>444</v>
      </c>
      <c r="J6" s="909">
        <f>[3]III_B_1!L6</f>
        <v>0.21839080459770116</v>
      </c>
      <c r="K6" s="1008">
        <f>[3]III_B_1!K6/[3]III_B_1!H6</f>
        <v>0.71698113207547165</v>
      </c>
      <c r="L6" s="625"/>
      <c r="P6" s="76"/>
      <c r="Q6" s="76"/>
      <c r="R6" s="76"/>
      <c r="BA6" s="589" t="s">
        <v>335</v>
      </c>
      <c r="BB6" s="589" t="s">
        <v>336</v>
      </c>
      <c r="BC6" s="84"/>
      <c r="BD6" s="84" t="s">
        <v>414</v>
      </c>
      <c r="BE6" s="588"/>
      <c r="BF6" s="588"/>
      <c r="BG6" s="84"/>
      <c r="BH6" s="84" t="s">
        <v>450</v>
      </c>
      <c r="BI6" s="84"/>
      <c r="BJ6" s="84"/>
      <c r="BK6" s="84"/>
      <c r="BL6" s="84"/>
      <c r="BM6" s="590" t="s">
        <v>821</v>
      </c>
      <c r="BN6" s="84"/>
      <c r="BO6" s="84"/>
      <c r="BP6" s="84"/>
      <c r="BQ6" s="84"/>
      <c r="BR6" s="84"/>
      <c r="BS6" s="84"/>
      <c r="BT6" s="84"/>
      <c r="BU6" s="78" t="s">
        <v>668</v>
      </c>
      <c r="BV6" s="78"/>
      <c r="BW6" s="78"/>
      <c r="BX6" s="78"/>
      <c r="BY6" s="78"/>
      <c r="BZ6" s="78" t="s">
        <v>716</v>
      </c>
      <c r="CA6" s="78"/>
      <c r="CB6" s="78"/>
      <c r="CC6" s="84" t="s">
        <v>730</v>
      </c>
      <c r="CD6" s="84"/>
      <c r="CE6" s="84"/>
      <c r="CF6" s="84"/>
      <c r="CG6" s="84"/>
      <c r="CH6" s="84"/>
    </row>
    <row r="7" spans="1:86" ht="13.35" customHeight="1">
      <c r="A7" s="456" t="s">
        <v>344</v>
      </c>
      <c r="B7" s="596" t="s">
        <v>24</v>
      </c>
      <c r="C7" s="620" t="s">
        <v>840</v>
      </c>
      <c r="D7" s="621" t="s">
        <v>435</v>
      </c>
      <c r="E7" s="622">
        <v>2015</v>
      </c>
      <c r="F7" s="623" t="s">
        <v>57</v>
      </c>
      <c r="G7" s="607" t="s">
        <v>220</v>
      </c>
      <c r="H7" s="558" t="s">
        <v>418</v>
      </c>
      <c r="I7" s="624" t="s">
        <v>444</v>
      </c>
      <c r="J7" s="909">
        <f>[3]III_B_1!L7</f>
        <v>0.28767123287671231</v>
      </c>
      <c r="K7" s="1008">
        <f>[3]III_B_1!K7/[3]III_B_1!H7</f>
        <v>0.95454545454545459</v>
      </c>
      <c r="L7" s="625"/>
      <c r="P7" s="76"/>
      <c r="Q7" s="76"/>
      <c r="R7" s="76"/>
      <c r="BA7" s="589"/>
      <c r="BB7" s="589"/>
      <c r="BC7" s="84"/>
      <c r="BD7" s="84"/>
      <c r="BE7" s="588"/>
      <c r="BF7" s="588"/>
      <c r="BG7" s="84"/>
      <c r="BH7" s="84"/>
      <c r="BI7" s="84"/>
      <c r="BJ7" s="84"/>
      <c r="BK7" s="84"/>
      <c r="BL7" s="84"/>
      <c r="BM7" s="590"/>
      <c r="BN7" s="84"/>
      <c r="BO7" s="84"/>
      <c r="BP7" s="84"/>
      <c r="BQ7" s="84"/>
      <c r="BR7" s="84"/>
      <c r="BS7" s="84"/>
      <c r="BT7" s="84"/>
      <c r="BU7" s="78"/>
      <c r="BV7" s="78"/>
      <c r="BW7" s="78"/>
      <c r="BX7" s="78"/>
      <c r="BY7" s="78"/>
      <c r="BZ7" s="78"/>
      <c r="CA7" s="78"/>
      <c r="CB7" s="78"/>
      <c r="CC7" s="84"/>
      <c r="CD7" s="84"/>
      <c r="CE7" s="84"/>
      <c r="CF7" s="84"/>
      <c r="CG7" s="84"/>
      <c r="CH7" s="84"/>
    </row>
    <row r="8" spans="1:86" ht="25.5">
      <c r="A8" s="456" t="s">
        <v>344</v>
      </c>
      <c r="B8" s="596" t="s">
        <v>24</v>
      </c>
      <c r="C8" s="620" t="s">
        <v>840</v>
      </c>
      <c r="D8" s="621" t="s">
        <v>435</v>
      </c>
      <c r="E8" s="622">
        <v>2015</v>
      </c>
      <c r="F8" s="623" t="s">
        <v>57</v>
      </c>
      <c r="G8" s="607" t="s">
        <v>220</v>
      </c>
      <c r="H8" s="558" t="s">
        <v>419</v>
      </c>
      <c r="I8" s="624" t="s">
        <v>444</v>
      </c>
      <c r="J8" s="909">
        <f>[3]III_B_1!L8</f>
        <v>0.17538461538461539</v>
      </c>
      <c r="K8" s="1008">
        <f>[3]III_B_1!K8/[3]III_B_1!H8</f>
        <v>0.58163265306122447</v>
      </c>
      <c r="L8" s="625"/>
      <c r="P8" s="76"/>
      <c r="Q8" s="76"/>
      <c r="R8" s="76"/>
      <c r="BA8" s="589"/>
      <c r="BB8" s="589"/>
      <c r="BC8" s="84"/>
      <c r="BD8" s="84"/>
      <c r="BE8" s="588"/>
      <c r="BF8" s="588"/>
      <c r="BG8" s="84"/>
      <c r="BH8" s="84"/>
      <c r="BI8" s="84"/>
      <c r="BJ8" s="84"/>
      <c r="BK8" s="84"/>
      <c r="BL8" s="84"/>
      <c r="BM8" s="590"/>
      <c r="BN8" s="84"/>
      <c r="BO8" s="84"/>
      <c r="BP8" s="84"/>
      <c r="BQ8" s="84"/>
      <c r="BR8" s="84"/>
      <c r="BS8" s="84"/>
      <c r="BT8" s="84"/>
      <c r="BU8" s="78"/>
      <c r="BV8" s="78"/>
      <c r="BW8" s="78"/>
      <c r="BX8" s="78"/>
      <c r="BY8" s="78"/>
      <c r="BZ8" s="78"/>
      <c r="CA8" s="78"/>
      <c r="CB8" s="78"/>
      <c r="CC8" s="84"/>
      <c r="CD8" s="84"/>
      <c r="CE8" s="84"/>
      <c r="CF8" s="84"/>
      <c r="CG8" s="84"/>
      <c r="CH8" s="84"/>
    </row>
    <row r="9" spans="1:86" ht="25.5">
      <c r="A9" s="456" t="s">
        <v>344</v>
      </c>
      <c r="B9" s="596" t="s">
        <v>24</v>
      </c>
      <c r="C9" s="620" t="s">
        <v>840</v>
      </c>
      <c r="D9" s="621" t="s">
        <v>435</v>
      </c>
      <c r="E9" s="622">
        <v>2015</v>
      </c>
      <c r="F9" s="623" t="s">
        <v>57</v>
      </c>
      <c r="G9" s="607" t="s">
        <v>220</v>
      </c>
      <c r="H9" s="558" t="s">
        <v>414</v>
      </c>
      <c r="I9" s="624" t="s">
        <v>444</v>
      </c>
      <c r="J9" s="909">
        <f>[3]III_B_1!L9</f>
        <v>0.23076923076923078</v>
      </c>
      <c r="K9" s="1008">
        <f>[3]III_B_1!K9/[3]III_B_1!H9</f>
        <v>0.42857142857142855</v>
      </c>
      <c r="L9" s="625"/>
      <c r="P9" s="76"/>
      <c r="Q9" s="76"/>
      <c r="R9" s="76"/>
      <c r="BA9" s="589"/>
      <c r="BB9" s="589"/>
      <c r="BC9" s="84"/>
      <c r="BD9" s="84"/>
      <c r="BE9" s="588"/>
      <c r="BF9" s="588"/>
      <c r="BG9" s="84"/>
      <c r="BH9" s="84"/>
      <c r="BI9" s="84"/>
      <c r="BJ9" s="84"/>
      <c r="BK9" s="84"/>
      <c r="BL9" s="84"/>
      <c r="BM9" s="590"/>
      <c r="BN9" s="84"/>
      <c r="BO9" s="84"/>
      <c r="BP9" s="84"/>
      <c r="BQ9" s="84"/>
      <c r="BR9" s="84"/>
      <c r="BS9" s="84"/>
      <c r="BT9" s="84"/>
      <c r="BU9" s="78"/>
      <c r="BV9" s="78"/>
      <c r="BW9" s="78"/>
      <c r="BX9" s="78"/>
      <c r="BY9" s="78"/>
      <c r="BZ9" s="78"/>
      <c r="CA9" s="78"/>
      <c r="CB9" s="78"/>
      <c r="CC9" s="84"/>
      <c r="CD9" s="84"/>
      <c r="CE9" s="84"/>
      <c r="CF9" s="84"/>
      <c r="CG9" s="84"/>
      <c r="CH9" s="84"/>
    </row>
    <row r="10" spans="1:86" ht="25.5">
      <c r="A10" s="456" t="s">
        <v>344</v>
      </c>
      <c r="B10" s="596" t="s">
        <v>24</v>
      </c>
      <c r="C10" s="620" t="s">
        <v>840</v>
      </c>
      <c r="D10" s="621" t="s">
        <v>435</v>
      </c>
      <c r="E10" s="622">
        <v>2015</v>
      </c>
      <c r="F10" s="623" t="s">
        <v>57</v>
      </c>
      <c r="G10" s="607" t="s">
        <v>218</v>
      </c>
      <c r="H10" s="558" t="s">
        <v>418</v>
      </c>
      <c r="I10" s="624" t="s">
        <v>444</v>
      </c>
      <c r="J10" s="909">
        <f>[3]III_B_1!L10</f>
        <v>0.10746268656716418</v>
      </c>
      <c r="K10" s="1008">
        <f>[3]III_B_1!K10/[3]III_B_1!H10</f>
        <v>0.7142857142857143</v>
      </c>
      <c r="L10" s="625"/>
      <c r="P10" s="76"/>
      <c r="Q10" s="76"/>
      <c r="R10" s="76"/>
      <c r="BA10" s="589"/>
      <c r="BB10" s="589"/>
      <c r="BC10" s="84"/>
      <c r="BD10" s="84"/>
      <c r="BE10" s="588"/>
      <c r="BF10" s="588"/>
      <c r="BG10" s="84"/>
      <c r="BH10" s="84"/>
      <c r="BI10" s="84"/>
      <c r="BJ10" s="84"/>
      <c r="BK10" s="84"/>
      <c r="BL10" s="84"/>
      <c r="BM10" s="590"/>
      <c r="BN10" s="84"/>
      <c r="BO10" s="84"/>
      <c r="BP10" s="84"/>
      <c r="BQ10" s="84"/>
      <c r="BR10" s="84"/>
      <c r="BS10" s="84"/>
      <c r="BT10" s="84"/>
      <c r="BU10" s="78"/>
      <c r="BV10" s="78"/>
      <c r="BW10" s="78"/>
      <c r="BX10" s="78"/>
      <c r="BY10" s="78"/>
      <c r="BZ10" s="78"/>
      <c r="CA10" s="78"/>
      <c r="CB10" s="78"/>
      <c r="CC10" s="84"/>
      <c r="CD10" s="84"/>
      <c r="CE10" s="84"/>
      <c r="CF10" s="84"/>
      <c r="CG10" s="84"/>
      <c r="CH10" s="84"/>
    </row>
    <row r="11" spans="1:86" ht="13.35" customHeight="1">
      <c r="A11" s="456" t="s">
        <v>344</v>
      </c>
      <c r="B11" s="596" t="s">
        <v>24</v>
      </c>
      <c r="C11" s="620" t="s">
        <v>840</v>
      </c>
      <c r="D11" s="621" t="s">
        <v>435</v>
      </c>
      <c r="E11" s="622">
        <v>2015</v>
      </c>
      <c r="F11" s="623" t="s">
        <v>57</v>
      </c>
      <c r="G11" s="607" t="s">
        <v>218</v>
      </c>
      <c r="H11" s="558" t="s">
        <v>419</v>
      </c>
      <c r="I11" s="624" t="s">
        <v>444</v>
      </c>
      <c r="J11" s="909">
        <f>[3]III_B_1!L11</f>
        <v>5.2808046940486172E-2</v>
      </c>
      <c r="K11" s="1008">
        <f>[3]III_B_1!K11/[3]III_B_1!H11</f>
        <v>1.05</v>
      </c>
      <c r="L11" s="625"/>
      <c r="P11" s="76"/>
      <c r="Q11" s="76"/>
      <c r="R11" s="76"/>
      <c r="BA11" s="589"/>
      <c r="BB11" s="589"/>
      <c r="BC11" s="84"/>
      <c r="BD11" s="84"/>
      <c r="BE11" s="588"/>
      <c r="BF11" s="588"/>
      <c r="BG11" s="84"/>
      <c r="BH11" s="84"/>
      <c r="BI11" s="84"/>
      <c r="BJ11" s="84"/>
      <c r="BK11" s="84"/>
      <c r="BL11" s="84"/>
      <c r="BM11" s="590"/>
      <c r="BN11" s="84"/>
      <c r="BO11" s="84"/>
      <c r="BP11" s="84"/>
      <c r="BQ11" s="84"/>
      <c r="BR11" s="84"/>
      <c r="BS11" s="84"/>
      <c r="BT11" s="84"/>
      <c r="BU11" s="78"/>
      <c r="BV11" s="78"/>
      <c r="BW11" s="78"/>
      <c r="BX11" s="78"/>
      <c r="BY11" s="78"/>
      <c r="BZ11" s="78"/>
      <c r="CA11" s="78"/>
      <c r="CB11" s="78"/>
      <c r="CC11" s="84"/>
      <c r="CD11" s="84"/>
      <c r="CE11" s="84"/>
      <c r="CF11" s="84"/>
      <c r="CG11" s="84"/>
      <c r="CH11" s="84"/>
    </row>
    <row r="12" spans="1:86" ht="25.5">
      <c r="A12" s="456" t="s">
        <v>344</v>
      </c>
      <c r="B12" s="596" t="s">
        <v>24</v>
      </c>
      <c r="C12" s="620" t="s">
        <v>840</v>
      </c>
      <c r="D12" s="621" t="s">
        <v>435</v>
      </c>
      <c r="E12" s="622">
        <v>2015</v>
      </c>
      <c r="F12" s="623" t="s">
        <v>57</v>
      </c>
      <c r="G12" s="607" t="s">
        <v>823</v>
      </c>
      <c r="H12" s="558" t="s">
        <v>414</v>
      </c>
      <c r="I12" s="624" t="s">
        <v>444</v>
      </c>
      <c r="J12" s="909">
        <f>[3]III_B_1!L12</f>
        <v>0.23809523809523808</v>
      </c>
      <c r="K12" s="1008">
        <f>[3]III_B_1!K12/[3]III_B_1!H12</f>
        <v>0.78947368421052633</v>
      </c>
      <c r="L12" s="625"/>
      <c r="P12" s="76"/>
      <c r="Q12" s="76"/>
      <c r="R12" s="76"/>
      <c r="BA12" s="589"/>
      <c r="BB12" s="589"/>
      <c r="BC12" s="84"/>
      <c r="BD12" s="84"/>
      <c r="BE12" s="588"/>
      <c r="BF12" s="588"/>
      <c r="BG12" s="84"/>
      <c r="BH12" s="84"/>
      <c r="BI12" s="84"/>
      <c r="BJ12" s="84"/>
      <c r="BK12" s="84"/>
      <c r="BL12" s="84"/>
      <c r="BM12" s="590"/>
      <c r="BN12" s="84"/>
      <c r="BO12" s="84"/>
      <c r="BP12" s="84"/>
      <c r="BQ12" s="84"/>
      <c r="BR12" s="84"/>
      <c r="BS12" s="84"/>
      <c r="BT12" s="84"/>
      <c r="BU12" s="78"/>
      <c r="BV12" s="78"/>
      <c r="BW12" s="78"/>
      <c r="BX12" s="78"/>
      <c r="BY12" s="78"/>
      <c r="BZ12" s="78"/>
      <c r="CA12" s="78"/>
      <c r="CB12" s="78"/>
      <c r="CC12" s="84"/>
      <c r="CD12" s="84"/>
      <c r="CE12" s="84"/>
      <c r="CF12" s="84"/>
      <c r="CG12" s="84"/>
      <c r="CH12" s="84"/>
    </row>
    <row r="13" spans="1:86" ht="25.5">
      <c r="A13" s="456" t="s">
        <v>344</v>
      </c>
      <c r="B13" s="596" t="s">
        <v>24</v>
      </c>
      <c r="C13" s="620" t="s">
        <v>840</v>
      </c>
      <c r="D13" s="621" t="s">
        <v>435</v>
      </c>
      <c r="E13" s="622">
        <v>2015</v>
      </c>
      <c r="F13" s="623" t="s">
        <v>57</v>
      </c>
      <c r="G13" s="607" t="s">
        <v>208</v>
      </c>
      <c r="H13" s="558" t="s">
        <v>415</v>
      </c>
      <c r="I13" s="624" t="s">
        <v>444</v>
      </c>
      <c r="J13" s="909">
        <f>[3]III_B_1!L13</f>
        <v>0.18803418803418803</v>
      </c>
      <c r="K13" s="1008">
        <f>[3]III_B_1!K13/[3]III_B_1!H13</f>
        <v>0.61111111111111116</v>
      </c>
      <c r="L13" s="625"/>
      <c r="P13" s="76"/>
      <c r="Q13" s="76"/>
      <c r="R13" s="76"/>
      <c r="BA13" s="589"/>
      <c r="BB13" s="589"/>
      <c r="BC13" s="84"/>
      <c r="BD13" s="84"/>
      <c r="BE13" s="588"/>
      <c r="BF13" s="588"/>
      <c r="BG13" s="84"/>
      <c r="BH13" s="84"/>
      <c r="BI13" s="84"/>
      <c r="BJ13" s="84"/>
      <c r="BK13" s="84"/>
      <c r="BL13" s="84"/>
      <c r="BM13" s="590"/>
      <c r="BN13" s="84"/>
      <c r="BO13" s="84"/>
      <c r="BP13" s="84"/>
      <c r="BQ13" s="84"/>
      <c r="BR13" s="84"/>
      <c r="BS13" s="84"/>
      <c r="BT13" s="84"/>
      <c r="BU13" s="78"/>
      <c r="BV13" s="78"/>
      <c r="BW13" s="78"/>
      <c r="BX13" s="78"/>
      <c r="BY13" s="78"/>
      <c r="BZ13" s="78"/>
      <c r="CA13" s="78"/>
      <c r="CB13" s="78"/>
      <c r="CC13" s="84"/>
      <c r="CD13" s="84"/>
      <c r="CE13" s="84"/>
      <c r="CF13" s="84"/>
      <c r="CG13" s="84"/>
      <c r="CH13" s="84"/>
    </row>
    <row r="14" spans="1:86" ht="25.5">
      <c r="A14" s="456" t="s">
        <v>344</v>
      </c>
      <c r="B14" s="596" t="s">
        <v>24</v>
      </c>
      <c r="C14" s="620" t="s">
        <v>840</v>
      </c>
      <c r="D14" s="621" t="s">
        <v>435</v>
      </c>
      <c r="E14" s="622">
        <v>2015</v>
      </c>
      <c r="F14" s="623" t="s">
        <v>57</v>
      </c>
      <c r="G14" s="607" t="s">
        <v>208</v>
      </c>
      <c r="H14" s="558" t="s">
        <v>416</v>
      </c>
      <c r="I14" s="624" t="s">
        <v>444</v>
      </c>
      <c r="J14" s="909">
        <f>[3]III_B_1!L14</f>
        <v>0.23030303030303031</v>
      </c>
      <c r="K14" s="1008">
        <f>[3]III_B_1!K14/[3]III_B_1!H14</f>
        <v>0.76</v>
      </c>
      <c r="L14" s="625"/>
      <c r="P14" s="76"/>
      <c r="Q14" s="76"/>
      <c r="R14" s="76"/>
      <c r="BA14" s="589"/>
      <c r="BB14" s="589"/>
      <c r="BC14" s="84"/>
      <c r="BD14" s="84"/>
      <c r="BE14" s="588"/>
      <c r="BF14" s="588"/>
      <c r="BG14" s="84"/>
      <c r="BH14" s="84"/>
      <c r="BI14" s="84"/>
      <c r="BJ14" s="84"/>
      <c r="BK14" s="84"/>
      <c r="BL14" s="84"/>
      <c r="BM14" s="590"/>
      <c r="BN14" s="84"/>
      <c r="BO14" s="84"/>
      <c r="BP14" s="84"/>
      <c r="BQ14" s="84"/>
      <c r="BR14" s="84"/>
      <c r="BS14" s="84"/>
      <c r="BT14" s="84"/>
      <c r="BU14" s="78"/>
      <c r="BV14" s="78"/>
      <c r="BW14" s="78"/>
      <c r="BX14" s="78"/>
      <c r="BY14" s="78"/>
      <c r="BZ14" s="78"/>
      <c r="CA14" s="78"/>
      <c r="CB14" s="78"/>
      <c r="CC14" s="84"/>
      <c r="CD14" s="84"/>
      <c r="CE14" s="84"/>
      <c r="CF14" s="84"/>
      <c r="CG14" s="84"/>
      <c r="CH14" s="84"/>
    </row>
    <row r="15" spans="1:86" ht="25.5">
      <c r="A15" s="456" t="s">
        <v>344</v>
      </c>
      <c r="B15" s="596" t="s">
        <v>24</v>
      </c>
      <c r="C15" s="620" t="s">
        <v>840</v>
      </c>
      <c r="D15" s="621" t="s">
        <v>435</v>
      </c>
      <c r="E15" s="622">
        <v>2015</v>
      </c>
      <c r="F15" s="623" t="s">
        <v>57</v>
      </c>
      <c r="G15" s="607" t="s">
        <v>212</v>
      </c>
      <c r="H15" s="558" t="s">
        <v>414</v>
      </c>
      <c r="I15" s="624" t="s">
        <v>444</v>
      </c>
      <c r="J15" s="909">
        <f>[3]III_B_1!L15</f>
        <v>0.26436781609195403</v>
      </c>
      <c r="K15" s="1008">
        <f>[3]III_B_1!K15/[3]III_B_1!H15</f>
        <v>0.85185185185185186</v>
      </c>
      <c r="L15" s="625"/>
      <c r="P15" s="76"/>
      <c r="Q15" s="76"/>
      <c r="R15" s="76"/>
      <c r="BA15" s="589"/>
      <c r="BB15" s="589"/>
      <c r="BC15" s="84"/>
      <c r="BD15" s="84"/>
      <c r="BE15" s="588"/>
      <c r="BF15" s="588"/>
      <c r="BG15" s="84"/>
      <c r="BH15" s="84"/>
      <c r="BI15" s="84"/>
      <c r="BJ15" s="84"/>
      <c r="BK15" s="84"/>
      <c r="BL15" s="84"/>
      <c r="BM15" s="590"/>
      <c r="BN15" s="84"/>
      <c r="BO15" s="84"/>
      <c r="BP15" s="84"/>
      <c r="BQ15" s="84"/>
      <c r="BR15" s="84"/>
      <c r="BS15" s="84"/>
      <c r="BT15" s="84"/>
      <c r="BU15" s="78"/>
      <c r="BV15" s="78"/>
      <c r="BW15" s="78"/>
      <c r="BX15" s="78"/>
      <c r="BY15" s="78"/>
      <c r="BZ15" s="78"/>
      <c r="CA15" s="78"/>
      <c r="CB15" s="78"/>
      <c r="CC15" s="84"/>
      <c r="CD15" s="84"/>
      <c r="CE15" s="84"/>
      <c r="CF15" s="84"/>
      <c r="CG15" s="84"/>
      <c r="CH15" s="84"/>
    </row>
    <row r="16" spans="1:86" ht="25.5">
      <c r="A16" s="456" t="s">
        <v>344</v>
      </c>
      <c r="B16" s="596" t="s">
        <v>24</v>
      </c>
      <c r="C16" s="620" t="s">
        <v>840</v>
      </c>
      <c r="D16" s="621" t="s">
        <v>435</v>
      </c>
      <c r="E16" s="622">
        <v>2015</v>
      </c>
      <c r="F16" s="623" t="s">
        <v>57</v>
      </c>
      <c r="G16" s="607" t="s">
        <v>212</v>
      </c>
      <c r="H16" s="558" t="s">
        <v>415</v>
      </c>
      <c r="I16" s="624" t="s">
        <v>444</v>
      </c>
      <c r="J16" s="909">
        <f>[3]III_B_1!L16</f>
        <v>0.23134328358208955</v>
      </c>
      <c r="K16" s="1008">
        <f>[3]III_B_1!K16/[3]III_B_1!H16</f>
        <v>0.75609756097560976</v>
      </c>
      <c r="L16" s="625"/>
      <c r="P16" s="76"/>
      <c r="Q16" s="76"/>
      <c r="R16" s="76"/>
      <c r="BA16" s="589"/>
      <c r="BB16" s="589"/>
      <c r="BC16" s="84"/>
      <c r="BD16" s="84"/>
      <c r="BE16" s="588"/>
      <c r="BF16" s="588"/>
      <c r="BG16" s="84"/>
      <c r="BH16" s="84"/>
      <c r="BI16" s="84"/>
      <c r="BJ16" s="84"/>
      <c r="BK16" s="84"/>
      <c r="BL16" s="84"/>
      <c r="BM16" s="590"/>
      <c r="BN16" s="84"/>
      <c r="BO16" s="84"/>
      <c r="BP16" s="84"/>
      <c r="BQ16" s="84"/>
      <c r="BR16" s="84"/>
      <c r="BS16" s="84"/>
      <c r="BT16" s="84"/>
      <c r="BU16" s="78"/>
      <c r="BV16" s="78"/>
      <c r="BW16" s="78"/>
      <c r="BX16" s="78"/>
      <c r="BY16" s="78"/>
      <c r="BZ16" s="78"/>
      <c r="CA16" s="78"/>
      <c r="CB16" s="78"/>
      <c r="CC16" s="84"/>
      <c r="CD16" s="84"/>
      <c r="CE16" s="84"/>
      <c r="CF16" s="84"/>
      <c r="CG16" s="84"/>
      <c r="CH16" s="84"/>
    </row>
    <row r="17" spans="1:86" ht="25.5">
      <c r="A17" s="456" t="s">
        <v>344</v>
      </c>
      <c r="B17" s="596" t="s">
        <v>24</v>
      </c>
      <c r="C17" s="620" t="s">
        <v>840</v>
      </c>
      <c r="D17" s="621" t="s">
        <v>435</v>
      </c>
      <c r="E17" s="622">
        <v>2015</v>
      </c>
      <c r="F17" s="623" t="s">
        <v>57</v>
      </c>
      <c r="G17" s="607" t="s">
        <v>212</v>
      </c>
      <c r="H17" s="558" t="s">
        <v>416</v>
      </c>
      <c r="I17" s="624" t="s">
        <v>444</v>
      </c>
      <c r="J17" s="909">
        <f>[3]III_B_1!L17</f>
        <v>0.25806451612903225</v>
      </c>
      <c r="K17" s="1008">
        <f>[3]III_B_1!K17/[3]III_B_1!H17</f>
        <v>0.5</v>
      </c>
      <c r="L17" s="625"/>
      <c r="P17" s="76"/>
      <c r="Q17" s="76"/>
      <c r="R17" s="76"/>
      <c r="BA17" s="589"/>
      <c r="BB17" s="589"/>
      <c r="BC17" s="84"/>
      <c r="BD17" s="84"/>
      <c r="BE17" s="588"/>
      <c r="BF17" s="588"/>
      <c r="BG17" s="84"/>
      <c r="BH17" s="84"/>
      <c r="BI17" s="84"/>
      <c r="BJ17" s="84"/>
      <c r="BK17" s="84"/>
      <c r="BL17" s="84"/>
      <c r="BM17" s="590"/>
      <c r="BN17" s="84"/>
      <c r="BO17" s="84"/>
      <c r="BP17" s="84"/>
      <c r="BQ17" s="84"/>
      <c r="BR17" s="84"/>
      <c r="BS17" s="84"/>
      <c r="BT17" s="84"/>
      <c r="BU17" s="78"/>
      <c r="BV17" s="78"/>
      <c r="BW17" s="78"/>
      <c r="BX17" s="78"/>
      <c r="BY17" s="78"/>
      <c r="BZ17" s="78"/>
      <c r="CA17" s="78"/>
      <c r="CB17" s="78"/>
      <c r="CC17" s="84"/>
      <c r="CD17" s="84"/>
      <c r="CE17" s="84"/>
      <c r="CF17" s="84"/>
      <c r="CG17" s="84"/>
      <c r="CH17" s="84"/>
    </row>
    <row r="18" spans="1:86" ht="25.5">
      <c r="A18" s="456" t="s">
        <v>344</v>
      </c>
      <c r="B18" s="596" t="s">
        <v>24</v>
      </c>
      <c r="C18" s="620" t="s">
        <v>841</v>
      </c>
      <c r="D18" s="626" t="s">
        <v>439</v>
      </c>
      <c r="E18" s="622">
        <v>2015</v>
      </c>
      <c r="F18" s="623" t="s">
        <v>57</v>
      </c>
      <c r="G18" s="597" t="s">
        <v>219</v>
      </c>
      <c r="H18" s="558" t="s">
        <v>418</v>
      </c>
      <c r="I18" s="624" t="s">
        <v>444</v>
      </c>
      <c r="J18" s="909">
        <f>J4</f>
        <v>4.6565104915205519E-2</v>
      </c>
      <c r="K18" s="1008">
        <f>K4</f>
        <v>0.92571428571428571</v>
      </c>
      <c r="L18" s="625"/>
      <c r="P18" s="76"/>
      <c r="Q18" s="76"/>
      <c r="R18" s="76"/>
      <c r="BA18" s="589"/>
      <c r="BB18" s="589"/>
      <c r="BC18" s="84"/>
      <c r="BD18" s="84"/>
      <c r="BE18" s="588"/>
      <c r="BF18" s="588"/>
      <c r="BG18" s="84"/>
      <c r="BH18" s="84"/>
      <c r="BI18" s="84"/>
      <c r="BJ18" s="84"/>
      <c r="BK18" s="84"/>
      <c r="BL18" s="84"/>
      <c r="BM18" s="590"/>
      <c r="BN18" s="84"/>
      <c r="BO18" s="84"/>
      <c r="BP18" s="84"/>
      <c r="BQ18" s="84"/>
      <c r="BR18" s="84"/>
      <c r="BS18" s="84"/>
      <c r="BT18" s="84"/>
      <c r="BU18" s="78"/>
      <c r="BV18" s="78"/>
      <c r="BW18" s="78"/>
      <c r="BX18" s="78"/>
      <c r="BY18" s="78"/>
      <c r="BZ18" s="78"/>
      <c r="CA18" s="78"/>
      <c r="CB18" s="78"/>
      <c r="CC18" s="84"/>
      <c r="CD18" s="84"/>
      <c r="CE18" s="84"/>
      <c r="CF18" s="84"/>
      <c r="CG18" s="84"/>
      <c r="CH18" s="84"/>
    </row>
    <row r="19" spans="1:86" ht="25.5">
      <c r="A19" s="456" t="s">
        <v>344</v>
      </c>
      <c r="B19" s="596" t="s">
        <v>24</v>
      </c>
      <c r="C19" s="620" t="s">
        <v>841</v>
      </c>
      <c r="D19" s="626" t="s">
        <v>439</v>
      </c>
      <c r="E19" s="622">
        <v>2015</v>
      </c>
      <c r="F19" s="623" t="s">
        <v>57</v>
      </c>
      <c r="G19" s="597" t="s">
        <v>219</v>
      </c>
      <c r="H19" s="558" t="s">
        <v>419</v>
      </c>
      <c r="I19" s="624" t="s">
        <v>444</v>
      </c>
      <c r="J19" s="909">
        <f t="shared" ref="J19:K34" si="0">J5</f>
        <v>4.6189376443418015E-2</v>
      </c>
      <c r="K19" s="1008">
        <f t="shared" si="0"/>
        <v>0.92198581560283688</v>
      </c>
      <c r="L19" s="625"/>
      <c r="P19" s="76"/>
      <c r="Q19" s="76"/>
      <c r="R19" s="76"/>
      <c r="BA19" s="589"/>
      <c r="BB19" s="589"/>
      <c r="BC19" s="84"/>
      <c r="BD19" s="84"/>
      <c r="BE19" s="588"/>
      <c r="BF19" s="588"/>
      <c r="BG19" s="84"/>
      <c r="BH19" s="84"/>
      <c r="BI19" s="84"/>
      <c r="BJ19" s="84"/>
      <c r="BK19" s="84"/>
      <c r="BL19" s="84"/>
      <c r="BM19" s="590"/>
      <c r="BN19" s="84"/>
      <c r="BO19" s="84"/>
      <c r="BP19" s="84"/>
      <c r="BQ19" s="84"/>
      <c r="BR19" s="84"/>
      <c r="BS19" s="84"/>
      <c r="BT19" s="84"/>
      <c r="BU19" s="78"/>
      <c r="BV19" s="78"/>
      <c r="BW19" s="78"/>
      <c r="BX19" s="78"/>
      <c r="BY19" s="78"/>
      <c r="BZ19" s="78"/>
      <c r="CA19" s="78"/>
      <c r="CB19" s="78"/>
      <c r="CC19" s="84"/>
      <c r="CD19" s="84"/>
      <c r="CE19" s="84"/>
      <c r="CF19" s="84"/>
      <c r="CG19" s="84"/>
      <c r="CH19" s="84"/>
    </row>
    <row r="20" spans="1:86" ht="25.5">
      <c r="A20" s="456" t="s">
        <v>344</v>
      </c>
      <c r="B20" s="596" t="s">
        <v>24</v>
      </c>
      <c r="C20" s="620" t="s">
        <v>841</v>
      </c>
      <c r="D20" s="626" t="s">
        <v>439</v>
      </c>
      <c r="E20" s="622">
        <v>2015</v>
      </c>
      <c r="F20" s="623" t="s">
        <v>57</v>
      </c>
      <c r="G20" s="597" t="s">
        <v>219</v>
      </c>
      <c r="H20" s="558" t="s">
        <v>414</v>
      </c>
      <c r="I20" s="624" t="s">
        <v>444</v>
      </c>
      <c r="J20" s="909">
        <f t="shared" si="0"/>
        <v>0.21839080459770116</v>
      </c>
      <c r="K20" s="1008">
        <f t="shared" si="0"/>
        <v>0.71698113207547165</v>
      </c>
      <c r="L20" s="625"/>
      <c r="P20" s="76"/>
      <c r="Q20" s="76"/>
      <c r="R20" s="76"/>
      <c r="BA20" s="589"/>
      <c r="BB20" s="589"/>
      <c r="BC20" s="84"/>
      <c r="BD20" s="84"/>
      <c r="BE20" s="588"/>
      <c r="BF20" s="588"/>
      <c r="BG20" s="84"/>
      <c r="BH20" s="84"/>
      <c r="BI20" s="84"/>
      <c r="BJ20" s="84"/>
      <c r="BK20" s="84"/>
      <c r="BL20" s="84"/>
      <c r="BM20" s="590"/>
      <c r="BN20" s="84"/>
      <c r="BO20" s="84"/>
      <c r="BP20" s="84"/>
      <c r="BQ20" s="84"/>
      <c r="BR20" s="84"/>
      <c r="BS20" s="84"/>
      <c r="BT20" s="84"/>
      <c r="BU20" s="78"/>
      <c r="BV20" s="78"/>
      <c r="BW20" s="78"/>
      <c r="BX20" s="78"/>
      <c r="BY20" s="78"/>
      <c r="BZ20" s="78"/>
      <c r="CA20" s="78"/>
      <c r="CB20" s="78"/>
      <c r="CC20" s="84"/>
      <c r="CD20" s="84"/>
      <c r="CE20" s="84"/>
      <c r="CF20" s="84"/>
      <c r="CG20" s="84"/>
      <c r="CH20" s="84"/>
    </row>
    <row r="21" spans="1:86" ht="25.5">
      <c r="A21" s="456" t="s">
        <v>344</v>
      </c>
      <c r="B21" s="596" t="s">
        <v>24</v>
      </c>
      <c r="C21" s="620" t="s">
        <v>841</v>
      </c>
      <c r="D21" s="626" t="s">
        <v>439</v>
      </c>
      <c r="E21" s="622">
        <v>2015</v>
      </c>
      <c r="F21" s="623" t="s">
        <v>57</v>
      </c>
      <c r="G21" s="607" t="s">
        <v>220</v>
      </c>
      <c r="H21" s="558" t="s">
        <v>418</v>
      </c>
      <c r="I21" s="624" t="s">
        <v>444</v>
      </c>
      <c r="J21" s="909">
        <f t="shared" si="0"/>
        <v>0.28767123287671231</v>
      </c>
      <c r="K21" s="1008">
        <f t="shared" si="0"/>
        <v>0.95454545454545459</v>
      </c>
      <c r="L21" s="625"/>
      <c r="P21" s="76"/>
      <c r="Q21" s="76"/>
      <c r="R21" s="76"/>
      <c r="BA21" s="589"/>
      <c r="BB21" s="589"/>
      <c r="BC21" s="84"/>
      <c r="BD21" s="84"/>
      <c r="BE21" s="588"/>
      <c r="BF21" s="588"/>
      <c r="BG21" s="84"/>
      <c r="BH21" s="84"/>
      <c r="BI21" s="84"/>
      <c r="BJ21" s="84"/>
      <c r="BK21" s="84"/>
      <c r="BL21" s="84"/>
      <c r="BM21" s="590"/>
      <c r="BN21" s="84"/>
      <c r="BO21" s="84"/>
      <c r="BP21" s="84"/>
      <c r="BQ21" s="84"/>
      <c r="BR21" s="84"/>
      <c r="BS21" s="84"/>
      <c r="BT21" s="84"/>
      <c r="BU21" s="78"/>
      <c r="BV21" s="78"/>
      <c r="BW21" s="78"/>
      <c r="BX21" s="78"/>
      <c r="BY21" s="78"/>
      <c r="BZ21" s="78"/>
      <c r="CA21" s="78"/>
      <c r="CB21" s="78"/>
      <c r="CC21" s="84"/>
      <c r="CD21" s="84"/>
      <c r="CE21" s="84"/>
      <c r="CF21" s="84"/>
      <c r="CG21" s="84"/>
      <c r="CH21" s="84"/>
    </row>
    <row r="22" spans="1:86" ht="25.5">
      <c r="A22" s="456" t="s">
        <v>344</v>
      </c>
      <c r="B22" s="596" t="s">
        <v>24</v>
      </c>
      <c r="C22" s="620" t="s">
        <v>841</v>
      </c>
      <c r="D22" s="626" t="s">
        <v>439</v>
      </c>
      <c r="E22" s="622">
        <v>2015</v>
      </c>
      <c r="F22" s="623" t="s">
        <v>57</v>
      </c>
      <c r="G22" s="607" t="s">
        <v>220</v>
      </c>
      <c r="H22" s="558" t="s">
        <v>419</v>
      </c>
      <c r="I22" s="624" t="s">
        <v>444</v>
      </c>
      <c r="J22" s="909">
        <f t="shared" si="0"/>
        <v>0.17538461538461539</v>
      </c>
      <c r="K22" s="1008">
        <f t="shared" si="0"/>
        <v>0.58163265306122447</v>
      </c>
      <c r="L22" s="625"/>
      <c r="P22" s="76"/>
      <c r="Q22" s="76"/>
      <c r="R22" s="76"/>
      <c r="BA22" s="589"/>
      <c r="BB22" s="589"/>
      <c r="BC22" s="84"/>
      <c r="BD22" s="84"/>
      <c r="BE22" s="588"/>
      <c r="BF22" s="588"/>
      <c r="BG22" s="84"/>
      <c r="BH22" s="84"/>
      <c r="BI22" s="84"/>
      <c r="BJ22" s="84"/>
      <c r="BK22" s="84"/>
      <c r="BL22" s="84"/>
      <c r="BM22" s="590"/>
      <c r="BN22" s="84"/>
      <c r="BO22" s="84"/>
      <c r="BP22" s="84"/>
      <c r="BQ22" s="84"/>
      <c r="BR22" s="84"/>
      <c r="BS22" s="84"/>
      <c r="BT22" s="84"/>
      <c r="BU22" s="78"/>
      <c r="BV22" s="78"/>
      <c r="BW22" s="78"/>
      <c r="BX22" s="78"/>
      <c r="BY22" s="78"/>
      <c r="BZ22" s="78"/>
      <c r="CA22" s="78"/>
      <c r="CB22" s="78"/>
      <c r="CC22" s="84"/>
      <c r="CD22" s="84"/>
      <c r="CE22" s="84"/>
      <c r="CF22" s="84"/>
      <c r="CG22" s="84"/>
      <c r="CH22" s="84"/>
    </row>
    <row r="23" spans="1:86" ht="25.5">
      <c r="A23" s="456" t="s">
        <v>344</v>
      </c>
      <c r="B23" s="596" t="s">
        <v>24</v>
      </c>
      <c r="C23" s="620" t="s">
        <v>841</v>
      </c>
      <c r="D23" s="626" t="s">
        <v>439</v>
      </c>
      <c r="E23" s="622">
        <v>2015</v>
      </c>
      <c r="F23" s="623" t="s">
        <v>57</v>
      </c>
      <c r="G23" s="607" t="s">
        <v>220</v>
      </c>
      <c r="H23" s="558" t="s">
        <v>414</v>
      </c>
      <c r="I23" s="624" t="s">
        <v>444</v>
      </c>
      <c r="J23" s="909">
        <f t="shared" si="0"/>
        <v>0.23076923076923078</v>
      </c>
      <c r="K23" s="1008">
        <f t="shared" si="0"/>
        <v>0.42857142857142855</v>
      </c>
      <c r="L23" s="625"/>
      <c r="P23" s="76"/>
      <c r="Q23" s="76"/>
      <c r="R23" s="76"/>
      <c r="BA23" s="589"/>
      <c r="BB23" s="589"/>
      <c r="BC23" s="84"/>
      <c r="BD23" s="84"/>
      <c r="BE23" s="588"/>
      <c r="BF23" s="588"/>
      <c r="BG23" s="84"/>
      <c r="BH23" s="84"/>
      <c r="BI23" s="84"/>
      <c r="BJ23" s="84"/>
      <c r="BK23" s="84"/>
      <c r="BL23" s="84"/>
      <c r="BM23" s="590"/>
      <c r="BN23" s="84"/>
      <c r="BO23" s="84"/>
      <c r="BP23" s="84"/>
      <c r="BQ23" s="84"/>
      <c r="BR23" s="84"/>
      <c r="BS23" s="84"/>
      <c r="BT23" s="84"/>
      <c r="BU23" s="78"/>
      <c r="BV23" s="78"/>
      <c r="BW23" s="78"/>
      <c r="BX23" s="78"/>
      <c r="BY23" s="78"/>
      <c r="BZ23" s="78"/>
      <c r="CA23" s="78"/>
      <c r="CB23" s="78"/>
      <c r="CC23" s="84"/>
      <c r="CD23" s="84"/>
      <c r="CE23" s="84"/>
      <c r="CF23" s="84"/>
      <c r="CG23" s="84"/>
      <c r="CH23" s="84"/>
    </row>
    <row r="24" spans="1:86" ht="25.5">
      <c r="A24" s="456" t="s">
        <v>344</v>
      </c>
      <c r="B24" s="596" t="s">
        <v>24</v>
      </c>
      <c r="C24" s="620" t="s">
        <v>841</v>
      </c>
      <c r="D24" s="620" t="s">
        <v>439</v>
      </c>
      <c r="E24" s="622">
        <v>2015</v>
      </c>
      <c r="F24" s="623" t="s">
        <v>57</v>
      </c>
      <c r="G24" s="607" t="s">
        <v>218</v>
      </c>
      <c r="H24" s="558" t="s">
        <v>418</v>
      </c>
      <c r="I24" s="624" t="s">
        <v>444</v>
      </c>
      <c r="J24" s="909">
        <f t="shared" si="0"/>
        <v>0.10746268656716418</v>
      </c>
      <c r="K24" s="1008">
        <f t="shared" si="0"/>
        <v>0.7142857142857143</v>
      </c>
      <c r="L24" s="625"/>
      <c r="P24" s="76"/>
      <c r="Q24" s="76"/>
      <c r="R24" s="76"/>
      <c r="BA24" s="589"/>
      <c r="BB24" s="589"/>
      <c r="BC24" s="84"/>
      <c r="BD24" s="84"/>
      <c r="BE24" s="588"/>
      <c r="BF24" s="588"/>
      <c r="BG24" s="84"/>
      <c r="BH24" s="84"/>
      <c r="BI24" s="84"/>
      <c r="BJ24" s="84"/>
      <c r="BK24" s="84"/>
      <c r="BL24" s="84"/>
      <c r="BM24" s="590"/>
      <c r="BN24" s="84"/>
      <c r="BO24" s="84"/>
      <c r="BP24" s="84"/>
      <c r="BQ24" s="84"/>
      <c r="BR24" s="84"/>
      <c r="BS24" s="84"/>
      <c r="BT24" s="84"/>
      <c r="BU24" s="78"/>
      <c r="BV24" s="78"/>
      <c r="BW24" s="78"/>
      <c r="BX24" s="78"/>
      <c r="BY24" s="78"/>
      <c r="BZ24" s="78"/>
      <c r="CA24" s="78"/>
      <c r="CB24" s="78"/>
      <c r="CC24" s="84"/>
      <c r="CD24" s="84"/>
      <c r="CE24" s="84"/>
      <c r="CF24" s="84"/>
      <c r="CG24" s="84"/>
      <c r="CH24" s="84"/>
    </row>
    <row r="25" spans="1:86" ht="25.5">
      <c r="A25" s="456" t="s">
        <v>344</v>
      </c>
      <c r="B25" s="596" t="s">
        <v>24</v>
      </c>
      <c r="C25" s="620" t="s">
        <v>841</v>
      </c>
      <c r="D25" s="626" t="s">
        <v>439</v>
      </c>
      <c r="E25" s="622">
        <v>2015</v>
      </c>
      <c r="F25" s="623" t="s">
        <v>57</v>
      </c>
      <c r="G25" s="607" t="s">
        <v>218</v>
      </c>
      <c r="H25" s="558" t="s">
        <v>419</v>
      </c>
      <c r="I25" s="624" t="s">
        <v>444</v>
      </c>
      <c r="J25" s="909">
        <f t="shared" si="0"/>
        <v>5.2808046940486172E-2</v>
      </c>
      <c r="K25" s="1008">
        <f t="shared" si="0"/>
        <v>1.05</v>
      </c>
      <c r="L25" s="625"/>
      <c r="P25" s="76"/>
      <c r="Q25" s="76"/>
      <c r="R25" s="76"/>
      <c r="BA25" s="589"/>
      <c r="BB25" s="589"/>
      <c r="BC25" s="84"/>
      <c r="BD25" s="84"/>
      <c r="BE25" s="588"/>
      <c r="BF25" s="588"/>
      <c r="BG25" s="84"/>
      <c r="BH25" s="84"/>
      <c r="BI25" s="84"/>
      <c r="BJ25" s="84"/>
      <c r="BK25" s="84"/>
      <c r="BL25" s="84"/>
      <c r="BM25" s="590"/>
      <c r="BN25" s="84"/>
      <c r="BO25" s="84"/>
      <c r="BP25" s="84"/>
      <c r="BQ25" s="84"/>
      <c r="BR25" s="84"/>
      <c r="BS25" s="84"/>
      <c r="BT25" s="84"/>
      <c r="BU25" s="78"/>
      <c r="BV25" s="78"/>
      <c r="BW25" s="78"/>
      <c r="BX25" s="78"/>
      <c r="BY25" s="78"/>
      <c r="BZ25" s="78"/>
      <c r="CA25" s="78"/>
      <c r="CB25" s="78"/>
      <c r="CC25" s="84"/>
      <c r="CD25" s="84"/>
      <c r="CE25" s="84"/>
      <c r="CF25" s="84"/>
      <c r="CG25" s="84"/>
      <c r="CH25" s="84"/>
    </row>
    <row r="26" spans="1:86" ht="25.5">
      <c r="A26" s="456" t="s">
        <v>344</v>
      </c>
      <c r="B26" s="596" t="s">
        <v>24</v>
      </c>
      <c r="C26" s="620" t="s">
        <v>841</v>
      </c>
      <c r="D26" s="626" t="s">
        <v>439</v>
      </c>
      <c r="E26" s="622">
        <v>2015</v>
      </c>
      <c r="F26" s="623" t="s">
        <v>57</v>
      </c>
      <c r="G26" s="607" t="s">
        <v>823</v>
      </c>
      <c r="H26" s="558" t="s">
        <v>414</v>
      </c>
      <c r="I26" s="624" t="s">
        <v>444</v>
      </c>
      <c r="J26" s="909">
        <f t="shared" si="0"/>
        <v>0.23809523809523808</v>
      </c>
      <c r="K26" s="1008">
        <f t="shared" si="0"/>
        <v>0.78947368421052633</v>
      </c>
      <c r="L26" s="625"/>
      <c r="P26" s="76"/>
      <c r="Q26" s="76"/>
      <c r="R26" s="76"/>
      <c r="BA26" s="589"/>
      <c r="BB26" s="589"/>
      <c r="BC26" s="84"/>
      <c r="BD26" s="84"/>
      <c r="BE26" s="588"/>
      <c r="BF26" s="588"/>
      <c r="BG26" s="84"/>
      <c r="BH26" s="84"/>
      <c r="BI26" s="84"/>
      <c r="BJ26" s="84"/>
      <c r="BK26" s="84"/>
      <c r="BL26" s="84"/>
      <c r="BM26" s="590"/>
      <c r="BN26" s="84"/>
      <c r="BO26" s="84"/>
      <c r="BP26" s="84"/>
      <c r="BQ26" s="84"/>
      <c r="BR26" s="84"/>
      <c r="BS26" s="84"/>
      <c r="BT26" s="84"/>
      <c r="BU26" s="78"/>
      <c r="BV26" s="78"/>
      <c r="BW26" s="78"/>
      <c r="BX26" s="78"/>
      <c r="BY26" s="78"/>
      <c r="BZ26" s="78"/>
      <c r="CA26" s="78"/>
      <c r="CB26" s="78"/>
      <c r="CC26" s="84"/>
      <c r="CD26" s="84"/>
      <c r="CE26" s="84"/>
      <c r="CF26" s="84"/>
      <c r="CG26" s="84"/>
      <c r="CH26" s="84"/>
    </row>
    <row r="27" spans="1:86" ht="25.5">
      <c r="A27" s="456" t="s">
        <v>344</v>
      </c>
      <c r="B27" s="596" t="s">
        <v>24</v>
      </c>
      <c r="C27" s="620" t="s">
        <v>841</v>
      </c>
      <c r="D27" s="626" t="s">
        <v>439</v>
      </c>
      <c r="E27" s="622">
        <v>2015</v>
      </c>
      <c r="F27" s="623" t="s">
        <v>57</v>
      </c>
      <c r="G27" s="607" t="s">
        <v>208</v>
      </c>
      <c r="H27" s="558" t="s">
        <v>415</v>
      </c>
      <c r="I27" s="624" t="s">
        <v>444</v>
      </c>
      <c r="J27" s="909">
        <f t="shared" si="0"/>
        <v>0.18803418803418803</v>
      </c>
      <c r="K27" s="1008">
        <f t="shared" si="0"/>
        <v>0.61111111111111116</v>
      </c>
      <c r="L27" s="625"/>
      <c r="P27" s="76"/>
      <c r="Q27" s="76"/>
      <c r="R27" s="76"/>
      <c r="BA27" s="589"/>
      <c r="BB27" s="589"/>
      <c r="BC27" s="84"/>
      <c r="BD27" s="84"/>
      <c r="BE27" s="588"/>
      <c r="BF27" s="588"/>
      <c r="BG27" s="84"/>
      <c r="BH27" s="84"/>
      <c r="BI27" s="84"/>
      <c r="BJ27" s="84"/>
      <c r="BK27" s="84"/>
      <c r="BL27" s="84"/>
      <c r="BM27" s="590"/>
      <c r="BN27" s="84"/>
      <c r="BO27" s="84"/>
      <c r="BP27" s="84"/>
      <c r="BQ27" s="84"/>
      <c r="BR27" s="84"/>
      <c r="BS27" s="84"/>
      <c r="BT27" s="84"/>
      <c r="BU27" s="78"/>
      <c r="BV27" s="78"/>
      <c r="BW27" s="78"/>
      <c r="BX27" s="78"/>
      <c r="BY27" s="78"/>
      <c r="BZ27" s="78"/>
      <c r="CA27" s="78"/>
      <c r="CB27" s="78"/>
      <c r="CC27" s="84"/>
      <c r="CD27" s="84"/>
      <c r="CE27" s="84"/>
      <c r="CF27" s="84"/>
      <c r="CG27" s="84"/>
      <c r="CH27" s="84"/>
    </row>
    <row r="28" spans="1:86" ht="25.5">
      <c r="A28" s="456" t="s">
        <v>344</v>
      </c>
      <c r="B28" s="596" t="s">
        <v>24</v>
      </c>
      <c r="C28" s="620" t="s">
        <v>841</v>
      </c>
      <c r="D28" s="626" t="s">
        <v>439</v>
      </c>
      <c r="E28" s="622">
        <v>2015</v>
      </c>
      <c r="F28" s="623" t="s">
        <v>57</v>
      </c>
      <c r="G28" s="607" t="s">
        <v>208</v>
      </c>
      <c r="H28" s="558" t="s">
        <v>416</v>
      </c>
      <c r="I28" s="624" t="s">
        <v>444</v>
      </c>
      <c r="J28" s="909">
        <f t="shared" si="0"/>
        <v>0.23030303030303031</v>
      </c>
      <c r="K28" s="1008">
        <f t="shared" si="0"/>
        <v>0.76</v>
      </c>
      <c r="L28" s="625"/>
      <c r="P28" s="76"/>
      <c r="Q28" s="76"/>
      <c r="R28" s="76"/>
      <c r="BA28" s="589"/>
      <c r="BB28" s="589"/>
      <c r="BC28" s="84"/>
      <c r="BD28" s="84"/>
      <c r="BE28" s="588"/>
      <c r="BF28" s="588"/>
      <c r="BG28" s="84"/>
      <c r="BH28" s="84"/>
      <c r="BI28" s="84"/>
      <c r="BJ28" s="84"/>
      <c r="BK28" s="84"/>
      <c r="BL28" s="84"/>
      <c r="BM28" s="590"/>
      <c r="BN28" s="84"/>
      <c r="BO28" s="84"/>
      <c r="BP28" s="84"/>
      <c r="BQ28" s="84"/>
      <c r="BR28" s="84"/>
      <c r="BS28" s="84"/>
      <c r="BT28" s="84"/>
      <c r="BU28" s="78"/>
      <c r="BV28" s="78"/>
      <c r="BW28" s="78"/>
      <c r="BX28" s="78"/>
      <c r="BY28" s="78"/>
      <c r="BZ28" s="78"/>
      <c r="CA28" s="78"/>
      <c r="CB28" s="78"/>
      <c r="CC28" s="84"/>
      <c r="CD28" s="84"/>
      <c r="CE28" s="84"/>
      <c r="CF28" s="84"/>
      <c r="CG28" s="84"/>
      <c r="CH28" s="84"/>
    </row>
    <row r="29" spans="1:86" ht="25.5">
      <c r="A29" s="456" t="s">
        <v>344</v>
      </c>
      <c r="B29" s="596" t="s">
        <v>24</v>
      </c>
      <c r="C29" s="620" t="s">
        <v>841</v>
      </c>
      <c r="D29" s="626" t="s">
        <v>439</v>
      </c>
      <c r="E29" s="622">
        <v>2015</v>
      </c>
      <c r="F29" s="623" t="s">
        <v>57</v>
      </c>
      <c r="G29" s="607" t="s">
        <v>212</v>
      </c>
      <c r="H29" s="558" t="s">
        <v>414</v>
      </c>
      <c r="I29" s="624" t="s">
        <v>444</v>
      </c>
      <c r="J29" s="909">
        <f t="shared" si="0"/>
        <v>0.26436781609195403</v>
      </c>
      <c r="K29" s="1008">
        <f t="shared" si="0"/>
        <v>0.85185185185185186</v>
      </c>
      <c r="L29" s="625"/>
      <c r="P29" s="76"/>
      <c r="Q29" s="76"/>
      <c r="R29" s="76"/>
      <c r="BA29" s="589"/>
      <c r="BB29" s="589"/>
      <c r="BC29" s="84"/>
      <c r="BD29" s="84"/>
      <c r="BE29" s="588"/>
      <c r="BF29" s="588"/>
      <c r="BG29" s="84"/>
      <c r="BH29" s="84"/>
      <c r="BI29" s="84"/>
      <c r="BJ29" s="84"/>
      <c r="BK29" s="84"/>
      <c r="BL29" s="84"/>
      <c r="BM29" s="590"/>
      <c r="BN29" s="84"/>
      <c r="BO29" s="84"/>
      <c r="BP29" s="84"/>
      <c r="BQ29" s="84"/>
      <c r="BR29" s="84"/>
      <c r="BS29" s="84"/>
      <c r="BT29" s="84"/>
      <c r="BU29" s="78"/>
      <c r="BV29" s="78"/>
      <c r="BW29" s="78"/>
      <c r="BX29" s="78"/>
      <c r="BY29" s="78"/>
      <c r="BZ29" s="78"/>
      <c r="CA29" s="78"/>
      <c r="CB29" s="78"/>
      <c r="CC29" s="84"/>
      <c r="CD29" s="84"/>
      <c r="CE29" s="84"/>
      <c r="CF29" s="84"/>
      <c r="CG29" s="84"/>
      <c r="CH29" s="84"/>
    </row>
    <row r="30" spans="1:86" ht="25.5">
      <c r="A30" s="456" t="s">
        <v>344</v>
      </c>
      <c r="B30" s="596" t="s">
        <v>24</v>
      </c>
      <c r="C30" s="620" t="s">
        <v>841</v>
      </c>
      <c r="D30" s="626" t="s">
        <v>439</v>
      </c>
      <c r="E30" s="622">
        <v>2015</v>
      </c>
      <c r="F30" s="623" t="s">
        <v>57</v>
      </c>
      <c r="G30" s="607" t="s">
        <v>212</v>
      </c>
      <c r="H30" s="558" t="s">
        <v>415</v>
      </c>
      <c r="I30" s="624" t="s">
        <v>444</v>
      </c>
      <c r="J30" s="909">
        <f t="shared" si="0"/>
        <v>0.23134328358208955</v>
      </c>
      <c r="K30" s="1008">
        <f t="shared" si="0"/>
        <v>0.75609756097560976</v>
      </c>
      <c r="L30" s="625"/>
      <c r="P30" s="76"/>
      <c r="Q30" s="76"/>
      <c r="R30" s="76"/>
      <c r="BA30" s="589"/>
      <c r="BB30" s="589"/>
      <c r="BC30" s="84"/>
      <c r="BD30" s="84"/>
      <c r="BE30" s="588"/>
      <c r="BF30" s="588"/>
      <c r="BG30" s="84"/>
      <c r="BH30" s="84"/>
      <c r="BI30" s="84"/>
      <c r="BJ30" s="84"/>
      <c r="BK30" s="84"/>
      <c r="BL30" s="84"/>
      <c r="BM30" s="590"/>
      <c r="BN30" s="84"/>
      <c r="BO30" s="84"/>
      <c r="BP30" s="84"/>
      <c r="BQ30" s="84"/>
      <c r="BR30" s="84"/>
      <c r="BS30" s="84"/>
      <c r="BT30" s="84"/>
      <c r="BU30" s="78"/>
      <c r="BV30" s="78"/>
      <c r="BW30" s="78"/>
      <c r="BX30" s="78"/>
      <c r="BY30" s="78"/>
      <c r="BZ30" s="78"/>
      <c r="CA30" s="78"/>
      <c r="CB30" s="78"/>
      <c r="CC30" s="84"/>
      <c r="CD30" s="84"/>
      <c r="CE30" s="84"/>
      <c r="CF30" s="84"/>
      <c r="CG30" s="84"/>
      <c r="CH30" s="84"/>
    </row>
    <row r="31" spans="1:86" ht="25.5">
      <c r="A31" s="456" t="s">
        <v>344</v>
      </c>
      <c r="B31" s="596" t="s">
        <v>24</v>
      </c>
      <c r="C31" s="620" t="s">
        <v>841</v>
      </c>
      <c r="D31" s="626" t="s">
        <v>439</v>
      </c>
      <c r="E31" s="622">
        <v>2015</v>
      </c>
      <c r="F31" s="623" t="s">
        <v>57</v>
      </c>
      <c r="G31" s="607" t="s">
        <v>212</v>
      </c>
      <c r="H31" s="558" t="s">
        <v>416</v>
      </c>
      <c r="I31" s="624" t="s">
        <v>444</v>
      </c>
      <c r="J31" s="909">
        <f t="shared" si="0"/>
        <v>0.25806451612903225</v>
      </c>
      <c r="K31" s="1008">
        <f t="shared" si="0"/>
        <v>0.5</v>
      </c>
      <c r="L31" s="625"/>
      <c r="P31" s="76"/>
      <c r="Q31" s="76"/>
      <c r="R31" s="76"/>
      <c r="BA31" s="589"/>
      <c r="BB31" s="589"/>
      <c r="BC31" s="84"/>
      <c r="BD31" s="84"/>
      <c r="BE31" s="588"/>
      <c r="BF31" s="588"/>
      <c r="BG31" s="84"/>
      <c r="BH31" s="84"/>
      <c r="BI31" s="84"/>
      <c r="BJ31" s="84"/>
      <c r="BK31" s="84"/>
      <c r="BL31" s="84"/>
      <c r="BM31" s="590"/>
      <c r="BN31" s="84"/>
      <c r="BO31" s="84"/>
      <c r="BP31" s="84"/>
      <c r="BQ31" s="84"/>
      <c r="BR31" s="84"/>
      <c r="BS31" s="84"/>
      <c r="BT31" s="84"/>
      <c r="BU31" s="78"/>
      <c r="BV31" s="78"/>
      <c r="BW31" s="78"/>
      <c r="BX31" s="78"/>
      <c r="BY31" s="78"/>
      <c r="BZ31" s="78"/>
      <c r="CA31" s="78"/>
      <c r="CB31" s="78"/>
      <c r="CC31" s="84"/>
      <c r="CD31" s="84"/>
      <c r="CE31" s="84"/>
      <c r="CF31" s="84"/>
      <c r="CG31" s="84"/>
      <c r="CH31" s="84"/>
    </row>
    <row r="32" spans="1:86" ht="25.5">
      <c r="A32" s="456" t="s">
        <v>344</v>
      </c>
      <c r="B32" s="596" t="s">
        <v>24</v>
      </c>
      <c r="C32" s="620" t="s">
        <v>841</v>
      </c>
      <c r="D32" s="626" t="s">
        <v>842</v>
      </c>
      <c r="E32" s="622">
        <v>2015</v>
      </c>
      <c r="F32" s="623" t="s">
        <v>57</v>
      </c>
      <c r="G32" s="597" t="s">
        <v>219</v>
      </c>
      <c r="H32" s="558" t="s">
        <v>418</v>
      </c>
      <c r="I32" s="624" t="s">
        <v>444</v>
      </c>
      <c r="J32" s="909">
        <f>J18</f>
        <v>4.6565104915205519E-2</v>
      </c>
      <c r="K32" s="1008">
        <f t="shared" si="0"/>
        <v>0.92571428571428571</v>
      </c>
      <c r="L32" s="625"/>
      <c r="P32" s="76"/>
      <c r="Q32" s="76"/>
      <c r="R32" s="76"/>
      <c r="BA32" s="589"/>
      <c r="BB32" s="589"/>
      <c r="BC32" s="84"/>
      <c r="BD32" s="84"/>
      <c r="BE32" s="588"/>
      <c r="BF32" s="588"/>
      <c r="BG32" s="84"/>
      <c r="BH32" s="84"/>
      <c r="BI32" s="84"/>
      <c r="BJ32" s="84"/>
      <c r="BK32" s="84"/>
      <c r="BL32" s="84"/>
      <c r="BM32" s="590"/>
      <c r="BN32" s="84"/>
      <c r="BO32" s="84"/>
      <c r="BP32" s="84"/>
      <c r="BQ32" s="84"/>
      <c r="BR32" s="84"/>
      <c r="BS32" s="84"/>
      <c r="BT32" s="84"/>
      <c r="BU32" s="78"/>
      <c r="BV32" s="78"/>
      <c r="BW32" s="78"/>
      <c r="BX32" s="78"/>
      <c r="BY32" s="78"/>
      <c r="BZ32" s="78"/>
      <c r="CA32" s="78"/>
      <c r="CB32" s="78"/>
      <c r="CC32" s="84"/>
      <c r="CD32" s="84"/>
      <c r="CE32" s="84"/>
      <c r="CF32" s="84"/>
      <c r="CG32" s="84"/>
      <c r="CH32" s="84"/>
    </row>
    <row r="33" spans="1:86" ht="25.5">
      <c r="A33" s="456" t="s">
        <v>344</v>
      </c>
      <c r="B33" s="596" t="s">
        <v>24</v>
      </c>
      <c r="C33" s="620" t="s">
        <v>841</v>
      </c>
      <c r="D33" s="626" t="s">
        <v>842</v>
      </c>
      <c r="E33" s="622">
        <v>2015</v>
      </c>
      <c r="F33" s="623" t="s">
        <v>57</v>
      </c>
      <c r="G33" s="597" t="s">
        <v>219</v>
      </c>
      <c r="H33" s="558" t="s">
        <v>419</v>
      </c>
      <c r="I33" s="624" t="s">
        <v>444</v>
      </c>
      <c r="J33" s="909">
        <f t="shared" si="0"/>
        <v>4.6189376443418015E-2</v>
      </c>
      <c r="K33" s="1008">
        <f t="shared" si="0"/>
        <v>0.92198581560283688</v>
      </c>
      <c r="L33" s="625"/>
      <c r="P33" s="76"/>
      <c r="Q33" s="76"/>
      <c r="R33" s="76"/>
      <c r="BA33" s="589"/>
      <c r="BB33" s="589"/>
      <c r="BC33" s="84"/>
      <c r="BD33" s="84"/>
      <c r="BE33" s="588"/>
      <c r="BF33" s="588"/>
      <c r="BG33" s="84"/>
      <c r="BH33" s="84"/>
      <c r="BI33" s="84"/>
      <c r="BJ33" s="84"/>
      <c r="BK33" s="84"/>
      <c r="BL33" s="84"/>
      <c r="BM33" s="590"/>
      <c r="BN33" s="84"/>
      <c r="BO33" s="84"/>
      <c r="BP33" s="84"/>
      <c r="BQ33" s="84"/>
      <c r="BR33" s="84"/>
      <c r="BS33" s="84"/>
      <c r="BT33" s="84"/>
      <c r="BU33" s="78"/>
      <c r="BV33" s="78"/>
      <c r="BW33" s="78"/>
      <c r="BX33" s="78"/>
      <c r="BY33" s="78"/>
      <c r="BZ33" s="78"/>
      <c r="CA33" s="78"/>
      <c r="CB33" s="78"/>
      <c r="CC33" s="84"/>
      <c r="CD33" s="84"/>
      <c r="CE33" s="84"/>
      <c r="CF33" s="84"/>
      <c r="CG33" s="84"/>
      <c r="CH33" s="84"/>
    </row>
    <row r="34" spans="1:86" ht="25.5">
      <c r="A34" s="456" t="s">
        <v>344</v>
      </c>
      <c r="B34" s="596" t="s">
        <v>24</v>
      </c>
      <c r="C34" s="620" t="s">
        <v>841</v>
      </c>
      <c r="D34" s="626" t="s">
        <v>842</v>
      </c>
      <c r="E34" s="622">
        <v>2015</v>
      </c>
      <c r="F34" s="623" t="s">
        <v>57</v>
      </c>
      <c r="G34" s="597" t="s">
        <v>219</v>
      </c>
      <c r="H34" s="558" t="s">
        <v>414</v>
      </c>
      <c r="I34" s="624" t="s">
        <v>444</v>
      </c>
      <c r="J34" s="909">
        <f t="shared" si="0"/>
        <v>0.21839080459770116</v>
      </c>
      <c r="K34" s="1008">
        <f t="shared" si="0"/>
        <v>0.71698113207547165</v>
      </c>
      <c r="L34" s="625"/>
      <c r="P34" s="76"/>
      <c r="Q34" s="76"/>
      <c r="R34" s="76"/>
      <c r="BA34" s="589"/>
      <c r="BB34" s="589"/>
      <c r="BC34" s="84"/>
      <c r="BD34" s="84"/>
      <c r="BE34" s="588"/>
      <c r="BF34" s="588"/>
      <c r="BG34" s="84"/>
      <c r="BH34" s="84"/>
      <c r="BI34" s="84"/>
      <c r="BJ34" s="84"/>
      <c r="BK34" s="84"/>
      <c r="BL34" s="84"/>
      <c r="BM34" s="590"/>
      <c r="BN34" s="84"/>
      <c r="BO34" s="84"/>
      <c r="BP34" s="84"/>
      <c r="BQ34" s="84"/>
      <c r="BR34" s="84"/>
      <c r="BS34" s="84"/>
      <c r="BT34" s="84"/>
      <c r="BU34" s="78"/>
      <c r="BV34" s="78"/>
      <c r="BW34" s="78"/>
      <c r="BX34" s="78"/>
      <c r="BY34" s="78"/>
      <c r="BZ34" s="78"/>
      <c r="CA34" s="78"/>
      <c r="CB34" s="78"/>
      <c r="CC34" s="84"/>
      <c r="CD34" s="84"/>
      <c r="CE34" s="84"/>
      <c r="CF34" s="84"/>
      <c r="CG34" s="84"/>
      <c r="CH34" s="84"/>
    </row>
    <row r="35" spans="1:86" ht="25.5">
      <c r="A35" s="456" t="s">
        <v>344</v>
      </c>
      <c r="B35" s="596" t="s">
        <v>24</v>
      </c>
      <c r="C35" s="620" t="s">
        <v>841</v>
      </c>
      <c r="D35" s="626" t="s">
        <v>842</v>
      </c>
      <c r="E35" s="622">
        <v>2015</v>
      </c>
      <c r="F35" s="623" t="s">
        <v>57</v>
      </c>
      <c r="G35" s="607" t="s">
        <v>220</v>
      </c>
      <c r="H35" s="558" t="s">
        <v>418</v>
      </c>
      <c r="I35" s="624" t="s">
        <v>444</v>
      </c>
      <c r="J35" s="909">
        <f t="shared" ref="J35:K50" si="1">J21</f>
        <v>0.28767123287671231</v>
      </c>
      <c r="K35" s="1008">
        <f t="shared" si="1"/>
        <v>0.95454545454545459</v>
      </c>
      <c r="L35" s="625"/>
      <c r="P35" s="76"/>
      <c r="Q35" s="76"/>
      <c r="R35" s="76"/>
      <c r="BA35" s="589"/>
      <c r="BB35" s="589"/>
      <c r="BC35" s="84"/>
      <c r="BD35" s="84"/>
      <c r="BE35" s="588"/>
      <c r="BF35" s="588"/>
      <c r="BG35" s="84"/>
      <c r="BH35" s="84"/>
      <c r="BI35" s="84"/>
      <c r="BJ35" s="84"/>
      <c r="BK35" s="84"/>
      <c r="BL35" s="84"/>
      <c r="BM35" s="590"/>
      <c r="BN35" s="84"/>
      <c r="BO35" s="84"/>
      <c r="BP35" s="84"/>
      <c r="BQ35" s="84"/>
      <c r="BR35" s="84"/>
      <c r="BS35" s="84"/>
      <c r="BT35" s="84"/>
      <c r="BU35" s="78"/>
      <c r="BV35" s="78"/>
      <c r="BW35" s="78"/>
      <c r="BX35" s="78"/>
      <c r="BY35" s="78"/>
      <c r="BZ35" s="78"/>
      <c r="CA35" s="78"/>
      <c r="CB35" s="78"/>
      <c r="CC35" s="84"/>
      <c r="CD35" s="84"/>
      <c r="CE35" s="84"/>
      <c r="CF35" s="84"/>
      <c r="CG35" s="84"/>
      <c r="CH35" s="84"/>
    </row>
    <row r="36" spans="1:86" ht="25.5">
      <c r="A36" s="456" t="s">
        <v>344</v>
      </c>
      <c r="B36" s="596" t="s">
        <v>24</v>
      </c>
      <c r="C36" s="620" t="s">
        <v>841</v>
      </c>
      <c r="D36" s="626" t="s">
        <v>842</v>
      </c>
      <c r="E36" s="622">
        <v>2015</v>
      </c>
      <c r="F36" s="623" t="s">
        <v>57</v>
      </c>
      <c r="G36" s="607" t="s">
        <v>220</v>
      </c>
      <c r="H36" s="558" t="s">
        <v>419</v>
      </c>
      <c r="I36" s="624" t="s">
        <v>444</v>
      </c>
      <c r="J36" s="909">
        <f t="shared" si="1"/>
        <v>0.17538461538461539</v>
      </c>
      <c r="K36" s="1008">
        <f t="shared" si="1"/>
        <v>0.58163265306122447</v>
      </c>
      <c r="L36" s="625"/>
      <c r="P36" s="76"/>
      <c r="Q36" s="76"/>
      <c r="R36" s="76"/>
      <c r="BA36" s="589"/>
      <c r="BB36" s="589"/>
      <c r="BC36" s="84"/>
      <c r="BD36" s="84"/>
      <c r="BE36" s="588"/>
      <c r="BF36" s="588"/>
      <c r="BG36" s="84"/>
      <c r="BH36" s="84"/>
      <c r="BI36" s="84"/>
      <c r="BJ36" s="84"/>
      <c r="BK36" s="84"/>
      <c r="BL36" s="84"/>
      <c r="BM36" s="590"/>
      <c r="BN36" s="84"/>
      <c r="BO36" s="84"/>
      <c r="BP36" s="84"/>
      <c r="BQ36" s="84"/>
      <c r="BR36" s="84"/>
      <c r="BS36" s="84"/>
      <c r="BT36" s="84"/>
      <c r="BU36" s="78"/>
      <c r="BV36" s="78"/>
      <c r="BW36" s="78"/>
      <c r="BX36" s="78"/>
      <c r="BY36" s="78"/>
      <c r="BZ36" s="78"/>
      <c r="CA36" s="78"/>
      <c r="CB36" s="78"/>
      <c r="CC36" s="84"/>
      <c r="CD36" s="84"/>
      <c r="CE36" s="84"/>
      <c r="CF36" s="84"/>
      <c r="CG36" s="84"/>
      <c r="CH36" s="84"/>
    </row>
    <row r="37" spans="1:86" ht="25.5">
      <c r="A37" s="456" t="s">
        <v>344</v>
      </c>
      <c r="B37" s="596" t="s">
        <v>24</v>
      </c>
      <c r="C37" s="620" t="s">
        <v>841</v>
      </c>
      <c r="D37" s="626" t="s">
        <v>842</v>
      </c>
      <c r="E37" s="622">
        <v>2015</v>
      </c>
      <c r="F37" s="623" t="s">
        <v>57</v>
      </c>
      <c r="G37" s="607" t="s">
        <v>220</v>
      </c>
      <c r="H37" s="558" t="s">
        <v>414</v>
      </c>
      <c r="I37" s="624" t="s">
        <v>444</v>
      </c>
      <c r="J37" s="909">
        <f t="shared" si="1"/>
        <v>0.23076923076923078</v>
      </c>
      <c r="K37" s="1008">
        <f t="shared" si="1"/>
        <v>0.42857142857142855</v>
      </c>
      <c r="L37" s="625"/>
      <c r="P37" s="76"/>
      <c r="Q37" s="76"/>
      <c r="R37" s="76"/>
      <c r="BA37" s="589"/>
      <c r="BB37" s="589"/>
      <c r="BC37" s="84"/>
      <c r="BD37" s="84"/>
      <c r="BE37" s="588"/>
      <c r="BF37" s="588"/>
      <c r="BG37" s="84"/>
      <c r="BH37" s="84"/>
      <c r="BI37" s="84"/>
      <c r="BJ37" s="84"/>
      <c r="BK37" s="84"/>
      <c r="BL37" s="84"/>
      <c r="BM37" s="590"/>
      <c r="BN37" s="84"/>
      <c r="BO37" s="84"/>
      <c r="BP37" s="84"/>
      <c r="BQ37" s="84"/>
      <c r="BR37" s="84"/>
      <c r="BS37" s="84"/>
      <c r="BT37" s="84"/>
      <c r="BU37" s="78"/>
      <c r="BV37" s="78"/>
      <c r="BW37" s="78"/>
      <c r="BX37" s="78"/>
      <c r="BY37" s="78"/>
      <c r="BZ37" s="78"/>
      <c r="CA37" s="78"/>
      <c r="CB37" s="78"/>
      <c r="CC37" s="84"/>
      <c r="CD37" s="84"/>
      <c r="CE37" s="84"/>
      <c r="CF37" s="84"/>
      <c r="CG37" s="84"/>
      <c r="CH37" s="84"/>
    </row>
    <row r="38" spans="1:86" ht="25.5">
      <c r="A38" s="456" t="s">
        <v>344</v>
      </c>
      <c r="B38" s="596" t="s">
        <v>24</v>
      </c>
      <c r="C38" s="620" t="s">
        <v>841</v>
      </c>
      <c r="D38" s="626" t="s">
        <v>842</v>
      </c>
      <c r="E38" s="622">
        <v>2015</v>
      </c>
      <c r="F38" s="623" t="s">
        <v>57</v>
      </c>
      <c r="G38" s="607" t="s">
        <v>218</v>
      </c>
      <c r="H38" s="558" t="s">
        <v>418</v>
      </c>
      <c r="I38" s="624" t="s">
        <v>444</v>
      </c>
      <c r="J38" s="909">
        <f t="shared" si="1"/>
        <v>0.10746268656716418</v>
      </c>
      <c r="K38" s="1008">
        <f t="shared" si="1"/>
        <v>0.7142857142857143</v>
      </c>
      <c r="L38" s="625"/>
      <c r="P38" s="76"/>
      <c r="Q38" s="76"/>
      <c r="R38" s="76"/>
      <c r="BA38" s="589"/>
      <c r="BB38" s="589"/>
      <c r="BC38" s="84"/>
      <c r="BD38" s="84"/>
      <c r="BE38" s="588"/>
      <c r="BF38" s="588"/>
      <c r="BG38" s="84"/>
      <c r="BH38" s="84"/>
      <c r="BI38" s="84"/>
      <c r="BJ38" s="84"/>
      <c r="BK38" s="84"/>
      <c r="BL38" s="84"/>
      <c r="BM38" s="590"/>
      <c r="BN38" s="84"/>
      <c r="BO38" s="84"/>
      <c r="BP38" s="84"/>
      <c r="BQ38" s="84"/>
      <c r="BR38" s="84"/>
      <c r="BS38" s="84"/>
      <c r="BT38" s="84"/>
      <c r="BU38" s="78"/>
      <c r="BV38" s="78"/>
      <c r="BW38" s="78"/>
      <c r="BX38" s="78"/>
      <c r="BY38" s="78"/>
      <c r="BZ38" s="78"/>
      <c r="CA38" s="78"/>
      <c r="CB38" s="78"/>
      <c r="CC38" s="84"/>
      <c r="CD38" s="84"/>
      <c r="CE38" s="84"/>
      <c r="CF38" s="84"/>
      <c r="CG38" s="84"/>
      <c r="CH38" s="84"/>
    </row>
    <row r="39" spans="1:86" ht="25.5">
      <c r="A39" s="456" t="s">
        <v>344</v>
      </c>
      <c r="B39" s="596" t="s">
        <v>24</v>
      </c>
      <c r="C39" s="620" t="s">
        <v>841</v>
      </c>
      <c r="D39" s="626" t="s">
        <v>842</v>
      </c>
      <c r="E39" s="622">
        <v>2015</v>
      </c>
      <c r="F39" s="623" t="s">
        <v>57</v>
      </c>
      <c r="G39" s="607" t="s">
        <v>218</v>
      </c>
      <c r="H39" s="558" t="s">
        <v>419</v>
      </c>
      <c r="I39" s="624" t="s">
        <v>444</v>
      </c>
      <c r="J39" s="909">
        <f t="shared" si="1"/>
        <v>5.2808046940486172E-2</v>
      </c>
      <c r="K39" s="1008">
        <f t="shared" si="1"/>
        <v>1.05</v>
      </c>
      <c r="L39" s="625"/>
      <c r="P39" s="76"/>
      <c r="Q39" s="76"/>
      <c r="R39" s="76"/>
      <c r="BA39" s="589"/>
      <c r="BB39" s="589"/>
      <c r="BC39" s="84"/>
      <c r="BD39" s="84"/>
      <c r="BE39" s="588"/>
      <c r="BF39" s="588"/>
      <c r="BG39" s="84"/>
      <c r="BH39" s="84"/>
      <c r="BI39" s="84"/>
      <c r="BJ39" s="84"/>
      <c r="BK39" s="84"/>
      <c r="BL39" s="84"/>
      <c r="BM39" s="590"/>
      <c r="BN39" s="84"/>
      <c r="BO39" s="84"/>
      <c r="BP39" s="84"/>
      <c r="BQ39" s="84"/>
      <c r="BR39" s="84"/>
      <c r="BS39" s="84"/>
      <c r="BT39" s="84"/>
      <c r="BU39" s="78"/>
      <c r="BV39" s="78"/>
      <c r="BW39" s="78"/>
      <c r="BX39" s="78"/>
      <c r="BY39" s="78"/>
      <c r="BZ39" s="78"/>
      <c r="CA39" s="78"/>
      <c r="CB39" s="78"/>
      <c r="CC39" s="84"/>
      <c r="CD39" s="84"/>
      <c r="CE39" s="84"/>
      <c r="CF39" s="84"/>
      <c r="CG39" s="84"/>
      <c r="CH39" s="84"/>
    </row>
    <row r="40" spans="1:86" ht="25.5">
      <c r="A40" s="456" t="s">
        <v>344</v>
      </c>
      <c r="B40" s="596" t="s">
        <v>24</v>
      </c>
      <c r="C40" s="620" t="s">
        <v>841</v>
      </c>
      <c r="D40" s="626" t="s">
        <v>842</v>
      </c>
      <c r="E40" s="622">
        <v>2015</v>
      </c>
      <c r="F40" s="623" t="s">
        <v>57</v>
      </c>
      <c r="G40" s="607" t="s">
        <v>823</v>
      </c>
      <c r="H40" s="558" t="s">
        <v>414</v>
      </c>
      <c r="I40" s="624" t="s">
        <v>444</v>
      </c>
      <c r="J40" s="909">
        <f t="shared" si="1"/>
        <v>0.23809523809523808</v>
      </c>
      <c r="K40" s="1008">
        <f t="shared" si="1"/>
        <v>0.78947368421052633</v>
      </c>
      <c r="L40" s="625"/>
      <c r="P40" s="76"/>
      <c r="Q40" s="76"/>
      <c r="R40" s="76"/>
      <c r="BA40" s="589"/>
      <c r="BB40" s="589"/>
      <c r="BC40" s="84"/>
      <c r="BD40" s="84"/>
      <c r="BE40" s="588"/>
      <c r="BF40" s="588"/>
      <c r="BG40" s="84"/>
      <c r="BH40" s="84"/>
      <c r="BI40" s="84"/>
      <c r="BJ40" s="84"/>
      <c r="BK40" s="84"/>
      <c r="BL40" s="84"/>
      <c r="BM40" s="590"/>
      <c r="BN40" s="84"/>
      <c r="BO40" s="84"/>
      <c r="BP40" s="84"/>
      <c r="BQ40" s="84"/>
      <c r="BR40" s="84"/>
      <c r="BS40" s="84"/>
      <c r="BT40" s="84"/>
      <c r="BU40" s="78"/>
      <c r="BV40" s="78"/>
      <c r="BW40" s="78"/>
      <c r="BX40" s="78"/>
      <c r="BY40" s="78"/>
      <c r="BZ40" s="78"/>
      <c r="CA40" s="78"/>
      <c r="CB40" s="78"/>
      <c r="CC40" s="84"/>
      <c r="CD40" s="84"/>
      <c r="CE40" s="84"/>
      <c r="CF40" s="84"/>
      <c r="CG40" s="84"/>
      <c r="CH40" s="84"/>
    </row>
    <row r="41" spans="1:86" ht="25.5">
      <c r="A41" s="456" t="s">
        <v>344</v>
      </c>
      <c r="B41" s="596" t="s">
        <v>24</v>
      </c>
      <c r="C41" s="620" t="s">
        <v>841</v>
      </c>
      <c r="D41" s="626" t="s">
        <v>842</v>
      </c>
      <c r="E41" s="622">
        <v>2015</v>
      </c>
      <c r="F41" s="623" t="s">
        <v>57</v>
      </c>
      <c r="G41" s="607" t="s">
        <v>208</v>
      </c>
      <c r="H41" s="558" t="s">
        <v>415</v>
      </c>
      <c r="I41" s="624" t="s">
        <v>444</v>
      </c>
      <c r="J41" s="909">
        <f t="shared" si="1"/>
        <v>0.18803418803418803</v>
      </c>
      <c r="K41" s="1008">
        <f t="shared" si="1"/>
        <v>0.61111111111111116</v>
      </c>
      <c r="L41" s="625"/>
      <c r="P41" s="76"/>
      <c r="Q41" s="76"/>
      <c r="R41" s="76"/>
      <c r="BA41" s="589"/>
      <c r="BB41" s="589"/>
      <c r="BC41" s="84"/>
      <c r="BD41" s="84"/>
      <c r="BE41" s="588"/>
      <c r="BF41" s="588"/>
      <c r="BG41" s="84"/>
      <c r="BH41" s="84"/>
      <c r="BI41" s="84"/>
      <c r="BJ41" s="84"/>
      <c r="BK41" s="84"/>
      <c r="BL41" s="84"/>
      <c r="BM41" s="590"/>
      <c r="BN41" s="84"/>
      <c r="BO41" s="84"/>
      <c r="BP41" s="84"/>
      <c r="BQ41" s="84"/>
      <c r="BR41" s="84"/>
      <c r="BS41" s="84"/>
      <c r="BT41" s="84"/>
      <c r="BU41" s="78"/>
      <c r="BV41" s="78"/>
      <c r="BW41" s="78"/>
      <c r="BX41" s="78"/>
      <c r="BY41" s="78"/>
      <c r="BZ41" s="78"/>
      <c r="CA41" s="78"/>
      <c r="CB41" s="78"/>
      <c r="CC41" s="84"/>
      <c r="CD41" s="84"/>
      <c r="CE41" s="84"/>
      <c r="CF41" s="84"/>
      <c r="CG41" s="84"/>
      <c r="CH41" s="84"/>
    </row>
    <row r="42" spans="1:86" ht="25.5">
      <c r="A42" s="456" t="s">
        <v>344</v>
      </c>
      <c r="B42" s="596" t="s">
        <v>24</v>
      </c>
      <c r="C42" s="620" t="s">
        <v>841</v>
      </c>
      <c r="D42" s="626" t="s">
        <v>842</v>
      </c>
      <c r="E42" s="622">
        <v>2015</v>
      </c>
      <c r="F42" s="623" t="s">
        <v>57</v>
      </c>
      <c r="G42" s="607" t="s">
        <v>208</v>
      </c>
      <c r="H42" s="558" t="s">
        <v>416</v>
      </c>
      <c r="I42" s="624" t="s">
        <v>444</v>
      </c>
      <c r="J42" s="909">
        <f t="shared" si="1"/>
        <v>0.23030303030303031</v>
      </c>
      <c r="K42" s="1008">
        <f t="shared" si="1"/>
        <v>0.76</v>
      </c>
      <c r="L42" s="625"/>
      <c r="P42" s="76"/>
      <c r="Q42" s="76"/>
      <c r="R42" s="76"/>
      <c r="BA42" s="589"/>
      <c r="BB42" s="589"/>
      <c r="BC42" s="84"/>
      <c r="BD42" s="84"/>
      <c r="BE42" s="588"/>
      <c r="BF42" s="588"/>
      <c r="BG42" s="84"/>
      <c r="BH42" s="84"/>
      <c r="BI42" s="84"/>
      <c r="BJ42" s="84"/>
      <c r="BK42" s="84"/>
      <c r="BL42" s="84"/>
      <c r="BM42" s="590"/>
      <c r="BN42" s="84"/>
      <c r="BO42" s="84"/>
      <c r="BP42" s="84"/>
      <c r="BQ42" s="84"/>
      <c r="BR42" s="84"/>
      <c r="BS42" s="84"/>
      <c r="BT42" s="84"/>
      <c r="BU42" s="78"/>
      <c r="BV42" s="78"/>
      <c r="BW42" s="78"/>
      <c r="BX42" s="78"/>
      <c r="BY42" s="78"/>
      <c r="BZ42" s="78"/>
      <c r="CA42" s="78"/>
      <c r="CB42" s="78"/>
      <c r="CC42" s="84"/>
      <c r="CD42" s="84"/>
      <c r="CE42" s="84"/>
      <c r="CF42" s="84"/>
      <c r="CG42" s="84"/>
      <c r="CH42" s="84"/>
    </row>
    <row r="43" spans="1:86" ht="25.5">
      <c r="A43" s="456" t="s">
        <v>344</v>
      </c>
      <c r="B43" s="596" t="s">
        <v>24</v>
      </c>
      <c r="C43" s="620" t="s">
        <v>841</v>
      </c>
      <c r="D43" s="626" t="s">
        <v>842</v>
      </c>
      <c r="E43" s="622">
        <v>2015</v>
      </c>
      <c r="F43" s="623" t="s">
        <v>57</v>
      </c>
      <c r="G43" s="607" t="s">
        <v>212</v>
      </c>
      <c r="H43" s="558" t="s">
        <v>414</v>
      </c>
      <c r="I43" s="624" t="s">
        <v>444</v>
      </c>
      <c r="J43" s="909">
        <f t="shared" si="1"/>
        <v>0.26436781609195403</v>
      </c>
      <c r="K43" s="1008">
        <f t="shared" si="1"/>
        <v>0.85185185185185186</v>
      </c>
      <c r="L43" s="625"/>
      <c r="P43" s="76"/>
      <c r="Q43" s="76"/>
      <c r="R43" s="76"/>
      <c r="BA43" s="589"/>
      <c r="BB43" s="589"/>
      <c r="BC43" s="84"/>
      <c r="BD43" s="84"/>
      <c r="BE43" s="588"/>
      <c r="BF43" s="588"/>
      <c r="BG43" s="84"/>
      <c r="BH43" s="84"/>
      <c r="BI43" s="84"/>
      <c r="BJ43" s="84"/>
      <c r="BK43" s="84"/>
      <c r="BL43" s="84"/>
      <c r="BM43" s="590"/>
      <c r="BN43" s="84"/>
      <c r="BO43" s="84"/>
      <c r="BP43" s="84"/>
      <c r="BQ43" s="84"/>
      <c r="BR43" s="84"/>
      <c r="BS43" s="84"/>
      <c r="BT43" s="84"/>
      <c r="BU43" s="78"/>
      <c r="BV43" s="78"/>
      <c r="BW43" s="78"/>
      <c r="BX43" s="78"/>
      <c r="BY43" s="78"/>
      <c r="BZ43" s="78"/>
      <c r="CA43" s="78"/>
      <c r="CB43" s="78"/>
      <c r="CC43" s="84"/>
      <c r="CD43" s="84"/>
      <c r="CE43" s="84"/>
      <c r="CF43" s="84"/>
      <c r="CG43" s="84"/>
      <c r="CH43" s="84"/>
    </row>
    <row r="44" spans="1:86" ht="25.5">
      <c r="A44" s="456" t="s">
        <v>344</v>
      </c>
      <c r="B44" s="596" t="s">
        <v>24</v>
      </c>
      <c r="C44" s="620" t="s">
        <v>841</v>
      </c>
      <c r="D44" s="626" t="s">
        <v>842</v>
      </c>
      <c r="E44" s="622">
        <v>2015</v>
      </c>
      <c r="F44" s="623" t="s">
        <v>57</v>
      </c>
      <c r="G44" s="607" t="s">
        <v>212</v>
      </c>
      <c r="H44" s="558" t="s">
        <v>415</v>
      </c>
      <c r="I44" s="624" t="s">
        <v>444</v>
      </c>
      <c r="J44" s="909">
        <f t="shared" si="1"/>
        <v>0.23134328358208955</v>
      </c>
      <c r="K44" s="1008">
        <f t="shared" si="1"/>
        <v>0.75609756097560976</v>
      </c>
      <c r="L44" s="625"/>
      <c r="P44" s="76"/>
      <c r="Q44" s="76"/>
      <c r="R44" s="76"/>
      <c r="BA44" s="589"/>
      <c r="BB44" s="589"/>
      <c r="BC44" s="84"/>
      <c r="BD44" s="84"/>
      <c r="BE44" s="588"/>
      <c r="BF44" s="588"/>
      <c r="BG44" s="84"/>
      <c r="BH44" s="84"/>
      <c r="BI44" s="84"/>
      <c r="BJ44" s="84"/>
      <c r="BK44" s="84"/>
      <c r="BL44" s="84"/>
      <c r="BM44" s="590"/>
      <c r="BN44" s="84"/>
      <c r="BO44" s="84"/>
      <c r="BP44" s="84"/>
      <c r="BQ44" s="84"/>
      <c r="BR44" s="84"/>
      <c r="BS44" s="84"/>
      <c r="BT44" s="84"/>
      <c r="BU44" s="78"/>
      <c r="BV44" s="78"/>
      <c r="BW44" s="78"/>
      <c r="BX44" s="78"/>
      <c r="BY44" s="78"/>
      <c r="BZ44" s="78"/>
      <c r="CA44" s="78"/>
      <c r="CB44" s="78"/>
      <c r="CC44" s="84"/>
      <c r="CD44" s="84"/>
      <c r="CE44" s="84"/>
      <c r="CF44" s="84"/>
      <c r="CG44" s="84"/>
      <c r="CH44" s="84"/>
    </row>
    <row r="45" spans="1:86" ht="25.5">
      <c r="A45" s="456" t="s">
        <v>344</v>
      </c>
      <c r="B45" s="596" t="s">
        <v>24</v>
      </c>
      <c r="C45" s="620" t="s">
        <v>841</v>
      </c>
      <c r="D45" s="626" t="s">
        <v>842</v>
      </c>
      <c r="E45" s="622">
        <v>2015</v>
      </c>
      <c r="F45" s="623" t="s">
        <v>57</v>
      </c>
      <c r="G45" s="607" t="s">
        <v>212</v>
      </c>
      <c r="H45" s="558" t="s">
        <v>416</v>
      </c>
      <c r="I45" s="624" t="s">
        <v>444</v>
      </c>
      <c r="J45" s="909">
        <f t="shared" si="1"/>
        <v>0.25806451612903225</v>
      </c>
      <c r="K45" s="1008">
        <f t="shared" si="1"/>
        <v>0.5</v>
      </c>
      <c r="L45" s="625"/>
      <c r="P45" s="76"/>
      <c r="Q45" s="76"/>
      <c r="R45" s="76"/>
      <c r="BA45" s="589"/>
      <c r="BB45" s="589"/>
      <c r="BC45" s="84"/>
      <c r="BD45" s="84"/>
      <c r="BE45" s="588"/>
      <c r="BF45" s="588"/>
      <c r="BG45" s="84"/>
      <c r="BH45" s="84"/>
      <c r="BI45" s="84"/>
      <c r="BJ45" s="84"/>
      <c r="BK45" s="84"/>
      <c r="BL45" s="84"/>
      <c r="BM45" s="590"/>
      <c r="BN45" s="84"/>
      <c r="BO45" s="84"/>
      <c r="BP45" s="84"/>
      <c r="BQ45" s="84"/>
      <c r="BR45" s="84"/>
      <c r="BS45" s="84"/>
      <c r="BT45" s="84"/>
      <c r="BU45" s="78"/>
      <c r="BV45" s="78"/>
      <c r="BW45" s="78"/>
      <c r="BX45" s="78"/>
      <c r="BY45" s="78"/>
      <c r="BZ45" s="78"/>
      <c r="CA45" s="78"/>
      <c r="CB45" s="78"/>
      <c r="CC45" s="84"/>
      <c r="CD45" s="84"/>
      <c r="CE45" s="84"/>
      <c r="CF45" s="84"/>
      <c r="CG45" s="84"/>
      <c r="CH45" s="84"/>
    </row>
    <row r="46" spans="1:86" ht="25.5">
      <c r="A46" s="456" t="s">
        <v>344</v>
      </c>
      <c r="B46" s="596" t="s">
        <v>24</v>
      </c>
      <c r="C46" s="620" t="s">
        <v>841</v>
      </c>
      <c r="D46" s="626" t="s">
        <v>843</v>
      </c>
      <c r="E46" s="622">
        <v>2015</v>
      </c>
      <c r="F46" s="623" t="s">
        <v>57</v>
      </c>
      <c r="G46" s="597" t="s">
        <v>219</v>
      </c>
      <c r="H46" s="558" t="s">
        <v>418</v>
      </c>
      <c r="I46" s="624" t="s">
        <v>444</v>
      </c>
      <c r="J46" s="909">
        <f>J32</f>
        <v>4.6565104915205519E-2</v>
      </c>
      <c r="K46" s="1008">
        <f t="shared" si="1"/>
        <v>0.92571428571428571</v>
      </c>
      <c r="L46" s="625"/>
      <c r="P46" s="76"/>
      <c r="Q46" s="76"/>
      <c r="R46" s="76"/>
      <c r="BA46" s="589"/>
      <c r="BB46" s="589"/>
      <c r="BC46" s="84"/>
      <c r="BD46" s="84"/>
      <c r="BE46" s="588"/>
      <c r="BF46" s="588"/>
      <c r="BG46" s="84"/>
      <c r="BH46" s="84"/>
      <c r="BI46" s="84"/>
      <c r="BJ46" s="84"/>
      <c r="BK46" s="84"/>
      <c r="BL46" s="84"/>
      <c r="BM46" s="590"/>
      <c r="BN46" s="84"/>
      <c r="BO46" s="84"/>
      <c r="BP46" s="84"/>
      <c r="BQ46" s="84"/>
      <c r="BR46" s="84"/>
      <c r="BS46" s="84"/>
      <c r="BT46" s="84"/>
      <c r="BU46" s="78"/>
      <c r="BV46" s="78"/>
      <c r="BW46" s="78"/>
      <c r="BX46" s="78"/>
      <c r="BY46" s="78"/>
      <c r="BZ46" s="78"/>
      <c r="CA46" s="78"/>
      <c r="CB46" s="78"/>
      <c r="CC46" s="84"/>
      <c r="CD46" s="84"/>
      <c r="CE46" s="84"/>
      <c r="CF46" s="84"/>
      <c r="CG46" s="84"/>
      <c r="CH46" s="84"/>
    </row>
    <row r="47" spans="1:86" ht="25.5">
      <c r="A47" s="456" t="s">
        <v>344</v>
      </c>
      <c r="B47" s="596" t="s">
        <v>24</v>
      </c>
      <c r="C47" s="620" t="s">
        <v>841</v>
      </c>
      <c r="D47" s="626" t="s">
        <v>843</v>
      </c>
      <c r="E47" s="622">
        <v>2015</v>
      </c>
      <c r="F47" s="623" t="s">
        <v>57</v>
      </c>
      <c r="G47" s="597" t="s">
        <v>219</v>
      </c>
      <c r="H47" s="558" t="s">
        <v>419</v>
      </c>
      <c r="I47" s="624" t="s">
        <v>444</v>
      </c>
      <c r="J47" s="909">
        <f t="shared" si="1"/>
        <v>4.6189376443418015E-2</v>
      </c>
      <c r="K47" s="1008">
        <f t="shared" si="1"/>
        <v>0.92198581560283688</v>
      </c>
      <c r="L47" s="625"/>
      <c r="P47" s="76"/>
      <c r="Q47" s="76"/>
      <c r="R47" s="76"/>
      <c r="BA47" s="589"/>
      <c r="BB47" s="589"/>
      <c r="BC47" s="84"/>
      <c r="BD47" s="84"/>
      <c r="BE47" s="588"/>
      <c r="BF47" s="588"/>
      <c r="BG47" s="84"/>
      <c r="BH47" s="84"/>
      <c r="BI47" s="84"/>
      <c r="BJ47" s="84"/>
      <c r="BK47" s="84"/>
      <c r="BL47" s="84"/>
      <c r="BM47" s="590"/>
      <c r="BN47" s="84"/>
      <c r="BO47" s="84"/>
      <c r="BP47" s="84"/>
      <c r="BQ47" s="84"/>
      <c r="BR47" s="84"/>
      <c r="BS47" s="84"/>
      <c r="BT47" s="84"/>
      <c r="BU47" s="78"/>
      <c r="BV47" s="78"/>
      <c r="BW47" s="78"/>
      <c r="BX47" s="78"/>
      <c r="BY47" s="78"/>
      <c r="BZ47" s="78"/>
      <c r="CA47" s="78"/>
      <c r="CB47" s="78"/>
      <c r="CC47" s="84"/>
      <c r="CD47" s="84"/>
      <c r="CE47" s="84"/>
      <c r="CF47" s="84"/>
      <c r="CG47" s="84"/>
      <c r="CH47" s="84"/>
    </row>
    <row r="48" spans="1:86" ht="25.5">
      <c r="A48" s="456" t="s">
        <v>344</v>
      </c>
      <c r="B48" s="596" t="s">
        <v>24</v>
      </c>
      <c r="C48" s="620" t="s">
        <v>841</v>
      </c>
      <c r="D48" s="620" t="s">
        <v>843</v>
      </c>
      <c r="E48" s="622">
        <v>2015</v>
      </c>
      <c r="F48" s="623" t="s">
        <v>57</v>
      </c>
      <c r="G48" s="597" t="s">
        <v>219</v>
      </c>
      <c r="H48" s="558" t="s">
        <v>414</v>
      </c>
      <c r="I48" s="624" t="s">
        <v>444</v>
      </c>
      <c r="J48" s="909">
        <f t="shared" si="1"/>
        <v>0.21839080459770116</v>
      </c>
      <c r="K48" s="1008">
        <f t="shared" si="1"/>
        <v>0.71698113207547165</v>
      </c>
      <c r="L48" s="625"/>
      <c r="P48" s="76"/>
      <c r="Q48" s="76"/>
      <c r="R48" s="76"/>
      <c r="BA48" s="589"/>
      <c r="BB48" s="589"/>
      <c r="BC48" s="84"/>
      <c r="BD48" s="84"/>
      <c r="BE48" s="588"/>
      <c r="BF48" s="588"/>
      <c r="BG48" s="84"/>
      <c r="BH48" s="84"/>
      <c r="BI48" s="84"/>
      <c r="BJ48" s="84"/>
      <c r="BK48" s="84"/>
      <c r="BL48" s="84"/>
      <c r="BM48" s="590"/>
      <c r="BN48" s="84"/>
      <c r="BO48" s="84"/>
      <c r="BP48" s="84"/>
      <c r="BQ48" s="84"/>
      <c r="BR48" s="84"/>
      <c r="BS48" s="84"/>
      <c r="BT48" s="84"/>
      <c r="BU48" s="78"/>
      <c r="BV48" s="78"/>
      <c r="BW48" s="78"/>
      <c r="BX48" s="78"/>
      <c r="BY48" s="78"/>
      <c r="BZ48" s="78"/>
      <c r="CA48" s="78"/>
      <c r="CB48" s="78"/>
      <c r="CC48" s="84"/>
      <c r="CD48" s="84"/>
      <c r="CE48" s="84"/>
      <c r="CF48" s="84"/>
      <c r="CG48" s="84"/>
      <c r="CH48" s="84"/>
    </row>
    <row r="49" spans="1:86" ht="25.5">
      <c r="A49" s="456" t="s">
        <v>344</v>
      </c>
      <c r="B49" s="596" t="s">
        <v>24</v>
      </c>
      <c r="C49" s="620" t="s">
        <v>841</v>
      </c>
      <c r="D49" s="626" t="s">
        <v>843</v>
      </c>
      <c r="E49" s="622">
        <v>2015</v>
      </c>
      <c r="F49" s="623" t="s">
        <v>57</v>
      </c>
      <c r="G49" s="607" t="s">
        <v>220</v>
      </c>
      <c r="H49" s="558" t="s">
        <v>418</v>
      </c>
      <c r="I49" s="624" t="s">
        <v>444</v>
      </c>
      <c r="J49" s="909">
        <f t="shared" si="1"/>
        <v>0.28767123287671231</v>
      </c>
      <c r="K49" s="1008">
        <f t="shared" si="1"/>
        <v>0.95454545454545459</v>
      </c>
      <c r="L49" s="625"/>
      <c r="P49" s="76"/>
      <c r="Q49" s="76"/>
      <c r="R49" s="76"/>
      <c r="BA49" s="589"/>
      <c r="BB49" s="589"/>
      <c r="BC49" s="84"/>
      <c r="BD49" s="84"/>
      <c r="BE49" s="588"/>
      <c r="BF49" s="588"/>
      <c r="BG49" s="84"/>
      <c r="BH49" s="84"/>
      <c r="BI49" s="84"/>
      <c r="BJ49" s="84"/>
      <c r="BK49" s="84"/>
      <c r="BL49" s="84"/>
      <c r="BM49" s="590"/>
      <c r="BN49" s="84"/>
      <c r="BO49" s="84"/>
      <c r="BP49" s="84"/>
      <c r="BQ49" s="84"/>
      <c r="BR49" s="84"/>
      <c r="BS49" s="84"/>
      <c r="BT49" s="84"/>
      <c r="BU49" s="78"/>
      <c r="BV49" s="78"/>
      <c r="BW49" s="78"/>
      <c r="BX49" s="78"/>
      <c r="BY49" s="78"/>
      <c r="BZ49" s="78"/>
      <c r="CA49" s="78"/>
      <c r="CB49" s="78"/>
      <c r="CC49" s="84"/>
      <c r="CD49" s="84"/>
      <c r="CE49" s="84"/>
      <c r="CF49" s="84"/>
      <c r="CG49" s="84"/>
      <c r="CH49" s="84"/>
    </row>
    <row r="50" spans="1:86" ht="25.5">
      <c r="A50" s="456" t="s">
        <v>344</v>
      </c>
      <c r="B50" s="596" t="s">
        <v>24</v>
      </c>
      <c r="C50" s="620" t="s">
        <v>841</v>
      </c>
      <c r="D50" s="626" t="s">
        <v>843</v>
      </c>
      <c r="E50" s="622">
        <v>2015</v>
      </c>
      <c r="F50" s="623" t="s">
        <v>57</v>
      </c>
      <c r="G50" s="607" t="s">
        <v>220</v>
      </c>
      <c r="H50" s="558" t="s">
        <v>419</v>
      </c>
      <c r="I50" s="624" t="s">
        <v>444</v>
      </c>
      <c r="J50" s="909">
        <f t="shared" si="1"/>
        <v>0.17538461538461539</v>
      </c>
      <c r="K50" s="1008">
        <f t="shared" si="1"/>
        <v>0.58163265306122447</v>
      </c>
      <c r="L50" s="625"/>
      <c r="P50" s="76"/>
      <c r="Q50" s="76"/>
      <c r="R50" s="76"/>
      <c r="BA50" s="589"/>
      <c r="BB50" s="589"/>
      <c r="BC50" s="84"/>
      <c r="BD50" s="84"/>
      <c r="BE50" s="588"/>
      <c r="BF50" s="588"/>
      <c r="BG50" s="84"/>
      <c r="BH50" s="84"/>
      <c r="BI50" s="84"/>
      <c r="BJ50" s="84"/>
      <c r="BK50" s="84"/>
      <c r="BL50" s="84"/>
      <c r="BM50" s="590"/>
      <c r="BN50" s="84"/>
      <c r="BO50" s="84"/>
      <c r="BP50" s="84"/>
      <c r="BQ50" s="84"/>
      <c r="BR50" s="84"/>
      <c r="BS50" s="84"/>
      <c r="BT50" s="84"/>
      <c r="BU50" s="78"/>
      <c r="BV50" s="78"/>
      <c r="BW50" s="78"/>
      <c r="BX50" s="78"/>
      <c r="BY50" s="78"/>
      <c r="BZ50" s="78"/>
      <c r="CA50" s="78"/>
      <c r="CB50" s="78"/>
      <c r="CC50" s="84"/>
      <c r="CD50" s="84"/>
      <c r="CE50" s="84"/>
      <c r="CF50" s="84"/>
      <c r="CG50" s="84"/>
      <c r="CH50" s="84"/>
    </row>
    <row r="51" spans="1:86" ht="25.5">
      <c r="A51" s="456" t="s">
        <v>344</v>
      </c>
      <c r="B51" s="596" t="s">
        <v>24</v>
      </c>
      <c r="C51" s="620" t="s">
        <v>841</v>
      </c>
      <c r="D51" s="626" t="s">
        <v>843</v>
      </c>
      <c r="E51" s="622">
        <v>2015</v>
      </c>
      <c r="F51" s="623" t="s">
        <v>57</v>
      </c>
      <c r="G51" s="607" t="s">
        <v>220</v>
      </c>
      <c r="H51" s="558" t="s">
        <v>414</v>
      </c>
      <c r="I51" s="624" t="s">
        <v>444</v>
      </c>
      <c r="J51" s="909">
        <f t="shared" ref="J51:K66" si="2">J37</f>
        <v>0.23076923076923078</v>
      </c>
      <c r="K51" s="1008">
        <f t="shared" si="2"/>
        <v>0.42857142857142855</v>
      </c>
      <c r="L51" s="625"/>
      <c r="P51" s="76"/>
      <c r="Q51" s="76"/>
      <c r="R51" s="76"/>
      <c r="BA51" s="589"/>
      <c r="BB51" s="589"/>
      <c r="BC51" s="84"/>
      <c r="BD51" s="84"/>
      <c r="BE51" s="588"/>
      <c r="BF51" s="588"/>
      <c r="BG51" s="84"/>
      <c r="BH51" s="84"/>
      <c r="BI51" s="84"/>
      <c r="BJ51" s="84"/>
      <c r="BK51" s="84"/>
      <c r="BL51" s="84"/>
      <c r="BM51" s="590"/>
      <c r="BN51" s="84"/>
      <c r="BO51" s="84"/>
      <c r="BP51" s="84"/>
      <c r="BQ51" s="84"/>
      <c r="BR51" s="84"/>
      <c r="BS51" s="84"/>
      <c r="BT51" s="84"/>
      <c r="BU51" s="78"/>
      <c r="BV51" s="78"/>
      <c r="BW51" s="78"/>
      <c r="BX51" s="78"/>
      <c r="BY51" s="78"/>
      <c r="BZ51" s="78"/>
      <c r="CA51" s="78"/>
      <c r="CB51" s="78"/>
      <c r="CC51" s="84"/>
      <c r="CD51" s="84"/>
      <c r="CE51" s="84"/>
      <c r="CF51" s="84"/>
      <c r="CG51" s="84"/>
      <c r="CH51" s="84"/>
    </row>
    <row r="52" spans="1:86" ht="25.5">
      <c r="A52" s="456" t="s">
        <v>344</v>
      </c>
      <c r="B52" s="596" t="s">
        <v>24</v>
      </c>
      <c r="C52" s="620" t="s">
        <v>841</v>
      </c>
      <c r="D52" s="626" t="s">
        <v>843</v>
      </c>
      <c r="E52" s="622">
        <v>2015</v>
      </c>
      <c r="F52" s="623" t="s">
        <v>57</v>
      </c>
      <c r="G52" s="607" t="s">
        <v>218</v>
      </c>
      <c r="H52" s="558" t="s">
        <v>418</v>
      </c>
      <c r="I52" s="624" t="s">
        <v>444</v>
      </c>
      <c r="J52" s="909">
        <f t="shared" si="2"/>
        <v>0.10746268656716418</v>
      </c>
      <c r="K52" s="1008">
        <f t="shared" si="2"/>
        <v>0.7142857142857143</v>
      </c>
      <c r="L52" s="625"/>
      <c r="P52" s="76"/>
      <c r="Q52" s="76"/>
      <c r="R52" s="76"/>
      <c r="BA52" s="589"/>
      <c r="BB52" s="589"/>
      <c r="BC52" s="84"/>
      <c r="BD52" s="84"/>
      <c r="BE52" s="588"/>
      <c r="BF52" s="588"/>
      <c r="BG52" s="84"/>
      <c r="BH52" s="84"/>
      <c r="BI52" s="84"/>
      <c r="BJ52" s="84"/>
      <c r="BK52" s="84"/>
      <c r="BL52" s="84"/>
      <c r="BM52" s="590"/>
      <c r="BN52" s="84"/>
      <c r="BO52" s="84"/>
      <c r="BP52" s="84"/>
      <c r="BQ52" s="84"/>
      <c r="BR52" s="84"/>
      <c r="BS52" s="84"/>
      <c r="BT52" s="84"/>
      <c r="BU52" s="78"/>
      <c r="BV52" s="78"/>
      <c r="BW52" s="78"/>
      <c r="BX52" s="78"/>
      <c r="BY52" s="78"/>
      <c r="BZ52" s="78"/>
      <c r="CA52" s="78"/>
      <c r="CB52" s="78"/>
      <c r="CC52" s="84"/>
      <c r="CD52" s="84"/>
      <c r="CE52" s="84"/>
      <c r="CF52" s="84"/>
      <c r="CG52" s="84"/>
      <c r="CH52" s="84"/>
    </row>
    <row r="53" spans="1:86" ht="25.5">
      <c r="A53" s="456" t="s">
        <v>344</v>
      </c>
      <c r="B53" s="596" t="s">
        <v>24</v>
      </c>
      <c r="C53" s="620" t="s">
        <v>841</v>
      </c>
      <c r="D53" s="626" t="s">
        <v>843</v>
      </c>
      <c r="E53" s="622">
        <v>2015</v>
      </c>
      <c r="F53" s="623" t="s">
        <v>57</v>
      </c>
      <c r="G53" s="607" t="s">
        <v>218</v>
      </c>
      <c r="H53" s="558" t="s">
        <v>419</v>
      </c>
      <c r="I53" s="624" t="s">
        <v>444</v>
      </c>
      <c r="J53" s="909">
        <f t="shared" si="2"/>
        <v>5.2808046940486172E-2</v>
      </c>
      <c r="K53" s="1008">
        <f t="shared" si="2"/>
        <v>1.05</v>
      </c>
      <c r="L53" s="625"/>
      <c r="P53" s="76"/>
      <c r="Q53" s="76"/>
      <c r="R53" s="76"/>
      <c r="BA53" s="589"/>
      <c r="BB53" s="589"/>
      <c r="BC53" s="84"/>
      <c r="BD53" s="84"/>
      <c r="BE53" s="588"/>
      <c r="BF53" s="588"/>
      <c r="BG53" s="84"/>
      <c r="BH53" s="84"/>
      <c r="BI53" s="84"/>
      <c r="BJ53" s="84"/>
      <c r="BK53" s="84"/>
      <c r="BL53" s="84"/>
      <c r="BM53" s="590"/>
      <c r="BN53" s="84"/>
      <c r="BO53" s="84"/>
      <c r="BP53" s="84"/>
      <c r="BQ53" s="84"/>
      <c r="BR53" s="84"/>
      <c r="BS53" s="84"/>
      <c r="BT53" s="84"/>
      <c r="BU53" s="78"/>
      <c r="BV53" s="78"/>
      <c r="BW53" s="78"/>
      <c r="BX53" s="78"/>
      <c r="BY53" s="78"/>
      <c r="BZ53" s="78"/>
      <c r="CA53" s="78"/>
      <c r="CB53" s="78"/>
      <c r="CC53" s="84"/>
      <c r="CD53" s="84"/>
      <c r="CE53" s="84"/>
      <c r="CF53" s="84"/>
      <c r="CG53" s="84"/>
      <c r="CH53" s="84"/>
    </row>
    <row r="54" spans="1:86" ht="25.5">
      <c r="A54" s="456" t="s">
        <v>344</v>
      </c>
      <c r="B54" s="596" t="s">
        <v>24</v>
      </c>
      <c r="C54" s="620" t="s">
        <v>841</v>
      </c>
      <c r="D54" s="626" t="s">
        <v>843</v>
      </c>
      <c r="E54" s="622">
        <v>2015</v>
      </c>
      <c r="F54" s="623" t="s">
        <v>57</v>
      </c>
      <c r="G54" s="607" t="s">
        <v>823</v>
      </c>
      <c r="H54" s="558" t="s">
        <v>414</v>
      </c>
      <c r="I54" s="624" t="s">
        <v>444</v>
      </c>
      <c r="J54" s="909">
        <f t="shared" si="2"/>
        <v>0.23809523809523808</v>
      </c>
      <c r="K54" s="1008">
        <f t="shared" si="2"/>
        <v>0.78947368421052633</v>
      </c>
      <c r="L54" s="625"/>
      <c r="P54" s="76"/>
      <c r="Q54" s="76"/>
      <c r="R54" s="76"/>
      <c r="BA54" s="589"/>
      <c r="BB54" s="589"/>
      <c r="BC54" s="84"/>
      <c r="BD54" s="84"/>
      <c r="BE54" s="588"/>
      <c r="BF54" s="588"/>
      <c r="BG54" s="84"/>
      <c r="BH54" s="84"/>
      <c r="BI54" s="84"/>
      <c r="BJ54" s="84"/>
      <c r="BK54" s="84"/>
      <c r="BL54" s="84"/>
      <c r="BM54" s="590"/>
      <c r="BN54" s="84"/>
      <c r="BO54" s="84"/>
      <c r="BP54" s="84"/>
      <c r="BQ54" s="84"/>
      <c r="BR54" s="84"/>
      <c r="BS54" s="84"/>
      <c r="BT54" s="84"/>
      <c r="BU54" s="78"/>
      <c r="BV54" s="78"/>
      <c r="BW54" s="78"/>
      <c r="BX54" s="78"/>
      <c r="BY54" s="78"/>
      <c r="BZ54" s="78"/>
      <c r="CA54" s="78"/>
      <c r="CB54" s="78"/>
      <c r="CC54" s="84"/>
      <c r="CD54" s="84"/>
      <c r="CE54" s="84"/>
      <c r="CF54" s="84"/>
      <c r="CG54" s="84"/>
      <c r="CH54" s="84"/>
    </row>
    <row r="55" spans="1:86" ht="25.5">
      <c r="A55" s="456" t="s">
        <v>344</v>
      </c>
      <c r="B55" s="596" t="s">
        <v>24</v>
      </c>
      <c r="C55" s="620" t="s">
        <v>841</v>
      </c>
      <c r="D55" s="626" t="s">
        <v>843</v>
      </c>
      <c r="E55" s="622">
        <v>2015</v>
      </c>
      <c r="F55" s="623" t="s">
        <v>57</v>
      </c>
      <c r="G55" s="607" t="s">
        <v>208</v>
      </c>
      <c r="H55" s="558" t="s">
        <v>415</v>
      </c>
      <c r="I55" s="624" t="s">
        <v>444</v>
      </c>
      <c r="J55" s="909">
        <f t="shared" si="2"/>
        <v>0.18803418803418803</v>
      </c>
      <c r="K55" s="1008">
        <f t="shared" si="2"/>
        <v>0.61111111111111116</v>
      </c>
      <c r="L55" s="625"/>
      <c r="P55" s="76"/>
      <c r="Q55" s="76"/>
      <c r="R55" s="76"/>
      <c r="BA55" s="589"/>
      <c r="BB55" s="589"/>
      <c r="BC55" s="84"/>
      <c r="BD55" s="84"/>
      <c r="BE55" s="588"/>
      <c r="BF55" s="588"/>
      <c r="BG55" s="84"/>
      <c r="BH55" s="84"/>
      <c r="BI55" s="84"/>
      <c r="BJ55" s="84"/>
      <c r="BK55" s="84"/>
      <c r="BL55" s="84"/>
      <c r="BM55" s="590"/>
      <c r="BN55" s="84"/>
      <c r="BO55" s="84"/>
      <c r="BP55" s="84"/>
      <c r="BQ55" s="84"/>
      <c r="BR55" s="84"/>
      <c r="BS55" s="84"/>
      <c r="BT55" s="84"/>
      <c r="BU55" s="78"/>
      <c r="BV55" s="78"/>
      <c r="BW55" s="78"/>
      <c r="BX55" s="78"/>
      <c r="BY55" s="78"/>
      <c r="BZ55" s="78"/>
      <c r="CA55" s="78"/>
      <c r="CB55" s="78"/>
      <c r="CC55" s="84"/>
      <c r="CD55" s="84"/>
      <c r="CE55" s="84"/>
      <c r="CF55" s="84"/>
      <c r="CG55" s="84"/>
      <c r="CH55" s="84"/>
    </row>
    <row r="56" spans="1:86" ht="25.5">
      <c r="A56" s="456" t="s">
        <v>344</v>
      </c>
      <c r="B56" s="596" t="s">
        <v>24</v>
      </c>
      <c r="C56" s="620" t="s">
        <v>841</v>
      </c>
      <c r="D56" s="626" t="s">
        <v>843</v>
      </c>
      <c r="E56" s="622">
        <v>2015</v>
      </c>
      <c r="F56" s="623" t="s">
        <v>57</v>
      </c>
      <c r="G56" s="607" t="s">
        <v>208</v>
      </c>
      <c r="H56" s="558" t="s">
        <v>416</v>
      </c>
      <c r="I56" s="624" t="s">
        <v>444</v>
      </c>
      <c r="J56" s="909">
        <f t="shared" si="2"/>
        <v>0.23030303030303031</v>
      </c>
      <c r="K56" s="1008">
        <f t="shared" si="2"/>
        <v>0.76</v>
      </c>
      <c r="L56" s="625"/>
      <c r="P56" s="76"/>
      <c r="Q56" s="76"/>
      <c r="R56" s="76"/>
      <c r="BA56" s="589"/>
      <c r="BB56" s="589"/>
      <c r="BC56" s="84"/>
      <c r="BD56" s="84"/>
      <c r="BE56" s="588"/>
      <c r="BF56" s="588"/>
      <c r="BG56" s="84"/>
      <c r="BH56" s="84"/>
      <c r="BI56" s="84"/>
      <c r="BJ56" s="84"/>
      <c r="BK56" s="84"/>
      <c r="BL56" s="84"/>
      <c r="BM56" s="590"/>
      <c r="BN56" s="84"/>
      <c r="BO56" s="84"/>
      <c r="BP56" s="84"/>
      <c r="BQ56" s="84"/>
      <c r="BR56" s="84"/>
      <c r="BS56" s="84"/>
      <c r="BT56" s="84"/>
      <c r="BU56" s="78"/>
      <c r="BV56" s="78"/>
      <c r="BW56" s="78"/>
      <c r="BX56" s="78"/>
      <c r="BY56" s="78"/>
      <c r="BZ56" s="78"/>
      <c r="CA56" s="78"/>
      <c r="CB56" s="78"/>
      <c r="CC56" s="84"/>
      <c r="CD56" s="84"/>
      <c r="CE56" s="84"/>
      <c r="CF56" s="84"/>
      <c r="CG56" s="84"/>
      <c r="CH56" s="84"/>
    </row>
    <row r="57" spans="1:86" ht="25.5">
      <c r="A57" s="456" t="s">
        <v>344</v>
      </c>
      <c r="B57" s="596" t="s">
        <v>24</v>
      </c>
      <c r="C57" s="620" t="s">
        <v>841</v>
      </c>
      <c r="D57" s="626" t="s">
        <v>843</v>
      </c>
      <c r="E57" s="622">
        <v>2015</v>
      </c>
      <c r="F57" s="623" t="s">
        <v>57</v>
      </c>
      <c r="G57" s="607" t="s">
        <v>212</v>
      </c>
      <c r="H57" s="558" t="s">
        <v>414</v>
      </c>
      <c r="I57" s="624" t="s">
        <v>444</v>
      </c>
      <c r="J57" s="909">
        <f t="shared" si="2"/>
        <v>0.26436781609195403</v>
      </c>
      <c r="K57" s="1008">
        <f t="shared" si="2"/>
        <v>0.85185185185185186</v>
      </c>
      <c r="L57" s="625"/>
      <c r="P57" s="76"/>
      <c r="Q57" s="76"/>
      <c r="R57" s="76"/>
      <c r="BA57" s="589"/>
      <c r="BB57" s="589"/>
      <c r="BC57" s="84"/>
      <c r="BD57" s="84"/>
      <c r="BE57" s="588"/>
      <c r="BF57" s="588"/>
      <c r="BG57" s="84"/>
      <c r="BH57" s="84"/>
      <c r="BI57" s="84"/>
      <c r="BJ57" s="84"/>
      <c r="BK57" s="84"/>
      <c r="BL57" s="84"/>
      <c r="BM57" s="590"/>
      <c r="BN57" s="84"/>
      <c r="BO57" s="84"/>
      <c r="BP57" s="84"/>
      <c r="BQ57" s="84"/>
      <c r="BR57" s="84"/>
      <c r="BS57" s="84"/>
      <c r="BT57" s="84"/>
      <c r="BU57" s="78"/>
      <c r="BV57" s="78"/>
      <c r="BW57" s="78"/>
      <c r="BX57" s="78"/>
      <c r="BY57" s="78"/>
      <c r="BZ57" s="78"/>
      <c r="CA57" s="78"/>
      <c r="CB57" s="78"/>
      <c r="CC57" s="84"/>
      <c r="CD57" s="84"/>
      <c r="CE57" s="84"/>
      <c r="CF57" s="84"/>
      <c r="CG57" s="84"/>
      <c r="CH57" s="84"/>
    </row>
    <row r="58" spans="1:86" ht="25.5">
      <c r="A58" s="456" t="s">
        <v>344</v>
      </c>
      <c r="B58" s="596" t="s">
        <v>24</v>
      </c>
      <c r="C58" s="620" t="s">
        <v>841</v>
      </c>
      <c r="D58" s="626" t="s">
        <v>843</v>
      </c>
      <c r="E58" s="622">
        <v>2015</v>
      </c>
      <c r="F58" s="623" t="s">
        <v>57</v>
      </c>
      <c r="G58" s="607" t="s">
        <v>212</v>
      </c>
      <c r="H58" s="558" t="s">
        <v>415</v>
      </c>
      <c r="I58" s="624" t="s">
        <v>444</v>
      </c>
      <c r="J58" s="909">
        <f t="shared" si="2"/>
        <v>0.23134328358208955</v>
      </c>
      <c r="K58" s="1008">
        <f t="shared" si="2"/>
        <v>0.75609756097560976</v>
      </c>
      <c r="L58" s="625"/>
      <c r="P58" s="76"/>
      <c r="Q58" s="76"/>
      <c r="R58" s="76"/>
      <c r="BA58" s="589"/>
      <c r="BB58" s="589"/>
      <c r="BC58" s="84"/>
      <c r="BD58" s="84"/>
      <c r="BE58" s="588"/>
      <c r="BF58" s="588"/>
      <c r="BG58" s="84"/>
      <c r="BH58" s="84"/>
      <c r="BI58" s="84"/>
      <c r="BJ58" s="84"/>
      <c r="BK58" s="84"/>
      <c r="BL58" s="84"/>
      <c r="BM58" s="590"/>
      <c r="BN58" s="84"/>
      <c r="BO58" s="84"/>
      <c r="BP58" s="84"/>
      <c r="BQ58" s="84"/>
      <c r="BR58" s="84"/>
      <c r="BS58" s="84"/>
      <c r="BT58" s="84"/>
      <c r="BU58" s="78"/>
      <c r="BV58" s="78"/>
      <c r="BW58" s="78"/>
      <c r="BX58" s="78"/>
      <c r="BY58" s="78"/>
      <c r="BZ58" s="78"/>
      <c r="CA58" s="78"/>
      <c r="CB58" s="78"/>
      <c r="CC58" s="84"/>
      <c r="CD58" s="84"/>
      <c r="CE58" s="84"/>
      <c r="CF58" s="84"/>
      <c r="CG58" s="84"/>
      <c r="CH58" s="84"/>
    </row>
    <row r="59" spans="1:86" ht="25.5">
      <c r="A59" s="456" t="s">
        <v>344</v>
      </c>
      <c r="B59" s="596" t="s">
        <v>24</v>
      </c>
      <c r="C59" s="620" t="s">
        <v>841</v>
      </c>
      <c r="D59" s="626" t="s">
        <v>843</v>
      </c>
      <c r="E59" s="622">
        <v>2015</v>
      </c>
      <c r="F59" s="623" t="s">
        <v>57</v>
      </c>
      <c r="G59" s="607" t="s">
        <v>212</v>
      </c>
      <c r="H59" s="558" t="s">
        <v>416</v>
      </c>
      <c r="I59" s="624" t="s">
        <v>444</v>
      </c>
      <c r="J59" s="909">
        <f t="shared" si="2"/>
        <v>0.25806451612903225</v>
      </c>
      <c r="K59" s="1008">
        <f t="shared" si="2"/>
        <v>0.5</v>
      </c>
      <c r="L59" s="625"/>
      <c r="P59" s="76"/>
      <c r="Q59" s="76"/>
      <c r="R59" s="76"/>
      <c r="BA59" s="589"/>
      <c r="BB59" s="589"/>
      <c r="BC59" s="84"/>
      <c r="BD59" s="84"/>
      <c r="BE59" s="588"/>
      <c r="BF59" s="588"/>
      <c r="BG59" s="84"/>
      <c r="BH59" s="84"/>
      <c r="BI59" s="84"/>
      <c r="BJ59" s="84"/>
      <c r="BK59" s="84"/>
      <c r="BL59" s="84"/>
      <c r="BM59" s="590"/>
      <c r="BN59" s="84"/>
      <c r="BO59" s="84"/>
      <c r="BP59" s="84"/>
      <c r="BQ59" s="84"/>
      <c r="BR59" s="84"/>
      <c r="BS59" s="84"/>
      <c r="BT59" s="84"/>
      <c r="BU59" s="78"/>
      <c r="BV59" s="78"/>
      <c r="BW59" s="78"/>
      <c r="BX59" s="78"/>
      <c r="BY59" s="78"/>
      <c r="BZ59" s="78"/>
      <c r="CA59" s="78"/>
      <c r="CB59" s="78"/>
      <c r="CC59" s="84"/>
      <c r="CD59" s="84"/>
      <c r="CE59" s="84"/>
      <c r="CF59" s="84"/>
      <c r="CG59" s="84"/>
      <c r="CH59" s="84"/>
    </row>
    <row r="60" spans="1:86" ht="25.5">
      <c r="A60" s="456" t="s">
        <v>344</v>
      </c>
      <c r="B60" s="596" t="s">
        <v>24</v>
      </c>
      <c r="C60" s="626" t="s">
        <v>165</v>
      </c>
      <c r="D60" s="626" t="s">
        <v>165</v>
      </c>
      <c r="E60" s="622">
        <v>2015</v>
      </c>
      <c r="F60" s="623" t="s">
        <v>57</v>
      </c>
      <c r="G60" s="597" t="s">
        <v>219</v>
      </c>
      <c r="H60" s="558" t="s">
        <v>418</v>
      </c>
      <c r="I60" s="624" t="s">
        <v>444</v>
      </c>
      <c r="J60" s="909">
        <f>J46</f>
        <v>4.6565104915205519E-2</v>
      </c>
      <c r="K60" s="1008">
        <f t="shared" si="2"/>
        <v>0.92571428571428571</v>
      </c>
      <c r="L60" s="625"/>
      <c r="P60" s="76"/>
      <c r="Q60" s="76"/>
      <c r="R60" s="76"/>
      <c r="BA60" s="589"/>
      <c r="BB60" s="589"/>
      <c r="BC60" s="84"/>
      <c r="BD60" s="84"/>
      <c r="BE60" s="588"/>
      <c r="BF60" s="588"/>
      <c r="BG60" s="84"/>
      <c r="BH60" s="84"/>
      <c r="BI60" s="84"/>
      <c r="BJ60" s="84"/>
      <c r="BK60" s="84"/>
      <c r="BL60" s="84"/>
      <c r="BM60" s="590"/>
      <c r="BN60" s="84"/>
      <c r="BO60" s="84"/>
      <c r="BP60" s="84"/>
      <c r="BQ60" s="84"/>
      <c r="BR60" s="84"/>
      <c r="BS60" s="84"/>
      <c r="BT60" s="84"/>
      <c r="BU60" s="78"/>
      <c r="BV60" s="78"/>
      <c r="BW60" s="78"/>
      <c r="BX60" s="78"/>
      <c r="BY60" s="78"/>
      <c r="BZ60" s="78"/>
      <c r="CA60" s="78"/>
      <c r="CB60" s="78"/>
      <c r="CC60" s="84"/>
      <c r="CD60" s="84"/>
      <c r="CE60" s="84"/>
      <c r="CF60" s="84"/>
      <c r="CG60" s="84"/>
      <c r="CH60" s="84"/>
    </row>
    <row r="61" spans="1:86" ht="25.5">
      <c r="A61" s="456" t="s">
        <v>344</v>
      </c>
      <c r="B61" s="596" t="s">
        <v>24</v>
      </c>
      <c r="C61" s="626" t="s">
        <v>165</v>
      </c>
      <c r="D61" s="626" t="s">
        <v>165</v>
      </c>
      <c r="E61" s="622">
        <v>2015</v>
      </c>
      <c r="F61" s="623" t="s">
        <v>57</v>
      </c>
      <c r="G61" s="597" t="s">
        <v>219</v>
      </c>
      <c r="H61" s="558" t="s">
        <v>419</v>
      </c>
      <c r="I61" s="624" t="s">
        <v>444</v>
      </c>
      <c r="J61" s="909">
        <f t="shared" si="2"/>
        <v>4.6189376443418015E-2</v>
      </c>
      <c r="K61" s="1008">
        <f t="shared" si="2"/>
        <v>0.92198581560283688</v>
      </c>
      <c r="L61" s="625"/>
      <c r="P61" s="76"/>
      <c r="Q61" s="76"/>
      <c r="R61" s="76"/>
      <c r="BA61" s="589"/>
      <c r="BB61" s="589"/>
      <c r="BC61" s="84"/>
      <c r="BD61" s="84"/>
      <c r="BE61" s="588"/>
      <c r="BF61" s="588"/>
      <c r="BG61" s="84"/>
      <c r="BH61" s="84"/>
      <c r="BI61" s="84"/>
      <c r="BJ61" s="84"/>
      <c r="BK61" s="84"/>
      <c r="BL61" s="84"/>
      <c r="BM61" s="590"/>
      <c r="BN61" s="84"/>
      <c r="BO61" s="84"/>
      <c r="BP61" s="84"/>
      <c r="BQ61" s="84"/>
      <c r="BR61" s="84"/>
      <c r="BS61" s="84"/>
      <c r="BT61" s="84"/>
      <c r="BU61" s="78"/>
      <c r="BV61" s="78"/>
      <c r="BW61" s="78"/>
      <c r="BX61" s="78"/>
      <c r="BY61" s="78"/>
      <c r="BZ61" s="78"/>
      <c r="CA61" s="78"/>
      <c r="CB61" s="78"/>
      <c r="CC61" s="84"/>
      <c r="CD61" s="84"/>
      <c r="CE61" s="84"/>
      <c r="CF61" s="84"/>
      <c r="CG61" s="84"/>
      <c r="CH61" s="84"/>
    </row>
    <row r="62" spans="1:86" ht="25.5">
      <c r="A62" s="456" t="s">
        <v>344</v>
      </c>
      <c r="B62" s="596" t="s">
        <v>24</v>
      </c>
      <c r="C62" s="626" t="s">
        <v>165</v>
      </c>
      <c r="D62" s="626" t="s">
        <v>165</v>
      </c>
      <c r="E62" s="622">
        <v>2015</v>
      </c>
      <c r="F62" s="623" t="s">
        <v>57</v>
      </c>
      <c r="G62" s="597" t="s">
        <v>219</v>
      </c>
      <c r="H62" s="558" t="s">
        <v>414</v>
      </c>
      <c r="I62" s="624" t="s">
        <v>444</v>
      </c>
      <c r="J62" s="909">
        <f t="shared" si="2"/>
        <v>0.21839080459770116</v>
      </c>
      <c r="K62" s="1008">
        <f t="shared" si="2"/>
        <v>0.71698113207547165</v>
      </c>
      <c r="L62" s="625"/>
      <c r="P62" s="76"/>
      <c r="Q62" s="76"/>
      <c r="R62" s="76"/>
      <c r="BA62" s="589"/>
      <c r="BB62" s="589"/>
      <c r="BC62" s="84"/>
      <c r="BD62" s="84"/>
      <c r="BE62" s="588"/>
      <c r="BF62" s="588"/>
      <c r="BG62" s="84"/>
      <c r="BH62" s="84"/>
      <c r="BI62" s="84"/>
      <c r="BJ62" s="84"/>
      <c r="BK62" s="84"/>
      <c r="BL62" s="84"/>
      <c r="BM62" s="590"/>
      <c r="BN62" s="84"/>
      <c r="BO62" s="84"/>
      <c r="BP62" s="84"/>
      <c r="BQ62" s="84"/>
      <c r="BR62" s="84"/>
      <c r="BS62" s="84"/>
      <c r="BT62" s="84"/>
      <c r="BU62" s="78"/>
      <c r="BV62" s="78"/>
      <c r="BW62" s="78"/>
      <c r="BX62" s="78"/>
      <c r="BY62" s="78"/>
      <c r="BZ62" s="78"/>
      <c r="CA62" s="78"/>
      <c r="CB62" s="78"/>
      <c r="CC62" s="84"/>
      <c r="CD62" s="84"/>
      <c r="CE62" s="84"/>
      <c r="CF62" s="84"/>
      <c r="CG62" s="84"/>
      <c r="CH62" s="84"/>
    </row>
    <row r="63" spans="1:86" ht="25.5">
      <c r="A63" s="456" t="s">
        <v>344</v>
      </c>
      <c r="B63" s="596" t="s">
        <v>24</v>
      </c>
      <c r="C63" s="626" t="s">
        <v>165</v>
      </c>
      <c r="D63" s="626" t="s">
        <v>165</v>
      </c>
      <c r="E63" s="622">
        <v>2015</v>
      </c>
      <c r="F63" s="623" t="s">
        <v>57</v>
      </c>
      <c r="G63" s="607" t="s">
        <v>220</v>
      </c>
      <c r="H63" s="558" t="s">
        <v>418</v>
      </c>
      <c r="I63" s="624" t="s">
        <v>444</v>
      </c>
      <c r="J63" s="909">
        <f t="shared" si="2"/>
        <v>0.28767123287671231</v>
      </c>
      <c r="K63" s="1008">
        <f t="shared" si="2"/>
        <v>0.95454545454545459</v>
      </c>
      <c r="L63" s="625"/>
      <c r="P63" s="76"/>
      <c r="Q63" s="76"/>
      <c r="R63" s="76"/>
      <c r="BA63" s="589"/>
      <c r="BB63" s="589"/>
      <c r="BC63" s="84"/>
      <c r="BD63" s="84"/>
      <c r="BE63" s="588"/>
      <c r="BF63" s="588"/>
      <c r="BG63" s="84"/>
      <c r="BH63" s="84"/>
      <c r="BI63" s="84"/>
      <c r="BJ63" s="84"/>
      <c r="BK63" s="84"/>
      <c r="BL63" s="84"/>
      <c r="BM63" s="590"/>
      <c r="BN63" s="84"/>
      <c r="BO63" s="84"/>
      <c r="BP63" s="84"/>
      <c r="BQ63" s="84"/>
      <c r="BR63" s="84"/>
      <c r="BS63" s="84"/>
      <c r="BT63" s="84"/>
      <c r="BU63" s="78"/>
      <c r="BV63" s="78"/>
      <c r="BW63" s="78"/>
      <c r="BX63" s="78"/>
      <c r="BY63" s="78"/>
      <c r="BZ63" s="78"/>
      <c r="CA63" s="78"/>
      <c r="CB63" s="78"/>
      <c r="CC63" s="84"/>
      <c r="CD63" s="84"/>
      <c r="CE63" s="84"/>
      <c r="CF63" s="84"/>
      <c r="CG63" s="84"/>
      <c r="CH63" s="84"/>
    </row>
    <row r="64" spans="1:86" ht="25.5">
      <c r="A64" s="456" t="s">
        <v>344</v>
      </c>
      <c r="B64" s="596" t="s">
        <v>24</v>
      </c>
      <c r="C64" s="626" t="s">
        <v>165</v>
      </c>
      <c r="D64" s="626" t="s">
        <v>165</v>
      </c>
      <c r="E64" s="622">
        <v>2015</v>
      </c>
      <c r="F64" s="623" t="s">
        <v>57</v>
      </c>
      <c r="G64" s="607" t="s">
        <v>220</v>
      </c>
      <c r="H64" s="558" t="s">
        <v>419</v>
      </c>
      <c r="I64" s="624" t="s">
        <v>444</v>
      </c>
      <c r="J64" s="909">
        <f t="shared" si="2"/>
        <v>0.17538461538461539</v>
      </c>
      <c r="K64" s="1008">
        <f t="shared" si="2"/>
        <v>0.58163265306122447</v>
      </c>
      <c r="L64" s="625"/>
      <c r="P64" s="76"/>
      <c r="Q64" s="76"/>
      <c r="R64" s="76"/>
      <c r="BA64" s="589"/>
      <c r="BB64" s="589"/>
      <c r="BC64" s="84"/>
      <c r="BD64" s="84"/>
      <c r="BE64" s="588"/>
      <c r="BF64" s="588"/>
      <c r="BG64" s="84"/>
      <c r="BH64" s="84"/>
      <c r="BI64" s="84"/>
      <c r="BJ64" s="84"/>
      <c r="BK64" s="84"/>
      <c r="BL64" s="84"/>
      <c r="BM64" s="590"/>
      <c r="BN64" s="84"/>
      <c r="BO64" s="84"/>
      <c r="BP64" s="84"/>
      <c r="BQ64" s="84"/>
      <c r="BR64" s="84"/>
      <c r="BS64" s="84"/>
      <c r="BT64" s="84"/>
      <c r="BU64" s="78"/>
      <c r="BV64" s="78"/>
      <c r="BW64" s="78"/>
      <c r="BX64" s="78"/>
      <c r="BY64" s="78"/>
      <c r="BZ64" s="78"/>
      <c r="CA64" s="78"/>
      <c r="CB64" s="78"/>
      <c r="CC64" s="84"/>
      <c r="CD64" s="84"/>
      <c r="CE64" s="84"/>
      <c r="CF64" s="84"/>
      <c r="CG64" s="84"/>
      <c r="CH64" s="84"/>
    </row>
    <row r="65" spans="1:86" ht="25.5">
      <c r="A65" s="456" t="s">
        <v>344</v>
      </c>
      <c r="B65" s="596" t="s">
        <v>24</v>
      </c>
      <c r="C65" s="626" t="s">
        <v>165</v>
      </c>
      <c r="D65" s="626" t="s">
        <v>165</v>
      </c>
      <c r="E65" s="622">
        <v>2015</v>
      </c>
      <c r="F65" s="623" t="s">
        <v>57</v>
      </c>
      <c r="G65" s="607" t="s">
        <v>220</v>
      </c>
      <c r="H65" s="558" t="s">
        <v>414</v>
      </c>
      <c r="I65" s="624" t="s">
        <v>444</v>
      </c>
      <c r="J65" s="909">
        <f t="shared" si="2"/>
        <v>0.23076923076923078</v>
      </c>
      <c r="K65" s="1008">
        <f t="shared" si="2"/>
        <v>0.42857142857142855</v>
      </c>
      <c r="L65" s="625"/>
      <c r="P65" s="76"/>
      <c r="Q65" s="76"/>
      <c r="R65" s="76"/>
      <c r="BA65" s="589"/>
      <c r="BB65" s="589"/>
      <c r="BC65" s="84"/>
      <c r="BD65" s="84"/>
      <c r="BE65" s="588"/>
      <c r="BF65" s="588"/>
      <c r="BG65" s="84"/>
      <c r="BH65" s="84"/>
      <c r="BI65" s="84"/>
      <c r="BJ65" s="84"/>
      <c r="BK65" s="84"/>
      <c r="BL65" s="84"/>
      <c r="BM65" s="590"/>
      <c r="BN65" s="84"/>
      <c r="BO65" s="84"/>
      <c r="BP65" s="84"/>
      <c r="BQ65" s="84"/>
      <c r="BR65" s="84"/>
      <c r="BS65" s="84"/>
      <c r="BT65" s="84"/>
      <c r="BU65" s="78"/>
      <c r="BV65" s="78"/>
      <c r="BW65" s="78"/>
      <c r="BX65" s="78"/>
      <c r="BY65" s="78"/>
      <c r="BZ65" s="78"/>
      <c r="CA65" s="78"/>
      <c r="CB65" s="78"/>
      <c r="CC65" s="84"/>
      <c r="CD65" s="84"/>
      <c r="CE65" s="84"/>
      <c r="CF65" s="84"/>
      <c r="CG65" s="84"/>
      <c r="CH65" s="84"/>
    </row>
    <row r="66" spans="1:86" ht="25.5">
      <c r="A66" s="456" t="s">
        <v>344</v>
      </c>
      <c r="B66" s="596" t="s">
        <v>24</v>
      </c>
      <c r="C66" s="626" t="s">
        <v>165</v>
      </c>
      <c r="D66" s="626" t="s">
        <v>165</v>
      </c>
      <c r="E66" s="622">
        <v>2015</v>
      </c>
      <c r="F66" s="623" t="s">
        <v>57</v>
      </c>
      <c r="G66" s="607" t="s">
        <v>218</v>
      </c>
      <c r="H66" s="558" t="s">
        <v>418</v>
      </c>
      <c r="I66" s="624" t="s">
        <v>444</v>
      </c>
      <c r="J66" s="909">
        <f t="shared" si="2"/>
        <v>0.10746268656716418</v>
      </c>
      <c r="K66" s="1008">
        <f t="shared" si="2"/>
        <v>0.7142857142857143</v>
      </c>
      <c r="L66" s="625"/>
      <c r="P66" s="76"/>
      <c r="Q66" s="76"/>
      <c r="R66" s="76"/>
      <c r="BA66" s="589"/>
      <c r="BB66" s="589"/>
      <c r="BC66" s="84"/>
      <c r="BD66" s="84"/>
      <c r="BE66" s="588"/>
      <c r="BF66" s="588"/>
      <c r="BG66" s="84"/>
      <c r="BH66" s="84"/>
      <c r="BI66" s="84"/>
      <c r="BJ66" s="84"/>
      <c r="BK66" s="84"/>
      <c r="BL66" s="84"/>
      <c r="BM66" s="590"/>
      <c r="BN66" s="84"/>
      <c r="BO66" s="84"/>
      <c r="BP66" s="84"/>
      <c r="BQ66" s="84"/>
      <c r="BR66" s="84"/>
      <c r="BS66" s="84"/>
      <c r="BT66" s="84"/>
      <c r="BU66" s="78"/>
      <c r="BV66" s="78"/>
      <c r="BW66" s="78"/>
      <c r="BX66" s="78"/>
      <c r="BY66" s="78"/>
      <c r="BZ66" s="78"/>
      <c r="CA66" s="78"/>
      <c r="CB66" s="78"/>
      <c r="CC66" s="84"/>
      <c r="CD66" s="84"/>
      <c r="CE66" s="84"/>
      <c r="CF66" s="84"/>
      <c r="CG66" s="84"/>
      <c r="CH66" s="84"/>
    </row>
    <row r="67" spans="1:86" ht="25.5">
      <c r="A67" s="456" t="s">
        <v>344</v>
      </c>
      <c r="B67" s="596" t="s">
        <v>24</v>
      </c>
      <c r="C67" s="626" t="s">
        <v>165</v>
      </c>
      <c r="D67" s="626" t="s">
        <v>165</v>
      </c>
      <c r="E67" s="622">
        <v>2015</v>
      </c>
      <c r="F67" s="623" t="s">
        <v>57</v>
      </c>
      <c r="G67" s="607" t="s">
        <v>218</v>
      </c>
      <c r="H67" s="558" t="s">
        <v>419</v>
      </c>
      <c r="I67" s="624" t="s">
        <v>444</v>
      </c>
      <c r="J67" s="909">
        <f t="shared" ref="J67:K82" si="3">J53</f>
        <v>5.2808046940486172E-2</v>
      </c>
      <c r="K67" s="1008">
        <f t="shared" si="3"/>
        <v>1.05</v>
      </c>
      <c r="L67" s="625"/>
      <c r="P67" s="76"/>
      <c r="Q67" s="76"/>
      <c r="R67" s="76"/>
      <c r="BA67" s="589"/>
      <c r="BB67" s="589"/>
      <c r="BC67" s="84"/>
      <c r="BD67" s="84"/>
      <c r="BE67" s="588"/>
      <c r="BF67" s="588"/>
      <c r="BG67" s="84"/>
      <c r="BH67" s="84"/>
      <c r="BI67" s="84"/>
      <c r="BJ67" s="84"/>
      <c r="BK67" s="84"/>
      <c r="BL67" s="84"/>
      <c r="BM67" s="590"/>
      <c r="BN67" s="84"/>
      <c r="BO67" s="84"/>
      <c r="BP67" s="84"/>
      <c r="BQ67" s="84"/>
      <c r="BR67" s="84"/>
      <c r="BS67" s="84"/>
      <c r="BT67" s="84"/>
      <c r="BU67" s="78"/>
      <c r="BV67" s="78"/>
      <c r="BW67" s="78"/>
      <c r="BX67" s="78"/>
      <c r="BY67" s="78"/>
      <c r="BZ67" s="78"/>
      <c r="CA67" s="78"/>
      <c r="CB67" s="78"/>
      <c r="CC67" s="84"/>
      <c r="CD67" s="84"/>
      <c r="CE67" s="84"/>
      <c r="CF67" s="84"/>
      <c r="CG67" s="84"/>
      <c r="CH67" s="84"/>
    </row>
    <row r="68" spans="1:86" ht="25.5">
      <c r="A68" s="456" t="s">
        <v>344</v>
      </c>
      <c r="B68" s="596" t="s">
        <v>24</v>
      </c>
      <c r="C68" s="626" t="s">
        <v>165</v>
      </c>
      <c r="D68" s="626" t="s">
        <v>165</v>
      </c>
      <c r="E68" s="622">
        <v>2015</v>
      </c>
      <c r="F68" s="623" t="s">
        <v>57</v>
      </c>
      <c r="G68" s="607" t="s">
        <v>823</v>
      </c>
      <c r="H68" s="558" t="s">
        <v>414</v>
      </c>
      <c r="I68" s="624" t="s">
        <v>444</v>
      </c>
      <c r="J68" s="909">
        <f t="shared" si="3"/>
        <v>0.23809523809523808</v>
      </c>
      <c r="K68" s="1008">
        <f t="shared" si="3"/>
        <v>0.78947368421052633</v>
      </c>
      <c r="L68" s="625"/>
      <c r="P68" s="76"/>
      <c r="Q68" s="76"/>
      <c r="R68" s="76"/>
      <c r="BA68" s="589"/>
      <c r="BB68" s="589"/>
      <c r="BC68" s="84"/>
      <c r="BD68" s="84"/>
      <c r="BE68" s="588"/>
      <c r="BF68" s="588"/>
      <c r="BG68" s="84"/>
      <c r="BH68" s="84"/>
      <c r="BI68" s="84"/>
      <c r="BJ68" s="84"/>
      <c r="BK68" s="84"/>
      <c r="BL68" s="84"/>
      <c r="BM68" s="590"/>
      <c r="BN68" s="84"/>
      <c r="BO68" s="84"/>
      <c r="BP68" s="84"/>
      <c r="BQ68" s="84"/>
      <c r="BR68" s="84"/>
      <c r="BS68" s="84"/>
      <c r="BT68" s="84"/>
      <c r="BU68" s="78"/>
      <c r="BV68" s="78"/>
      <c r="BW68" s="78"/>
      <c r="BX68" s="78"/>
      <c r="BY68" s="78"/>
      <c r="BZ68" s="78"/>
      <c r="CA68" s="78"/>
      <c r="CB68" s="78"/>
      <c r="CC68" s="84"/>
      <c r="CD68" s="84"/>
      <c r="CE68" s="84"/>
      <c r="CF68" s="84"/>
      <c r="CG68" s="84"/>
      <c r="CH68" s="84"/>
    </row>
    <row r="69" spans="1:86" ht="25.5">
      <c r="A69" s="456" t="s">
        <v>344</v>
      </c>
      <c r="B69" s="596" t="s">
        <v>24</v>
      </c>
      <c r="C69" s="620" t="s">
        <v>165</v>
      </c>
      <c r="D69" s="620" t="s">
        <v>165</v>
      </c>
      <c r="E69" s="622">
        <v>2015</v>
      </c>
      <c r="F69" s="623" t="s">
        <v>57</v>
      </c>
      <c r="G69" s="607" t="s">
        <v>208</v>
      </c>
      <c r="H69" s="558" t="s">
        <v>415</v>
      </c>
      <c r="I69" s="624" t="s">
        <v>444</v>
      </c>
      <c r="J69" s="909">
        <f t="shared" si="3"/>
        <v>0.18803418803418803</v>
      </c>
      <c r="K69" s="1008">
        <f t="shared" si="3"/>
        <v>0.61111111111111116</v>
      </c>
      <c r="L69" s="625"/>
      <c r="P69" s="76"/>
      <c r="Q69" s="76"/>
      <c r="R69" s="76"/>
      <c r="BA69" s="589"/>
      <c r="BB69" s="589"/>
      <c r="BC69" s="84"/>
      <c r="BD69" s="84"/>
      <c r="BE69" s="588"/>
      <c r="BF69" s="588"/>
      <c r="BG69" s="84"/>
      <c r="BH69" s="84"/>
      <c r="BI69" s="84"/>
      <c r="BJ69" s="84"/>
      <c r="BK69" s="84"/>
      <c r="BL69" s="84"/>
      <c r="BM69" s="590"/>
      <c r="BN69" s="84"/>
      <c r="BO69" s="84"/>
      <c r="BP69" s="84"/>
      <c r="BQ69" s="84"/>
      <c r="BR69" s="84"/>
      <c r="BS69" s="84"/>
      <c r="BT69" s="84"/>
      <c r="BU69" s="78"/>
      <c r="BV69" s="78"/>
      <c r="BW69" s="78"/>
      <c r="BX69" s="78"/>
      <c r="BY69" s="78"/>
      <c r="BZ69" s="78"/>
      <c r="CA69" s="78"/>
      <c r="CB69" s="78"/>
      <c r="CC69" s="84"/>
      <c r="CD69" s="84"/>
      <c r="CE69" s="84"/>
      <c r="CF69" s="84"/>
      <c r="CG69" s="84"/>
      <c r="CH69" s="84"/>
    </row>
    <row r="70" spans="1:86" ht="25.5">
      <c r="A70" s="456" t="s">
        <v>344</v>
      </c>
      <c r="B70" s="596" t="s">
        <v>24</v>
      </c>
      <c r="C70" s="626" t="s">
        <v>165</v>
      </c>
      <c r="D70" s="626" t="s">
        <v>165</v>
      </c>
      <c r="E70" s="622">
        <v>2015</v>
      </c>
      <c r="F70" s="623" t="s">
        <v>57</v>
      </c>
      <c r="G70" s="607" t="s">
        <v>208</v>
      </c>
      <c r="H70" s="558" t="s">
        <v>416</v>
      </c>
      <c r="I70" s="624" t="s">
        <v>444</v>
      </c>
      <c r="J70" s="909">
        <f t="shared" si="3"/>
        <v>0.23030303030303031</v>
      </c>
      <c r="K70" s="1008">
        <f t="shared" si="3"/>
        <v>0.76</v>
      </c>
      <c r="L70" s="625"/>
      <c r="P70" s="76"/>
      <c r="Q70" s="76"/>
      <c r="R70" s="76"/>
      <c r="BA70" s="589"/>
      <c r="BB70" s="589"/>
      <c r="BC70" s="84"/>
      <c r="BD70" s="84"/>
      <c r="BE70" s="588"/>
      <c r="BF70" s="588"/>
      <c r="BG70" s="84"/>
      <c r="BH70" s="84"/>
      <c r="BI70" s="84"/>
      <c r="BJ70" s="84"/>
      <c r="BK70" s="84"/>
      <c r="BL70" s="84"/>
      <c r="BM70" s="590"/>
      <c r="BN70" s="84"/>
      <c r="BO70" s="84"/>
      <c r="BP70" s="84"/>
      <c r="BQ70" s="84"/>
      <c r="BR70" s="84"/>
      <c r="BS70" s="84"/>
      <c r="BT70" s="84"/>
      <c r="BU70" s="78"/>
      <c r="BV70" s="78"/>
      <c r="BW70" s="78"/>
      <c r="BX70" s="78"/>
      <c r="BY70" s="78"/>
      <c r="BZ70" s="78"/>
      <c r="CA70" s="78"/>
      <c r="CB70" s="78"/>
      <c r="CC70" s="84"/>
      <c r="CD70" s="84"/>
      <c r="CE70" s="84"/>
      <c r="CF70" s="84"/>
      <c r="CG70" s="84"/>
      <c r="CH70" s="84"/>
    </row>
    <row r="71" spans="1:86" ht="25.5">
      <c r="A71" s="456" t="s">
        <v>344</v>
      </c>
      <c r="B71" s="596" t="s">
        <v>24</v>
      </c>
      <c r="C71" s="626" t="s">
        <v>165</v>
      </c>
      <c r="D71" s="626" t="s">
        <v>165</v>
      </c>
      <c r="E71" s="622">
        <v>2015</v>
      </c>
      <c r="F71" s="623" t="s">
        <v>57</v>
      </c>
      <c r="G71" s="607" t="s">
        <v>212</v>
      </c>
      <c r="H71" s="558" t="s">
        <v>414</v>
      </c>
      <c r="I71" s="624" t="s">
        <v>444</v>
      </c>
      <c r="J71" s="909">
        <f t="shared" si="3"/>
        <v>0.26436781609195403</v>
      </c>
      <c r="K71" s="1008">
        <f t="shared" si="3"/>
        <v>0.85185185185185186</v>
      </c>
      <c r="L71" s="625"/>
      <c r="P71" s="76"/>
      <c r="Q71" s="76"/>
      <c r="R71" s="76"/>
      <c r="BA71" s="589"/>
      <c r="BB71" s="589"/>
      <c r="BC71" s="84"/>
      <c r="BD71" s="84"/>
      <c r="BE71" s="588"/>
      <c r="BF71" s="588"/>
      <c r="BG71" s="84"/>
      <c r="BH71" s="84"/>
      <c r="BI71" s="84"/>
      <c r="BJ71" s="84"/>
      <c r="BK71" s="84"/>
      <c r="BL71" s="84"/>
      <c r="BM71" s="590"/>
      <c r="BN71" s="84"/>
      <c r="BO71" s="84"/>
      <c r="BP71" s="84"/>
      <c r="BQ71" s="84"/>
      <c r="BR71" s="84"/>
      <c r="BS71" s="84"/>
      <c r="BT71" s="84"/>
      <c r="BU71" s="78"/>
      <c r="BV71" s="78"/>
      <c r="BW71" s="78"/>
      <c r="BX71" s="78"/>
      <c r="BY71" s="78"/>
      <c r="BZ71" s="78"/>
      <c r="CA71" s="78"/>
      <c r="CB71" s="78"/>
      <c r="CC71" s="84"/>
      <c r="CD71" s="84"/>
      <c r="CE71" s="84"/>
      <c r="CF71" s="84"/>
      <c r="CG71" s="84"/>
      <c r="CH71" s="84"/>
    </row>
    <row r="72" spans="1:86" ht="25.5">
      <c r="A72" s="456" t="s">
        <v>344</v>
      </c>
      <c r="B72" s="596" t="s">
        <v>24</v>
      </c>
      <c r="C72" s="626" t="s">
        <v>165</v>
      </c>
      <c r="D72" s="626" t="s">
        <v>165</v>
      </c>
      <c r="E72" s="622">
        <v>2015</v>
      </c>
      <c r="F72" s="623" t="s">
        <v>57</v>
      </c>
      <c r="G72" s="607" t="s">
        <v>212</v>
      </c>
      <c r="H72" s="558" t="s">
        <v>415</v>
      </c>
      <c r="I72" s="624" t="s">
        <v>444</v>
      </c>
      <c r="J72" s="909">
        <f t="shared" si="3"/>
        <v>0.23134328358208955</v>
      </c>
      <c r="K72" s="1008">
        <f t="shared" si="3"/>
        <v>0.75609756097560976</v>
      </c>
      <c r="L72" s="625"/>
      <c r="P72" s="76"/>
      <c r="Q72" s="76"/>
      <c r="R72" s="76"/>
      <c r="BA72" s="589"/>
      <c r="BB72" s="589"/>
      <c r="BC72" s="84"/>
      <c r="BD72" s="84"/>
      <c r="BE72" s="588"/>
      <c r="BF72" s="588"/>
      <c r="BG72" s="84"/>
      <c r="BH72" s="84"/>
      <c r="BI72" s="84"/>
      <c r="BJ72" s="84"/>
      <c r="BK72" s="84"/>
      <c r="BL72" s="84"/>
      <c r="BM72" s="590"/>
      <c r="BN72" s="84"/>
      <c r="BO72" s="84"/>
      <c r="BP72" s="84"/>
      <c r="BQ72" s="84"/>
      <c r="BR72" s="84"/>
      <c r="BS72" s="84"/>
      <c r="BT72" s="84"/>
      <c r="BU72" s="78"/>
      <c r="BV72" s="78"/>
      <c r="BW72" s="78"/>
      <c r="BX72" s="78"/>
      <c r="BY72" s="78"/>
      <c r="BZ72" s="78"/>
      <c r="CA72" s="78"/>
      <c r="CB72" s="78"/>
      <c r="CC72" s="84"/>
      <c r="CD72" s="84"/>
      <c r="CE72" s="84"/>
      <c r="CF72" s="84"/>
      <c r="CG72" s="84"/>
      <c r="CH72" s="84"/>
    </row>
    <row r="73" spans="1:86" ht="25.5">
      <c r="A73" s="456" t="s">
        <v>344</v>
      </c>
      <c r="B73" s="596" t="s">
        <v>24</v>
      </c>
      <c r="C73" s="626" t="s">
        <v>165</v>
      </c>
      <c r="D73" s="626" t="s">
        <v>165</v>
      </c>
      <c r="E73" s="622">
        <v>2015</v>
      </c>
      <c r="F73" s="623" t="s">
        <v>57</v>
      </c>
      <c r="G73" s="607" t="s">
        <v>212</v>
      </c>
      <c r="H73" s="558" t="s">
        <v>416</v>
      </c>
      <c r="I73" s="624" t="s">
        <v>444</v>
      </c>
      <c r="J73" s="909">
        <f t="shared" si="3"/>
        <v>0.25806451612903225</v>
      </c>
      <c r="K73" s="1008">
        <f t="shared" si="3"/>
        <v>0.5</v>
      </c>
      <c r="L73" s="625"/>
      <c r="P73" s="76"/>
      <c r="Q73" s="76"/>
      <c r="R73" s="76"/>
      <c r="BA73" s="589"/>
      <c r="BB73" s="589"/>
      <c r="BC73" s="84"/>
      <c r="BD73" s="84"/>
      <c r="BE73" s="588"/>
      <c r="BF73" s="588"/>
      <c r="BG73" s="84"/>
      <c r="BH73" s="84"/>
      <c r="BI73" s="84"/>
      <c r="BJ73" s="84"/>
      <c r="BK73" s="84"/>
      <c r="BL73" s="84"/>
      <c r="BM73" s="590"/>
      <c r="BN73" s="84"/>
      <c r="BO73" s="84"/>
      <c r="BP73" s="84"/>
      <c r="BQ73" s="84"/>
      <c r="BR73" s="84"/>
      <c r="BS73" s="84"/>
      <c r="BT73" s="84"/>
      <c r="BU73" s="78"/>
      <c r="BV73" s="78"/>
      <c r="BW73" s="78"/>
      <c r="BX73" s="78"/>
      <c r="BY73" s="78"/>
      <c r="BZ73" s="78"/>
      <c r="CA73" s="78"/>
      <c r="CB73" s="78"/>
      <c r="CC73" s="84"/>
      <c r="CD73" s="84"/>
      <c r="CE73" s="84"/>
      <c r="CF73" s="84"/>
      <c r="CG73" s="84"/>
      <c r="CH73" s="84"/>
    </row>
    <row r="74" spans="1:86" ht="25.5">
      <c r="A74" s="456" t="s">
        <v>344</v>
      </c>
      <c r="B74" s="596" t="s">
        <v>24</v>
      </c>
      <c r="C74" s="620" t="s">
        <v>175</v>
      </c>
      <c r="D74" s="626" t="s">
        <v>844</v>
      </c>
      <c r="E74" s="622">
        <v>2015</v>
      </c>
      <c r="F74" s="623" t="s">
        <v>57</v>
      </c>
      <c r="G74" s="597" t="s">
        <v>219</v>
      </c>
      <c r="H74" s="558" t="s">
        <v>418</v>
      </c>
      <c r="I74" s="624" t="s">
        <v>444</v>
      </c>
      <c r="J74" s="909">
        <f>J60</f>
        <v>4.6565104915205519E-2</v>
      </c>
      <c r="K74" s="1008">
        <f t="shared" si="3"/>
        <v>0.92571428571428571</v>
      </c>
      <c r="L74" s="625"/>
      <c r="P74" s="76"/>
      <c r="Q74" s="76"/>
      <c r="R74" s="76"/>
      <c r="BA74" s="589"/>
      <c r="BB74" s="589"/>
      <c r="BC74" s="84"/>
      <c r="BD74" s="84"/>
      <c r="BE74" s="588"/>
      <c r="BF74" s="588"/>
      <c r="BG74" s="84"/>
      <c r="BH74" s="84"/>
      <c r="BI74" s="84"/>
      <c r="BJ74" s="84"/>
      <c r="BK74" s="84"/>
      <c r="BL74" s="84"/>
      <c r="BM74" s="590"/>
      <c r="BN74" s="84"/>
      <c r="BO74" s="84"/>
      <c r="BP74" s="84"/>
      <c r="BQ74" s="84"/>
      <c r="BR74" s="84"/>
      <c r="BS74" s="84"/>
      <c r="BT74" s="84"/>
      <c r="BU74" s="78"/>
      <c r="BV74" s="78"/>
      <c r="BW74" s="78"/>
      <c r="BX74" s="78"/>
      <c r="BY74" s="78"/>
      <c r="BZ74" s="78"/>
      <c r="CA74" s="78"/>
      <c r="CB74" s="78"/>
      <c r="CC74" s="84"/>
      <c r="CD74" s="84"/>
      <c r="CE74" s="84"/>
      <c r="CF74" s="84"/>
      <c r="CG74" s="84"/>
      <c r="CH74" s="84"/>
    </row>
    <row r="75" spans="1:86" ht="25.5">
      <c r="A75" s="456" t="s">
        <v>344</v>
      </c>
      <c r="B75" s="596" t="s">
        <v>24</v>
      </c>
      <c r="C75" s="620" t="s">
        <v>175</v>
      </c>
      <c r="D75" s="626" t="s">
        <v>844</v>
      </c>
      <c r="E75" s="622">
        <v>2015</v>
      </c>
      <c r="F75" s="623" t="s">
        <v>57</v>
      </c>
      <c r="G75" s="597" t="s">
        <v>219</v>
      </c>
      <c r="H75" s="558" t="s">
        <v>419</v>
      </c>
      <c r="I75" s="624" t="s">
        <v>444</v>
      </c>
      <c r="J75" s="909">
        <f t="shared" si="3"/>
        <v>4.6189376443418015E-2</v>
      </c>
      <c r="K75" s="1008">
        <f t="shared" si="3"/>
        <v>0.92198581560283688</v>
      </c>
      <c r="L75" s="625"/>
      <c r="P75" s="76"/>
      <c r="Q75" s="76"/>
      <c r="R75" s="76"/>
      <c r="BA75" s="589"/>
      <c r="BB75" s="589"/>
      <c r="BC75" s="84"/>
      <c r="BD75" s="84"/>
      <c r="BE75" s="588"/>
      <c r="BF75" s="588"/>
      <c r="BG75" s="84"/>
      <c r="BH75" s="84"/>
      <c r="BI75" s="84"/>
      <c r="BJ75" s="84"/>
      <c r="BK75" s="84"/>
      <c r="BL75" s="84"/>
      <c r="BM75" s="590"/>
      <c r="BN75" s="84"/>
      <c r="BO75" s="84"/>
      <c r="BP75" s="84"/>
      <c r="BQ75" s="84"/>
      <c r="BR75" s="84"/>
      <c r="BS75" s="84"/>
      <c r="BT75" s="84"/>
      <c r="BU75" s="78"/>
      <c r="BV75" s="78"/>
      <c r="BW75" s="78"/>
      <c r="BX75" s="78"/>
      <c r="BY75" s="78"/>
      <c r="BZ75" s="78"/>
      <c r="CA75" s="78"/>
      <c r="CB75" s="78"/>
      <c r="CC75" s="84"/>
      <c r="CD75" s="84"/>
      <c r="CE75" s="84"/>
      <c r="CF75" s="84"/>
      <c r="CG75" s="84"/>
      <c r="CH75" s="84"/>
    </row>
    <row r="76" spans="1:86" ht="25.5">
      <c r="A76" s="456" t="s">
        <v>344</v>
      </c>
      <c r="B76" s="596" t="s">
        <v>24</v>
      </c>
      <c r="C76" s="620" t="s">
        <v>175</v>
      </c>
      <c r="D76" s="626" t="s">
        <v>844</v>
      </c>
      <c r="E76" s="622">
        <v>2015</v>
      </c>
      <c r="F76" s="623" t="s">
        <v>57</v>
      </c>
      <c r="G76" s="597" t="s">
        <v>219</v>
      </c>
      <c r="H76" s="558" t="s">
        <v>414</v>
      </c>
      <c r="I76" s="624" t="s">
        <v>444</v>
      </c>
      <c r="J76" s="909">
        <f t="shared" si="3"/>
        <v>0.21839080459770116</v>
      </c>
      <c r="K76" s="1008">
        <f t="shared" si="3"/>
        <v>0.71698113207547165</v>
      </c>
      <c r="L76" s="625"/>
      <c r="P76" s="76"/>
      <c r="Q76" s="76"/>
      <c r="R76" s="76"/>
      <c r="BA76" s="589"/>
      <c r="BB76" s="589"/>
      <c r="BC76" s="84"/>
      <c r="BD76" s="84"/>
      <c r="BE76" s="588"/>
      <c r="BF76" s="588"/>
      <c r="BG76" s="84"/>
      <c r="BH76" s="84"/>
      <c r="BI76" s="84"/>
      <c r="BJ76" s="84"/>
      <c r="BK76" s="84"/>
      <c r="BL76" s="84"/>
      <c r="BM76" s="590"/>
      <c r="BN76" s="84"/>
      <c r="BO76" s="84"/>
      <c r="BP76" s="84"/>
      <c r="BQ76" s="84"/>
      <c r="BR76" s="84"/>
      <c r="BS76" s="84"/>
      <c r="BT76" s="84"/>
      <c r="BU76" s="78"/>
      <c r="BV76" s="78"/>
      <c r="BW76" s="78"/>
      <c r="BX76" s="78"/>
      <c r="BY76" s="78"/>
      <c r="BZ76" s="78"/>
      <c r="CA76" s="78"/>
      <c r="CB76" s="78"/>
      <c r="CC76" s="84"/>
      <c r="CD76" s="84"/>
      <c r="CE76" s="84"/>
      <c r="CF76" s="84"/>
      <c r="CG76" s="84"/>
      <c r="CH76" s="84"/>
    </row>
    <row r="77" spans="1:86" ht="25.5">
      <c r="A77" s="456" t="s">
        <v>344</v>
      </c>
      <c r="B77" s="596" t="s">
        <v>24</v>
      </c>
      <c r="C77" s="620" t="s">
        <v>175</v>
      </c>
      <c r="D77" s="626" t="s">
        <v>844</v>
      </c>
      <c r="E77" s="622">
        <v>2015</v>
      </c>
      <c r="F77" s="623" t="s">
        <v>57</v>
      </c>
      <c r="G77" s="607" t="s">
        <v>220</v>
      </c>
      <c r="H77" s="558" t="s">
        <v>418</v>
      </c>
      <c r="I77" s="624" t="s">
        <v>444</v>
      </c>
      <c r="J77" s="909">
        <f t="shared" si="3"/>
        <v>0.28767123287671231</v>
      </c>
      <c r="K77" s="1008">
        <f t="shared" si="3"/>
        <v>0.95454545454545459</v>
      </c>
      <c r="L77" s="625"/>
      <c r="P77" s="76"/>
      <c r="Q77" s="76"/>
      <c r="R77" s="76"/>
      <c r="BA77" s="589"/>
      <c r="BB77" s="589"/>
      <c r="BC77" s="84"/>
      <c r="BD77" s="84"/>
      <c r="BE77" s="588"/>
      <c r="BF77" s="588"/>
      <c r="BG77" s="84"/>
      <c r="BH77" s="84"/>
      <c r="BI77" s="84"/>
      <c r="BJ77" s="84"/>
      <c r="BK77" s="84"/>
      <c r="BL77" s="84"/>
      <c r="BM77" s="590"/>
      <c r="BN77" s="84"/>
      <c r="BO77" s="84"/>
      <c r="BP77" s="84"/>
      <c r="BQ77" s="84"/>
      <c r="BR77" s="84"/>
      <c r="BS77" s="84"/>
      <c r="BT77" s="84"/>
      <c r="BU77" s="78"/>
      <c r="BV77" s="78"/>
      <c r="BW77" s="78"/>
      <c r="BX77" s="78"/>
      <c r="BY77" s="78"/>
      <c r="BZ77" s="78"/>
      <c r="CA77" s="78"/>
      <c r="CB77" s="78"/>
      <c r="CC77" s="84"/>
      <c r="CD77" s="84"/>
      <c r="CE77" s="84"/>
      <c r="CF77" s="84"/>
      <c r="CG77" s="84"/>
      <c r="CH77" s="84"/>
    </row>
    <row r="78" spans="1:86" ht="25.5">
      <c r="A78" s="456" t="s">
        <v>344</v>
      </c>
      <c r="B78" s="596" t="s">
        <v>24</v>
      </c>
      <c r="C78" s="620" t="s">
        <v>175</v>
      </c>
      <c r="D78" s="626" t="s">
        <v>844</v>
      </c>
      <c r="E78" s="622">
        <v>2015</v>
      </c>
      <c r="F78" s="623" t="s">
        <v>57</v>
      </c>
      <c r="G78" s="607" t="s">
        <v>220</v>
      </c>
      <c r="H78" s="558" t="s">
        <v>419</v>
      </c>
      <c r="I78" s="624" t="s">
        <v>444</v>
      </c>
      <c r="J78" s="909">
        <f t="shared" si="3"/>
        <v>0.17538461538461539</v>
      </c>
      <c r="K78" s="1008">
        <f t="shared" si="3"/>
        <v>0.58163265306122447</v>
      </c>
      <c r="L78" s="625"/>
      <c r="P78" s="76"/>
      <c r="Q78" s="76"/>
      <c r="R78" s="76"/>
      <c r="BA78" s="589"/>
      <c r="BB78" s="589"/>
      <c r="BC78" s="84"/>
      <c r="BD78" s="84"/>
      <c r="BE78" s="588"/>
      <c r="BF78" s="588"/>
      <c r="BG78" s="84"/>
      <c r="BH78" s="84"/>
      <c r="BI78" s="84"/>
      <c r="BJ78" s="84"/>
      <c r="BK78" s="84"/>
      <c r="BL78" s="84"/>
      <c r="BM78" s="590"/>
      <c r="BN78" s="84"/>
      <c r="BO78" s="84"/>
      <c r="BP78" s="84"/>
      <c r="BQ78" s="84"/>
      <c r="BR78" s="84"/>
      <c r="BS78" s="84"/>
      <c r="BT78" s="84"/>
      <c r="BU78" s="78"/>
      <c r="BV78" s="78"/>
      <c r="BW78" s="78"/>
      <c r="BX78" s="78"/>
      <c r="BY78" s="78"/>
      <c r="BZ78" s="78"/>
      <c r="CA78" s="78"/>
      <c r="CB78" s="78"/>
      <c r="CC78" s="84"/>
      <c r="CD78" s="84"/>
      <c r="CE78" s="84"/>
      <c r="CF78" s="84"/>
      <c r="CG78" s="84"/>
      <c r="CH78" s="84"/>
    </row>
    <row r="79" spans="1:86" ht="25.5">
      <c r="A79" s="456" t="s">
        <v>344</v>
      </c>
      <c r="B79" s="596" t="s">
        <v>24</v>
      </c>
      <c r="C79" s="620" t="s">
        <v>175</v>
      </c>
      <c r="D79" s="626" t="s">
        <v>844</v>
      </c>
      <c r="E79" s="622">
        <v>2015</v>
      </c>
      <c r="F79" s="623" t="s">
        <v>57</v>
      </c>
      <c r="G79" s="607" t="s">
        <v>220</v>
      </c>
      <c r="H79" s="558" t="s">
        <v>414</v>
      </c>
      <c r="I79" s="624" t="s">
        <v>444</v>
      </c>
      <c r="J79" s="909">
        <f t="shared" si="3"/>
        <v>0.23076923076923078</v>
      </c>
      <c r="K79" s="1008">
        <f t="shared" si="3"/>
        <v>0.42857142857142855</v>
      </c>
      <c r="L79" s="625"/>
      <c r="P79" s="76"/>
      <c r="Q79" s="76"/>
      <c r="R79" s="76"/>
      <c r="BA79" s="589"/>
      <c r="BB79" s="589"/>
      <c r="BC79" s="84"/>
      <c r="BD79" s="84"/>
      <c r="BE79" s="588"/>
      <c r="BF79" s="588"/>
      <c r="BG79" s="84"/>
      <c r="BH79" s="84"/>
      <c r="BI79" s="84"/>
      <c r="BJ79" s="84"/>
      <c r="BK79" s="84"/>
      <c r="BL79" s="84"/>
      <c r="BM79" s="590"/>
      <c r="BN79" s="84"/>
      <c r="BO79" s="84"/>
      <c r="BP79" s="84"/>
      <c r="BQ79" s="84"/>
      <c r="BR79" s="84"/>
      <c r="BS79" s="84"/>
      <c r="BT79" s="84"/>
      <c r="BU79" s="78"/>
      <c r="BV79" s="78"/>
      <c r="BW79" s="78"/>
      <c r="BX79" s="78"/>
      <c r="BY79" s="78"/>
      <c r="BZ79" s="78"/>
      <c r="CA79" s="78"/>
      <c r="CB79" s="78"/>
      <c r="CC79" s="84"/>
      <c r="CD79" s="84"/>
      <c r="CE79" s="84"/>
      <c r="CF79" s="84"/>
      <c r="CG79" s="84"/>
      <c r="CH79" s="84"/>
    </row>
    <row r="80" spans="1:86" ht="25.5">
      <c r="A80" s="456" t="s">
        <v>344</v>
      </c>
      <c r="B80" s="596" t="s">
        <v>24</v>
      </c>
      <c r="C80" s="620" t="s">
        <v>175</v>
      </c>
      <c r="D80" s="626" t="s">
        <v>844</v>
      </c>
      <c r="E80" s="622">
        <v>2015</v>
      </c>
      <c r="F80" s="623" t="s">
        <v>57</v>
      </c>
      <c r="G80" s="607" t="s">
        <v>218</v>
      </c>
      <c r="H80" s="558" t="s">
        <v>418</v>
      </c>
      <c r="I80" s="624" t="s">
        <v>444</v>
      </c>
      <c r="J80" s="909">
        <f t="shared" si="3"/>
        <v>0.10746268656716418</v>
      </c>
      <c r="K80" s="1008">
        <f t="shared" si="3"/>
        <v>0.7142857142857143</v>
      </c>
      <c r="L80" s="625"/>
      <c r="P80" s="76"/>
      <c r="Q80" s="76"/>
      <c r="R80" s="76"/>
      <c r="BA80" s="589"/>
      <c r="BB80" s="589"/>
      <c r="BC80" s="84"/>
      <c r="BD80" s="84"/>
      <c r="BE80" s="588"/>
      <c r="BF80" s="588"/>
      <c r="BG80" s="84"/>
      <c r="BH80" s="84"/>
      <c r="BI80" s="84"/>
      <c r="BJ80" s="84"/>
      <c r="BK80" s="84"/>
      <c r="BL80" s="84"/>
      <c r="BM80" s="590"/>
      <c r="BN80" s="84"/>
      <c r="BO80" s="84"/>
      <c r="BP80" s="84"/>
      <c r="BQ80" s="84"/>
      <c r="BR80" s="84"/>
      <c r="BS80" s="84"/>
      <c r="BT80" s="84"/>
      <c r="BU80" s="78"/>
      <c r="BV80" s="78"/>
      <c r="BW80" s="78"/>
      <c r="BX80" s="78"/>
      <c r="BY80" s="78"/>
      <c r="BZ80" s="78"/>
      <c r="CA80" s="78"/>
      <c r="CB80" s="78"/>
      <c r="CC80" s="84"/>
      <c r="CD80" s="84"/>
      <c r="CE80" s="84"/>
      <c r="CF80" s="84"/>
      <c r="CG80" s="84"/>
      <c r="CH80" s="84"/>
    </row>
    <row r="81" spans="1:86" ht="25.5">
      <c r="A81" s="456" t="s">
        <v>344</v>
      </c>
      <c r="B81" s="596" t="s">
        <v>24</v>
      </c>
      <c r="C81" s="620" t="s">
        <v>175</v>
      </c>
      <c r="D81" s="626" t="s">
        <v>844</v>
      </c>
      <c r="E81" s="622">
        <v>2015</v>
      </c>
      <c r="F81" s="623" t="s">
        <v>57</v>
      </c>
      <c r="G81" s="607" t="s">
        <v>218</v>
      </c>
      <c r="H81" s="558" t="s">
        <v>419</v>
      </c>
      <c r="I81" s="624" t="s">
        <v>444</v>
      </c>
      <c r="J81" s="909">
        <f t="shared" si="3"/>
        <v>5.2808046940486172E-2</v>
      </c>
      <c r="K81" s="1008">
        <f t="shared" si="3"/>
        <v>1.05</v>
      </c>
      <c r="L81" s="625"/>
      <c r="P81" s="76"/>
      <c r="Q81" s="76"/>
      <c r="R81" s="76"/>
      <c r="BA81" s="589"/>
      <c r="BB81" s="589"/>
      <c r="BC81" s="84"/>
      <c r="BD81" s="84"/>
      <c r="BE81" s="588"/>
      <c r="BF81" s="588"/>
      <c r="BG81" s="84"/>
      <c r="BH81" s="84"/>
      <c r="BI81" s="84"/>
      <c r="BJ81" s="84"/>
      <c r="BK81" s="84"/>
      <c r="BL81" s="84"/>
      <c r="BM81" s="590"/>
      <c r="BN81" s="84"/>
      <c r="BO81" s="84"/>
      <c r="BP81" s="84"/>
      <c r="BQ81" s="84"/>
      <c r="BR81" s="84"/>
      <c r="BS81" s="84"/>
      <c r="BT81" s="84"/>
      <c r="BU81" s="78"/>
      <c r="BV81" s="78"/>
      <c r="BW81" s="78"/>
      <c r="BX81" s="78"/>
      <c r="BY81" s="78"/>
      <c r="BZ81" s="78"/>
      <c r="CA81" s="78"/>
      <c r="CB81" s="78"/>
      <c r="CC81" s="84"/>
      <c r="CD81" s="84"/>
      <c r="CE81" s="84"/>
      <c r="CF81" s="84"/>
      <c r="CG81" s="84"/>
      <c r="CH81" s="84"/>
    </row>
    <row r="82" spans="1:86" ht="25.5">
      <c r="A82" s="456" t="s">
        <v>344</v>
      </c>
      <c r="B82" s="596" t="s">
        <v>24</v>
      </c>
      <c r="C82" s="620" t="s">
        <v>175</v>
      </c>
      <c r="D82" s="626" t="s">
        <v>844</v>
      </c>
      <c r="E82" s="622">
        <v>2015</v>
      </c>
      <c r="F82" s="623" t="s">
        <v>57</v>
      </c>
      <c r="G82" s="607" t="s">
        <v>823</v>
      </c>
      <c r="H82" s="558" t="s">
        <v>414</v>
      </c>
      <c r="I82" s="624" t="s">
        <v>444</v>
      </c>
      <c r="J82" s="909">
        <f t="shared" si="3"/>
        <v>0.23809523809523808</v>
      </c>
      <c r="K82" s="1008">
        <f t="shared" si="3"/>
        <v>0.78947368421052633</v>
      </c>
      <c r="L82" s="625"/>
      <c r="P82" s="76"/>
      <c r="Q82" s="76"/>
      <c r="R82" s="76"/>
      <c r="BA82" s="589"/>
      <c r="BB82" s="589"/>
      <c r="BC82" s="84"/>
      <c r="BD82" s="84"/>
      <c r="BE82" s="588"/>
      <c r="BF82" s="588"/>
      <c r="BG82" s="84"/>
      <c r="BH82" s="84"/>
      <c r="BI82" s="84"/>
      <c r="BJ82" s="84"/>
      <c r="BK82" s="84"/>
      <c r="BL82" s="84"/>
      <c r="BM82" s="590"/>
      <c r="BN82" s="84"/>
      <c r="BO82" s="84"/>
      <c r="BP82" s="84"/>
      <c r="BQ82" s="84"/>
      <c r="BR82" s="84"/>
      <c r="BS82" s="84"/>
      <c r="BT82" s="84"/>
      <c r="BU82" s="78"/>
      <c r="BV82" s="78"/>
      <c r="BW82" s="78"/>
      <c r="BX82" s="78"/>
      <c r="BY82" s="78"/>
      <c r="BZ82" s="78"/>
      <c r="CA82" s="78"/>
      <c r="CB82" s="78"/>
      <c r="CC82" s="84"/>
      <c r="CD82" s="84"/>
      <c r="CE82" s="84"/>
      <c r="CF82" s="84"/>
      <c r="CG82" s="84"/>
      <c r="CH82" s="84"/>
    </row>
    <row r="83" spans="1:86" ht="25.5">
      <c r="A83" s="456" t="s">
        <v>344</v>
      </c>
      <c r="B83" s="596" t="s">
        <v>24</v>
      </c>
      <c r="C83" s="620" t="s">
        <v>175</v>
      </c>
      <c r="D83" s="626" t="s">
        <v>844</v>
      </c>
      <c r="E83" s="622">
        <v>2015</v>
      </c>
      <c r="F83" s="623" t="s">
        <v>57</v>
      </c>
      <c r="G83" s="607" t="s">
        <v>208</v>
      </c>
      <c r="H83" s="558" t="s">
        <v>415</v>
      </c>
      <c r="I83" s="624" t="s">
        <v>444</v>
      </c>
      <c r="J83" s="909">
        <f t="shared" ref="J83:K95" si="4">J69</f>
        <v>0.18803418803418803</v>
      </c>
      <c r="K83" s="1008">
        <f t="shared" si="4"/>
        <v>0.61111111111111116</v>
      </c>
      <c r="L83" s="625"/>
      <c r="P83" s="76"/>
      <c r="Q83" s="76"/>
      <c r="R83" s="76"/>
      <c r="BA83" s="589"/>
      <c r="BB83" s="589"/>
      <c r="BC83" s="84"/>
      <c r="BD83" s="84"/>
      <c r="BE83" s="588"/>
      <c r="BF83" s="588"/>
      <c r="BG83" s="84"/>
      <c r="BH83" s="84"/>
      <c r="BI83" s="84"/>
      <c r="BJ83" s="84"/>
      <c r="BK83" s="84"/>
      <c r="BL83" s="84"/>
      <c r="BM83" s="590"/>
      <c r="BN83" s="84"/>
      <c r="BO83" s="84"/>
      <c r="BP83" s="84"/>
      <c r="BQ83" s="84"/>
      <c r="BR83" s="84"/>
      <c r="BS83" s="84"/>
      <c r="BT83" s="84"/>
      <c r="BU83" s="78"/>
      <c r="BV83" s="78"/>
      <c r="BW83" s="78"/>
      <c r="BX83" s="78"/>
      <c r="BY83" s="78"/>
      <c r="BZ83" s="78"/>
      <c r="CA83" s="78"/>
      <c r="CB83" s="78"/>
      <c r="CC83" s="84"/>
      <c r="CD83" s="84"/>
      <c r="CE83" s="84"/>
      <c r="CF83" s="84"/>
      <c r="CG83" s="84"/>
      <c r="CH83" s="84"/>
    </row>
    <row r="84" spans="1:86" ht="25.5">
      <c r="A84" s="456" t="s">
        <v>344</v>
      </c>
      <c r="B84" s="596" t="s">
        <v>24</v>
      </c>
      <c r="C84" s="620" t="s">
        <v>175</v>
      </c>
      <c r="D84" s="626" t="s">
        <v>844</v>
      </c>
      <c r="E84" s="622">
        <v>2015</v>
      </c>
      <c r="F84" s="623" t="s">
        <v>57</v>
      </c>
      <c r="G84" s="607" t="s">
        <v>208</v>
      </c>
      <c r="H84" s="558" t="s">
        <v>416</v>
      </c>
      <c r="I84" s="624" t="s">
        <v>444</v>
      </c>
      <c r="J84" s="909">
        <f t="shared" si="4"/>
        <v>0.23030303030303031</v>
      </c>
      <c r="K84" s="1008">
        <f t="shared" si="4"/>
        <v>0.76</v>
      </c>
      <c r="L84" s="625"/>
      <c r="P84" s="76"/>
      <c r="Q84" s="76"/>
      <c r="R84" s="76"/>
      <c r="BA84" s="589"/>
      <c r="BB84" s="589"/>
      <c r="BC84" s="84"/>
      <c r="BD84" s="84"/>
      <c r="BE84" s="588"/>
      <c r="BF84" s="588"/>
      <c r="BG84" s="84"/>
      <c r="BH84" s="84"/>
      <c r="BI84" s="84"/>
      <c r="BJ84" s="84"/>
      <c r="BK84" s="84"/>
      <c r="BL84" s="84"/>
      <c r="BM84" s="590"/>
      <c r="BN84" s="84"/>
      <c r="BO84" s="84"/>
      <c r="BP84" s="84"/>
      <c r="BQ84" s="84"/>
      <c r="BR84" s="84"/>
      <c r="BS84" s="84"/>
      <c r="BT84" s="84"/>
      <c r="BU84" s="78"/>
      <c r="BV84" s="78"/>
      <c r="BW84" s="78"/>
      <c r="BX84" s="78"/>
      <c r="BY84" s="78"/>
      <c r="BZ84" s="78"/>
      <c r="CA84" s="78"/>
      <c r="CB84" s="78"/>
      <c r="CC84" s="84"/>
      <c r="CD84" s="84"/>
      <c r="CE84" s="84"/>
      <c r="CF84" s="84"/>
      <c r="CG84" s="84"/>
      <c r="CH84" s="84"/>
    </row>
    <row r="85" spans="1:86" ht="25.5">
      <c r="A85" s="456" t="s">
        <v>344</v>
      </c>
      <c r="B85" s="596" t="s">
        <v>24</v>
      </c>
      <c r="C85" s="620" t="s">
        <v>175</v>
      </c>
      <c r="D85" s="626" t="s">
        <v>844</v>
      </c>
      <c r="E85" s="622">
        <v>2015</v>
      </c>
      <c r="F85" s="623" t="s">
        <v>57</v>
      </c>
      <c r="G85" s="607" t="s">
        <v>212</v>
      </c>
      <c r="H85" s="558" t="s">
        <v>414</v>
      </c>
      <c r="I85" s="624" t="s">
        <v>444</v>
      </c>
      <c r="J85" s="909">
        <f t="shared" si="4"/>
        <v>0.26436781609195403</v>
      </c>
      <c r="K85" s="1008">
        <f t="shared" si="4"/>
        <v>0.85185185185185186</v>
      </c>
      <c r="L85" s="625"/>
      <c r="P85" s="76"/>
      <c r="Q85" s="76"/>
      <c r="R85" s="76"/>
      <c r="BA85" s="589"/>
      <c r="BB85" s="589"/>
      <c r="BC85" s="84"/>
      <c r="BD85" s="84"/>
      <c r="BE85" s="588"/>
      <c r="BF85" s="588"/>
      <c r="BG85" s="84"/>
      <c r="BH85" s="84"/>
      <c r="BI85" s="84"/>
      <c r="BJ85" s="84"/>
      <c r="BK85" s="84"/>
      <c r="BL85" s="84"/>
      <c r="BM85" s="590"/>
      <c r="BN85" s="84"/>
      <c r="BO85" s="84"/>
      <c r="BP85" s="84"/>
      <c r="BQ85" s="84"/>
      <c r="BR85" s="84"/>
      <c r="BS85" s="84"/>
      <c r="BT85" s="84"/>
      <c r="BU85" s="78"/>
      <c r="BV85" s="78"/>
      <c r="BW85" s="78"/>
      <c r="BX85" s="78"/>
      <c r="BY85" s="78"/>
      <c r="BZ85" s="78"/>
      <c r="CA85" s="78"/>
      <c r="CB85" s="78"/>
      <c r="CC85" s="84"/>
      <c r="CD85" s="84"/>
      <c r="CE85" s="84"/>
      <c r="CF85" s="84"/>
      <c r="CG85" s="84"/>
      <c r="CH85" s="84"/>
    </row>
    <row r="86" spans="1:86" ht="25.5">
      <c r="A86" s="456" t="s">
        <v>344</v>
      </c>
      <c r="B86" s="596" t="s">
        <v>24</v>
      </c>
      <c r="C86" s="620" t="s">
        <v>175</v>
      </c>
      <c r="D86" s="626" t="s">
        <v>844</v>
      </c>
      <c r="E86" s="622">
        <v>2015</v>
      </c>
      <c r="F86" s="623" t="s">
        <v>57</v>
      </c>
      <c r="G86" s="607" t="s">
        <v>212</v>
      </c>
      <c r="H86" s="558" t="s">
        <v>415</v>
      </c>
      <c r="I86" s="624" t="s">
        <v>444</v>
      </c>
      <c r="J86" s="909">
        <f t="shared" si="4"/>
        <v>0.23134328358208955</v>
      </c>
      <c r="K86" s="1008">
        <f t="shared" si="4"/>
        <v>0.75609756097560976</v>
      </c>
      <c r="L86" s="625"/>
      <c r="P86" s="76"/>
      <c r="Q86" s="76"/>
      <c r="R86" s="76"/>
      <c r="BA86" s="589"/>
      <c r="BB86" s="589"/>
      <c r="BC86" s="84"/>
      <c r="BD86" s="84"/>
      <c r="BE86" s="588"/>
      <c r="BF86" s="588"/>
      <c r="BG86" s="84"/>
      <c r="BH86" s="84"/>
      <c r="BI86" s="84"/>
      <c r="BJ86" s="84"/>
      <c r="BK86" s="84"/>
      <c r="BL86" s="84"/>
      <c r="BM86" s="590"/>
      <c r="BN86" s="84"/>
      <c r="BO86" s="84"/>
      <c r="BP86" s="84"/>
      <c r="BQ86" s="84"/>
      <c r="BR86" s="84"/>
      <c r="BS86" s="84"/>
      <c r="BT86" s="84"/>
      <c r="BU86" s="78"/>
      <c r="BV86" s="78"/>
      <c r="BW86" s="78"/>
      <c r="BX86" s="78"/>
      <c r="BY86" s="78"/>
      <c r="BZ86" s="78"/>
      <c r="CA86" s="78"/>
      <c r="CB86" s="78"/>
      <c r="CC86" s="84"/>
      <c r="CD86" s="84"/>
      <c r="CE86" s="84"/>
      <c r="CF86" s="84"/>
      <c r="CG86" s="84"/>
      <c r="CH86" s="84"/>
    </row>
    <row r="87" spans="1:86" ht="25.5">
      <c r="A87" s="456" t="s">
        <v>344</v>
      </c>
      <c r="B87" s="596" t="s">
        <v>24</v>
      </c>
      <c r="C87" s="620" t="s">
        <v>175</v>
      </c>
      <c r="D87" s="626" t="s">
        <v>844</v>
      </c>
      <c r="E87" s="622">
        <v>2015</v>
      </c>
      <c r="F87" s="623" t="s">
        <v>57</v>
      </c>
      <c r="G87" s="607" t="s">
        <v>212</v>
      </c>
      <c r="H87" s="558" t="s">
        <v>416</v>
      </c>
      <c r="I87" s="624" t="s">
        <v>444</v>
      </c>
      <c r="J87" s="909">
        <f t="shared" si="4"/>
        <v>0.25806451612903225</v>
      </c>
      <c r="K87" s="1008">
        <f t="shared" si="4"/>
        <v>0.5</v>
      </c>
      <c r="L87" s="625"/>
      <c r="P87" s="76"/>
      <c r="Q87" s="76"/>
      <c r="R87" s="76"/>
      <c r="BA87" s="589"/>
      <c r="BB87" s="589"/>
      <c r="BC87" s="84"/>
      <c r="BD87" s="84"/>
      <c r="BE87" s="588"/>
      <c r="BF87" s="588"/>
      <c r="BG87" s="84"/>
      <c r="BH87" s="84"/>
      <c r="BI87" s="84"/>
      <c r="BJ87" s="84"/>
      <c r="BK87" s="84"/>
      <c r="BL87" s="84"/>
      <c r="BM87" s="590"/>
      <c r="BN87" s="84"/>
      <c r="BO87" s="84"/>
      <c r="BP87" s="84"/>
      <c r="BQ87" s="84"/>
      <c r="BR87" s="84"/>
      <c r="BS87" s="84"/>
      <c r="BT87" s="84"/>
      <c r="BU87" s="78"/>
      <c r="BV87" s="78"/>
      <c r="BW87" s="78"/>
      <c r="BX87" s="78"/>
      <c r="BY87" s="78"/>
      <c r="BZ87" s="78"/>
      <c r="CA87" s="78"/>
      <c r="CB87" s="78"/>
      <c r="CC87" s="84"/>
      <c r="CD87" s="84"/>
      <c r="CE87" s="84"/>
      <c r="CF87" s="84"/>
      <c r="CG87" s="84"/>
      <c r="CH87" s="84"/>
    </row>
    <row r="88" spans="1:86" ht="25.5">
      <c r="A88" s="456" t="s">
        <v>344</v>
      </c>
      <c r="B88" s="596" t="s">
        <v>24</v>
      </c>
      <c r="C88" s="626" t="s">
        <v>423</v>
      </c>
      <c r="D88" s="626" t="s">
        <v>423</v>
      </c>
      <c r="E88" s="622">
        <v>2015</v>
      </c>
      <c r="F88" s="623" t="s">
        <v>57</v>
      </c>
      <c r="G88" s="597" t="s">
        <v>219</v>
      </c>
      <c r="H88" s="558" t="s">
        <v>418</v>
      </c>
      <c r="I88" s="624" t="s">
        <v>444</v>
      </c>
      <c r="J88" s="909">
        <f>J74</f>
        <v>4.6565104915205519E-2</v>
      </c>
      <c r="K88" s="1008">
        <f t="shared" si="4"/>
        <v>0.92571428571428571</v>
      </c>
      <c r="L88" s="625"/>
      <c r="P88" s="76"/>
      <c r="Q88" s="76"/>
      <c r="R88" s="76"/>
      <c r="BA88" s="589"/>
      <c r="BB88" s="589"/>
      <c r="BC88" s="84"/>
      <c r="BD88" s="84"/>
      <c r="BE88" s="588"/>
      <c r="BF88" s="588"/>
      <c r="BG88" s="84"/>
      <c r="BH88" s="84"/>
      <c r="BI88" s="84"/>
      <c r="BJ88" s="84"/>
      <c r="BK88" s="84"/>
      <c r="BL88" s="84"/>
      <c r="BM88" s="590"/>
      <c r="BN88" s="84"/>
      <c r="BO88" s="84"/>
      <c r="BP88" s="84"/>
      <c r="BQ88" s="84"/>
      <c r="BR88" s="84"/>
      <c r="BS88" s="84"/>
      <c r="BT88" s="84"/>
      <c r="BU88" s="78"/>
      <c r="BV88" s="78"/>
      <c r="BW88" s="78"/>
      <c r="BX88" s="78"/>
      <c r="BY88" s="78"/>
      <c r="BZ88" s="78"/>
      <c r="CA88" s="78"/>
      <c r="CB88" s="78"/>
      <c r="CC88" s="84"/>
      <c r="CD88" s="84"/>
      <c r="CE88" s="84"/>
      <c r="CF88" s="84"/>
      <c r="CG88" s="84"/>
      <c r="CH88" s="84"/>
    </row>
    <row r="89" spans="1:86" ht="25.5">
      <c r="A89" s="456" t="s">
        <v>344</v>
      </c>
      <c r="B89" s="596" t="s">
        <v>24</v>
      </c>
      <c r="C89" s="626" t="s">
        <v>423</v>
      </c>
      <c r="D89" s="626" t="s">
        <v>423</v>
      </c>
      <c r="E89" s="622">
        <v>2015</v>
      </c>
      <c r="F89" s="623" t="s">
        <v>57</v>
      </c>
      <c r="G89" s="597" t="s">
        <v>219</v>
      </c>
      <c r="H89" s="558" t="s">
        <v>419</v>
      </c>
      <c r="I89" s="624" t="s">
        <v>444</v>
      </c>
      <c r="J89" s="909">
        <f t="shared" ref="J89:K104" si="5">J75</f>
        <v>4.6189376443418015E-2</v>
      </c>
      <c r="K89" s="1008">
        <f t="shared" si="4"/>
        <v>0.92198581560283688</v>
      </c>
      <c r="L89" s="625"/>
      <c r="P89" s="76"/>
      <c r="Q89" s="76"/>
      <c r="R89" s="76"/>
      <c r="BA89" s="589"/>
      <c r="BB89" s="589"/>
      <c r="BC89" s="84"/>
      <c r="BD89" s="84"/>
      <c r="BE89" s="588"/>
      <c r="BF89" s="588"/>
      <c r="BG89" s="84"/>
      <c r="BH89" s="84"/>
      <c r="BI89" s="84"/>
      <c r="BJ89" s="84"/>
      <c r="BK89" s="84"/>
      <c r="BL89" s="84"/>
      <c r="BM89" s="590"/>
      <c r="BN89" s="84"/>
      <c r="BO89" s="84"/>
      <c r="BP89" s="84"/>
      <c r="BQ89" s="84"/>
      <c r="BR89" s="84"/>
      <c r="BS89" s="84"/>
      <c r="BT89" s="84"/>
      <c r="BU89" s="78"/>
      <c r="BV89" s="78"/>
      <c r="BW89" s="78"/>
      <c r="BX89" s="78"/>
      <c r="BY89" s="78"/>
      <c r="BZ89" s="78"/>
      <c r="CA89" s="78"/>
      <c r="CB89" s="78"/>
      <c r="CC89" s="84"/>
      <c r="CD89" s="84"/>
      <c r="CE89" s="84"/>
      <c r="CF89" s="84"/>
      <c r="CG89" s="84"/>
      <c r="CH89" s="84"/>
    </row>
    <row r="90" spans="1:86" ht="25.5">
      <c r="A90" s="456" t="s">
        <v>344</v>
      </c>
      <c r="B90" s="596" t="s">
        <v>24</v>
      </c>
      <c r="C90" s="626" t="s">
        <v>423</v>
      </c>
      <c r="D90" s="626" t="s">
        <v>423</v>
      </c>
      <c r="E90" s="622">
        <v>2015</v>
      </c>
      <c r="F90" s="623" t="s">
        <v>57</v>
      </c>
      <c r="G90" s="597" t="s">
        <v>219</v>
      </c>
      <c r="H90" s="558" t="s">
        <v>414</v>
      </c>
      <c r="I90" s="624" t="s">
        <v>444</v>
      </c>
      <c r="J90" s="909">
        <f t="shared" si="5"/>
        <v>0.21839080459770116</v>
      </c>
      <c r="K90" s="1008">
        <f t="shared" si="4"/>
        <v>0.71698113207547165</v>
      </c>
      <c r="L90" s="625"/>
      <c r="P90" s="76"/>
      <c r="Q90" s="76"/>
      <c r="R90" s="76"/>
      <c r="BA90" s="589"/>
      <c r="BB90" s="589"/>
      <c r="BC90" s="84"/>
      <c r="BD90" s="84"/>
      <c r="BE90" s="588"/>
      <c r="BF90" s="588"/>
      <c r="BG90" s="84"/>
      <c r="BH90" s="84"/>
      <c r="BI90" s="84"/>
      <c r="BJ90" s="84"/>
      <c r="BK90" s="84"/>
      <c r="BL90" s="84"/>
      <c r="BM90" s="590"/>
      <c r="BN90" s="84"/>
      <c r="BO90" s="84"/>
      <c r="BP90" s="84"/>
      <c r="BQ90" s="84"/>
      <c r="BR90" s="84"/>
      <c r="BS90" s="84"/>
      <c r="BT90" s="84"/>
      <c r="BU90" s="78"/>
      <c r="BV90" s="78"/>
      <c r="BW90" s="78"/>
      <c r="BX90" s="78"/>
      <c r="BY90" s="78"/>
      <c r="BZ90" s="78"/>
      <c r="CA90" s="78"/>
      <c r="CB90" s="78"/>
      <c r="CC90" s="84"/>
      <c r="CD90" s="84"/>
      <c r="CE90" s="84"/>
      <c r="CF90" s="84"/>
      <c r="CG90" s="84"/>
      <c r="CH90" s="84"/>
    </row>
    <row r="91" spans="1:86" ht="25.5">
      <c r="A91" s="456" t="s">
        <v>344</v>
      </c>
      <c r="B91" s="596" t="s">
        <v>24</v>
      </c>
      <c r="C91" s="626" t="s">
        <v>423</v>
      </c>
      <c r="D91" s="626" t="s">
        <v>423</v>
      </c>
      <c r="E91" s="622">
        <v>2015</v>
      </c>
      <c r="F91" s="623" t="s">
        <v>57</v>
      </c>
      <c r="G91" s="607" t="s">
        <v>220</v>
      </c>
      <c r="H91" s="558" t="s">
        <v>418</v>
      </c>
      <c r="I91" s="624" t="s">
        <v>444</v>
      </c>
      <c r="J91" s="909">
        <f t="shared" si="5"/>
        <v>0.28767123287671231</v>
      </c>
      <c r="K91" s="1008">
        <f t="shared" si="4"/>
        <v>0.95454545454545459</v>
      </c>
      <c r="L91" s="625"/>
      <c r="P91" s="76"/>
      <c r="Q91" s="76"/>
      <c r="R91" s="76"/>
      <c r="BA91" s="589"/>
      <c r="BB91" s="589"/>
      <c r="BC91" s="84"/>
      <c r="BD91" s="84"/>
      <c r="BE91" s="588"/>
      <c r="BF91" s="588"/>
      <c r="BG91" s="84"/>
      <c r="BH91" s="84"/>
      <c r="BI91" s="84"/>
      <c r="BJ91" s="84"/>
      <c r="BK91" s="84"/>
      <c r="BL91" s="84"/>
      <c r="BM91" s="590"/>
      <c r="BN91" s="84"/>
      <c r="BO91" s="84"/>
      <c r="BP91" s="84"/>
      <c r="BQ91" s="84"/>
      <c r="BR91" s="84"/>
      <c r="BS91" s="84"/>
      <c r="BT91" s="84"/>
      <c r="BU91" s="78"/>
      <c r="BV91" s="78"/>
      <c r="BW91" s="78"/>
      <c r="BX91" s="78"/>
      <c r="BY91" s="78"/>
      <c r="BZ91" s="78"/>
      <c r="CA91" s="78"/>
      <c r="CB91" s="78"/>
      <c r="CC91" s="84"/>
      <c r="CD91" s="84"/>
      <c r="CE91" s="84"/>
      <c r="CF91" s="84"/>
      <c r="CG91" s="84"/>
      <c r="CH91" s="84"/>
    </row>
    <row r="92" spans="1:86" ht="25.5">
      <c r="A92" s="456" t="s">
        <v>344</v>
      </c>
      <c r="B92" s="596" t="s">
        <v>24</v>
      </c>
      <c r="C92" s="626" t="s">
        <v>423</v>
      </c>
      <c r="D92" s="626" t="s">
        <v>423</v>
      </c>
      <c r="E92" s="622">
        <v>2015</v>
      </c>
      <c r="F92" s="623" t="s">
        <v>57</v>
      </c>
      <c r="G92" s="607" t="s">
        <v>220</v>
      </c>
      <c r="H92" s="558" t="s">
        <v>419</v>
      </c>
      <c r="I92" s="624" t="s">
        <v>444</v>
      </c>
      <c r="J92" s="909">
        <f t="shared" si="5"/>
        <v>0.17538461538461539</v>
      </c>
      <c r="K92" s="1008">
        <f t="shared" si="4"/>
        <v>0.58163265306122447</v>
      </c>
      <c r="L92" s="625"/>
      <c r="P92" s="76"/>
      <c r="Q92" s="76"/>
      <c r="R92" s="76"/>
      <c r="BA92" s="589"/>
      <c r="BB92" s="589"/>
      <c r="BC92" s="84"/>
      <c r="BD92" s="84"/>
      <c r="BE92" s="588"/>
      <c r="BF92" s="588"/>
      <c r="BG92" s="84"/>
      <c r="BH92" s="84"/>
      <c r="BI92" s="84"/>
      <c r="BJ92" s="84"/>
      <c r="BK92" s="84"/>
      <c r="BL92" s="84"/>
      <c r="BM92" s="590"/>
      <c r="BN92" s="84"/>
      <c r="BO92" s="84"/>
      <c r="BP92" s="84"/>
      <c r="BQ92" s="84"/>
      <c r="BR92" s="84"/>
      <c r="BS92" s="84"/>
      <c r="BT92" s="84"/>
      <c r="BU92" s="78"/>
      <c r="BV92" s="78"/>
      <c r="BW92" s="78"/>
      <c r="BX92" s="78"/>
      <c r="BY92" s="78"/>
      <c r="BZ92" s="78"/>
      <c r="CA92" s="78"/>
      <c r="CB92" s="78"/>
      <c r="CC92" s="84"/>
      <c r="CD92" s="84"/>
      <c r="CE92" s="84"/>
      <c r="CF92" s="84"/>
      <c r="CG92" s="84"/>
      <c r="CH92" s="84"/>
    </row>
    <row r="93" spans="1:86" ht="25.5">
      <c r="A93" s="456" t="s">
        <v>344</v>
      </c>
      <c r="B93" s="596" t="s">
        <v>24</v>
      </c>
      <c r="C93" s="620" t="s">
        <v>423</v>
      </c>
      <c r="D93" s="620" t="s">
        <v>423</v>
      </c>
      <c r="E93" s="622">
        <v>2015</v>
      </c>
      <c r="F93" s="623" t="s">
        <v>57</v>
      </c>
      <c r="G93" s="607" t="s">
        <v>220</v>
      </c>
      <c r="H93" s="558" t="s">
        <v>414</v>
      </c>
      <c r="I93" s="624" t="s">
        <v>444</v>
      </c>
      <c r="J93" s="909">
        <f t="shared" si="5"/>
        <v>0.23076923076923078</v>
      </c>
      <c r="K93" s="1008">
        <f t="shared" si="4"/>
        <v>0.42857142857142855</v>
      </c>
      <c r="L93" s="625"/>
      <c r="P93" s="76"/>
      <c r="Q93" s="76"/>
      <c r="R93" s="76"/>
      <c r="BA93" s="589"/>
      <c r="BB93" s="589"/>
      <c r="BC93" s="84"/>
      <c r="BD93" s="84"/>
      <c r="BE93" s="588"/>
      <c r="BF93" s="588"/>
      <c r="BG93" s="84"/>
      <c r="BH93" s="84"/>
      <c r="BI93" s="84"/>
      <c r="BJ93" s="84"/>
      <c r="BK93" s="84"/>
      <c r="BL93" s="84"/>
      <c r="BM93" s="590"/>
      <c r="BN93" s="84"/>
      <c r="BO93" s="84"/>
      <c r="BP93" s="84"/>
      <c r="BQ93" s="84"/>
      <c r="BR93" s="84"/>
      <c r="BS93" s="84"/>
      <c r="BT93" s="84"/>
      <c r="BU93" s="78"/>
      <c r="BV93" s="78"/>
      <c r="BW93" s="78"/>
      <c r="BX93" s="78"/>
      <c r="BY93" s="78"/>
      <c r="BZ93" s="78"/>
      <c r="CA93" s="78"/>
      <c r="CB93" s="78"/>
      <c r="CC93" s="84"/>
      <c r="CD93" s="84"/>
      <c r="CE93" s="84"/>
      <c r="CF93" s="84"/>
      <c r="CG93" s="84"/>
      <c r="CH93" s="84"/>
    </row>
    <row r="94" spans="1:86" ht="25.5">
      <c r="A94" s="456" t="s">
        <v>344</v>
      </c>
      <c r="B94" s="596" t="s">
        <v>24</v>
      </c>
      <c r="C94" s="626" t="s">
        <v>423</v>
      </c>
      <c r="D94" s="626" t="s">
        <v>423</v>
      </c>
      <c r="E94" s="622">
        <v>2015</v>
      </c>
      <c r="F94" s="623" t="s">
        <v>57</v>
      </c>
      <c r="G94" s="607" t="s">
        <v>218</v>
      </c>
      <c r="H94" s="558" t="s">
        <v>418</v>
      </c>
      <c r="I94" s="624" t="s">
        <v>444</v>
      </c>
      <c r="J94" s="909">
        <f t="shared" si="5"/>
        <v>0.10746268656716418</v>
      </c>
      <c r="K94" s="1008">
        <f t="shared" si="4"/>
        <v>0.7142857142857143</v>
      </c>
      <c r="L94" s="625"/>
      <c r="P94" s="76"/>
      <c r="Q94" s="76"/>
      <c r="R94" s="76"/>
      <c r="BA94" s="589"/>
      <c r="BB94" s="589"/>
      <c r="BC94" s="84"/>
      <c r="BD94" s="84"/>
      <c r="BE94" s="588"/>
      <c r="BF94" s="588"/>
      <c r="BG94" s="84"/>
      <c r="BH94" s="84"/>
      <c r="BI94" s="84"/>
      <c r="BJ94" s="84"/>
      <c r="BK94" s="84"/>
      <c r="BL94" s="84"/>
      <c r="BM94" s="590"/>
      <c r="BN94" s="84"/>
      <c r="BO94" s="84"/>
      <c r="BP94" s="84"/>
      <c r="BQ94" s="84"/>
      <c r="BR94" s="84"/>
      <c r="BS94" s="84"/>
      <c r="BT94" s="84"/>
      <c r="BU94" s="78"/>
      <c r="BV94" s="78"/>
      <c r="BW94" s="78"/>
      <c r="BX94" s="78"/>
      <c r="BY94" s="78"/>
      <c r="BZ94" s="78"/>
      <c r="CA94" s="78"/>
      <c r="CB94" s="78"/>
      <c r="CC94" s="84"/>
      <c r="CD94" s="84"/>
      <c r="CE94" s="84"/>
      <c r="CF94" s="84"/>
      <c r="CG94" s="84"/>
      <c r="CH94" s="84"/>
    </row>
    <row r="95" spans="1:86" ht="25.5">
      <c r="A95" s="456" t="s">
        <v>344</v>
      </c>
      <c r="B95" s="596" t="s">
        <v>24</v>
      </c>
      <c r="C95" s="626" t="s">
        <v>423</v>
      </c>
      <c r="D95" s="626" t="s">
        <v>423</v>
      </c>
      <c r="E95" s="622">
        <v>2015</v>
      </c>
      <c r="F95" s="623" t="s">
        <v>57</v>
      </c>
      <c r="G95" s="607" t="s">
        <v>218</v>
      </c>
      <c r="H95" s="558" t="s">
        <v>419</v>
      </c>
      <c r="I95" s="624" t="s">
        <v>444</v>
      </c>
      <c r="J95" s="909">
        <f t="shared" si="5"/>
        <v>5.2808046940486172E-2</v>
      </c>
      <c r="K95" s="1008">
        <f t="shared" si="4"/>
        <v>1.05</v>
      </c>
      <c r="L95" s="625"/>
      <c r="P95" s="76"/>
      <c r="Q95" s="76"/>
      <c r="R95" s="76"/>
      <c r="BA95" s="589"/>
      <c r="BB95" s="589"/>
      <c r="BC95" s="84"/>
      <c r="BD95" s="84"/>
      <c r="BE95" s="588"/>
      <c r="BF95" s="588"/>
      <c r="BG95" s="84"/>
      <c r="BH95" s="84"/>
      <c r="BI95" s="84"/>
      <c r="BJ95" s="84"/>
      <c r="BK95" s="84"/>
      <c r="BL95" s="84"/>
      <c r="BM95" s="590"/>
      <c r="BN95" s="84"/>
      <c r="BO95" s="84"/>
      <c r="BP95" s="84"/>
      <c r="BQ95" s="84"/>
      <c r="BR95" s="84"/>
      <c r="BS95" s="84"/>
      <c r="BT95" s="84"/>
      <c r="BU95" s="78"/>
      <c r="BV95" s="78"/>
      <c r="BW95" s="78"/>
      <c r="BX95" s="78"/>
      <c r="BY95" s="78"/>
      <c r="BZ95" s="78"/>
      <c r="CA95" s="78"/>
      <c r="CB95" s="78"/>
      <c r="CC95" s="84"/>
      <c r="CD95" s="84"/>
      <c r="CE95" s="84"/>
      <c r="CF95" s="84"/>
      <c r="CG95" s="84"/>
      <c r="CH95" s="84"/>
    </row>
    <row r="96" spans="1:86" ht="25.5">
      <c r="A96" s="456" t="s">
        <v>344</v>
      </c>
      <c r="B96" s="596" t="s">
        <v>24</v>
      </c>
      <c r="C96" s="626" t="s">
        <v>423</v>
      </c>
      <c r="D96" s="626" t="s">
        <v>423</v>
      </c>
      <c r="E96" s="622">
        <v>2015</v>
      </c>
      <c r="F96" s="623" t="s">
        <v>57</v>
      </c>
      <c r="G96" s="607" t="s">
        <v>823</v>
      </c>
      <c r="H96" s="558" t="s">
        <v>414</v>
      </c>
      <c r="I96" s="624" t="s">
        <v>444</v>
      </c>
      <c r="J96" s="909">
        <f t="shared" si="5"/>
        <v>0.23809523809523808</v>
      </c>
      <c r="K96" s="1008">
        <f t="shared" si="5"/>
        <v>0.78947368421052633</v>
      </c>
      <c r="L96" s="625"/>
      <c r="P96" s="76"/>
      <c r="Q96" s="76"/>
      <c r="R96" s="76"/>
      <c r="BA96" s="589"/>
      <c r="BB96" s="589"/>
      <c r="BC96" s="84"/>
      <c r="BD96" s="84"/>
      <c r="BE96" s="588"/>
      <c r="BF96" s="588"/>
      <c r="BG96" s="84"/>
      <c r="BH96" s="84"/>
      <c r="BI96" s="84"/>
      <c r="BJ96" s="84"/>
      <c r="BK96" s="84"/>
      <c r="BL96" s="84"/>
      <c r="BM96" s="590"/>
      <c r="BN96" s="84"/>
      <c r="BO96" s="84"/>
      <c r="BP96" s="84"/>
      <c r="BQ96" s="84"/>
      <c r="BR96" s="84"/>
      <c r="BS96" s="84"/>
      <c r="BT96" s="84"/>
      <c r="BU96" s="78"/>
      <c r="BV96" s="78"/>
      <c r="BW96" s="78"/>
      <c r="BX96" s="78"/>
      <c r="BY96" s="78"/>
      <c r="BZ96" s="78"/>
      <c r="CA96" s="78"/>
      <c r="CB96" s="78"/>
      <c r="CC96" s="84"/>
      <c r="CD96" s="84"/>
      <c r="CE96" s="84"/>
      <c r="CF96" s="84"/>
      <c r="CG96" s="84"/>
      <c r="CH96" s="84"/>
    </row>
    <row r="97" spans="1:86" ht="25.5">
      <c r="A97" s="456" t="s">
        <v>344</v>
      </c>
      <c r="B97" s="596" t="s">
        <v>24</v>
      </c>
      <c r="C97" s="626" t="s">
        <v>423</v>
      </c>
      <c r="D97" s="626" t="s">
        <v>423</v>
      </c>
      <c r="E97" s="622">
        <v>2015</v>
      </c>
      <c r="F97" s="623" t="s">
        <v>57</v>
      </c>
      <c r="G97" s="607" t="s">
        <v>208</v>
      </c>
      <c r="H97" s="558" t="s">
        <v>415</v>
      </c>
      <c r="I97" s="624" t="s">
        <v>444</v>
      </c>
      <c r="J97" s="909">
        <f t="shared" si="5"/>
        <v>0.18803418803418803</v>
      </c>
      <c r="K97" s="1008">
        <f t="shared" si="5"/>
        <v>0.61111111111111116</v>
      </c>
      <c r="L97" s="625"/>
      <c r="P97" s="76"/>
      <c r="Q97" s="76"/>
      <c r="R97" s="76"/>
      <c r="BA97" s="589"/>
      <c r="BB97" s="589"/>
      <c r="BC97" s="84"/>
      <c r="BD97" s="84"/>
      <c r="BE97" s="588"/>
      <c r="BF97" s="588"/>
      <c r="BG97" s="84"/>
      <c r="BH97" s="84"/>
      <c r="BI97" s="84"/>
      <c r="BJ97" s="84"/>
      <c r="BK97" s="84"/>
      <c r="BL97" s="84"/>
      <c r="BM97" s="590"/>
      <c r="BN97" s="84"/>
      <c r="BO97" s="84"/>
      <c r="BP97" s="84"/>
      <c r="BQ97" s="84"/>
      <c r="BR97" s="84"/>
      <c r="BS97" s="84"/>
      <c r="BT97" s="84"/>
      <c r="BU97" s="78"/>
      <c r="BV97" s="78"/>
      <c r="BW97" s="78"/>
      <c r="BX97" s="78"/>
      <c r="BY97" s="78"/>
      <c r="BZ97" s="78"/>
      <c r="CA97" s="78"/>
      <c r="CB97" s="78"/>
      <c r="CC97" s="84"/>
      <c r="CD97" s="84"/>
      <c r="CE97" s="84"/>
      <c r="CF97" s="84"/>
      <c r="CG97" s="84"/>
      <c r="CH97" s="84"/>
    </row>
    <row r="98" spans="1:86" ht="25.5">
      <c r="A98" s="456" t="s">
        <v>344</v>
      </c>
      <c r="B98" s="596" t="s">
        <v>24</v>
      </c>
      <c r="C98" s="626" t="s">
        <v>423</v>
      </c>
      <c r="D98" s="626" t="s">
        <v>423</v>
      </c>
      <c r="E98" s="622">
        <v>2015</v>
      </c>
      <c r="F98" s="623" t="s">
        <v>57</v>
      </c>
      <c r="G98" s="607" t="s">
        <v>208</v>
      </c>
      <c r="H98" s="558" t="s">
        <v>416</v>
      </c>
      <c r="I98" s="624" t="s">
        <v>444</v>
      </c>
      <c r="J98" s="909">
        <f t="shared" si="5"/>
        <v>0.23030303030303031</v>
      </c>
      <c r="K98" s="1008">
        <f t="shared" si="5"/>
        <v>0.76</v>
      </c>
      <c r="L98" s="625"/>
      <c r="P98" s="76"/>
      <c r="Q98" s="76"/>
      <c r="R98" s="76"/>
      <c r="BA98" s="589"/>
      <c r="BB98" s="589"/>
      <c r="BC98" s="84"/>
      <c r="BD98" s="84"/>
      <c r="BE98" s="588"/>
      <c r="BF98" s="588"/>
      <c r="BG98" s="84"/>
      <c r="BH98" s="84"/>
      <c r="BI98" s="84"/>
      <c r="BJ98" s="84"/>
      <c r="BK98" s="84"/>
      <c r="BL98" s="84"/>
      <c r="BM98" s="590"/>
      <c r="BN98" s="84"/>
      <c r="BO98" s="84"/>
      <c r="BP98" s="84"/>
      <c r="BQ98" s="84"/>
      <c r="BR98" s="84"/>
      <c r="BS98" s="84"/>
      <c r="BT98" s="84"/>
      <c r="BU98" s="78"/>
      <c r="BV98" s="78"/>
      <c r="BW98" s="78"/>
      <c r="BX98" s="78"/>
      <c r="BY98" s="78"/>
      <c r="BZ98" s="78"/>
      <c r="CA98" s="78"/>
      <c r="CB98" s="78"/>
      <c r="CC98" s="84"/>
      <c r="CD98" s="84"/>
      <c r="CE98" s="84"/>
      <c r="CF98" s="84"/>
      <c r="CG98" s="84"/>
      <c r="CH98" s="84"/>
    </row>
    <row r="99" spans="1:86" ht="25.5">
      <c r="A99" s="456" t="s">
        <v>344</v>
      </c>
      <c r="B99" s="596" t="s">
        <v>24</v>
      </c>
      <c r="C99" s="626" t="s">
        <v>423</v>
      </c>
      <c r="D99" s="626" t="s">
        <v>423</v>
      </c>
      <c r="E99" s="622">
        <v>2015</v>
      </c>
      <c r="F99" s="623" t="s">
        <v>57</v>
      </c>
      <c r="G99" s="607" t="s">
        <v>212</v>
      </c>
      <c r="H99" s="558" t="s">
        <v>414</v>
      </c>
      <c r="I99" s="624" t="s">
        <v>444</v>
      </c>
      <c r="J99" s="909">
        <f t="shared" si="5"/>
        <v>0.26436781609195403</v>
      </c>
      <c r="K99" s="1008">
        <f t="shared" si="5"/>
        <v>0.85185185185185186</v>
      </c>
      <c r="L99" s="625"/>
      <c r="P99" s="76"/>
      <c r="Q99" s="76"/>
      <c r="R99" s="76"/>
      <c r="BA99" s="589"/>
      <c r="BB99" s="589"/>
      <c r="BC99" s="84"/>
      <c r="BD99" s="84"/>
      <c r="BE99" s="588"/>
      <c r="BF99" s="588"/>
      <c r="BG99" s="84"/>
      <c r="BH99" s="84"/>
      <c r="BI99" s="84"/>
      <c r="BJ99" s="84"/>
      <c r="BK99" s="84"/>
      <c r="BL99" s="84"/>
      <c r="BM99" s="590"/>
      <c r="BN99" s="84"/>
      <c r="BO99" s="84"/>
      <c r="BP99" s="84"/>
      <c r="BQ99" s="84"/>
      <c r="BR99" s="84"/>
      <c r="BS99" s="84"/>
      <c r="BT99" s="84"/>
      <c r="BU99" s="78"/>
      <c r="BV99" s="78"/>
      <c r="BW99" s="78"/>
      <c r="BX99" s="78"/>
      <c r="BY99" s="78"/>
      <c r="BZ99" s="78"/>
      <c r="CA99" s="78"/>
      <c r="CB99" s="78"/>
      <c r="CC99" s="84"/>
      <c r="CD99" s="84"/>
      <c r="CE99" s="84"/>
      <c r="CF99" s="84"/>
      <c r="CG99" s="84"/>
      <c r="CH99" s="84"/>
    </row>
    <row r="100" spans="1:86" ht="25.5">
      <c r="A100" s="456" t="s">
        <v>344</v>
      </c>
      <c r="B100" s="596" t="s">
        <v>24</v>
      </c>
      <c r="C100" s="626" t="s">
        <v>423</v>
      </c>
      <c r="D100" s="626" t="s">
        <v>423</v>
      </c>
      <c r="E100" s="622">
        <v>2015</v>
      </c>
      <c r="F100" s="623" t="s">
        <v>57</v>
      </c>
      <c r="G100" s="607" t="s">
        <v>212</v>
      </c>
      <c r="H100" s="558" t="s">
        <v>415</v>
      </c>
      <c r="I100" s="624" t="s">
        <v>444</v>
      </c>
      <c r="J100" s="909">
        <f t="shared" si="5"/>
        <v>0.23134328358208955</v>
      </c>
      <c r="K100" s="1008">
        <f t="shared" si="5"/>
        <v>0.75609756097560976</v>
      </c>
      <c r="L100" s="625"/>
      <c r="P100" s="76"/>
      <c r="Q100" s="76"/>
      <c r="R100" s="76"/>
      <c r="BA100" s="589"/>
      <c r="BB100" s="589"/>
      <c r="BC100" s="84"/>
      <c r="BD100" s="84"/>
      <c r="BE100" s="588"/>
      <c r="BF100" s="588"/>
      <c r="BG100" s="84"/>
      <c r="BH100" s="84"/>
      <c r="BI100" s="84"/>
      <c r="BJ100" s="84"/>
      <c r="BK100" s="84"/>
      <c r="BL100" s="84"/>
      <c r="BM100" s="590"/>
      <c r="BN100" s="84"/>
      <c r="BO100" s="84"/>
      <c r="BP100" s="84"/>
      <c r="BQ100" s="84"/>
      <c r="BR100" s="84"/>
      <c r="BS100" s="84"/>
      <c r="BT100" s="84"/>
      <c r="BU100" s="78"/>
      <c r="BV100" s="78"/>
      <c r="BW100" s="78"/>
      <c r="BX100" s="78"/>
      <c r="BY100" s="78"/>
      <c r="BZ100" s="78"/>
      <c r="CA100" s="78"/>
      <c r="CB100" s="78"/>
      <c r="CC100" s="84"/>
      <c r="CD100" s="84"/>
      <c r="CE100" s="84"/>
      <c r="CF100" s="84"/>
      <c r="CG100" s="84"/>
      <c r="CH100" s="84"/>
    </row>
    <row r="101" spans="1:86" ht="25.5">
      <c r="A101" s="456" t="s">
        <v>344</v>
      </c>
      <c r="B101" s="596" t="s">
        <v>24</v>
      </c>
      <c r="C101" s="626" t="s">
        <v>423</v>
      </c>
      <c r="D101" s="626" t="s">
        <v>423</v>
      </c>
      <c r="E101" s="622">
        <v>2015</v>
      </c>
      <c r="F101" s="623" t="s">
        <v>57</v>
      </c>
      <c r="G101" s="607" t="s">
        <v>212</v>
      </c>
      <c r="H101" s="558" t="s">
        <v>416</v>
      </c>
      <c r="I101" s="624" t="s">
        <v>444</v>
      </c>
      <c r="J101" s="909">
        <f t="shared" si="5"/>
        <v>0.25806451612903225</v>
      </c>
      <c r="K101" s="1008">
        <f t="shared" si="5"/>
        <v>0.5</v>
      </c>
      <c r="L101" s="625"/>
      <c r="P101" s="76"/>
      <c r="Q101" s="76"/>
      <c r="R101" s="76"/>
      <c r="BA101" s="589"/>
      <c r="BB101" s="589"/>
      <c r="BC101" s="84"/>
      <c r="BD101" s="84"/>
      <c r="BE101" s="588"/>
      <c r="BF101" s="588"/>
      <c r="BG101" s="84"/>
      <c r="BH101" s="84"/>
      <c r="BI101" s="84"/>
      <c r="BJ101" s="84"/>
      <c r="BK101" s="84"/>
      <c r="BL101" s="84"/>
      <c r="BM101" s="590"/>
      <c r="BN101" s="84"/>
      <c r="BO101" s="84"/>
      <c r="BP101" s="84"/>
      <c r="BQ101" s="84"/>
      <c r="BR101" s="84"/>
      <c r="BS101" s="84"/>
      <c r="BT101" s="84"/>
      <c r="BU101" s="78"/>
      <c r="BV101" s="78"/>
      <c r="BW101" s="78"/>
      <c r="BX101" s="78"/>
      <c r="BY101" s="78"/>
      <c r="BZ101" s="78"/>
      <c r="CA101" s="78"/>
      <c r="CB101" s="78"/>
      <c r="CC101" s="84"/>
      <c r="CD101" s="84"/>
      <c r="CE101" s="84"/>
      <c r="CF101" s="84"/>
      <c r="CG101" s="84"/>
      <c r="CH101" s="84"/>
    </row>
    <row r="102" spans="1:86" ht="25.5">
      <c r="A102" s="456" t="s">
        <v>344</v>
      </c>
      <c r="B102" s="596" t="s">
        <v>24</v>
      </c>
      <c r="C102" s="620" t="s">
        <v>175</v>
      </c>
      <c r="D102" s="620" t="s">
        <v>436</v>
      </c>
      <c r="E102" s="622">
        <v>2015</v>
      </c>
      <c r="F102" s="623" t="s">
        <v>57</v>
      </c>
      <c r="G102" s="597" t="s">
        <v>219</v>
      </c>
      <c r="H102" s="558" t="s">
        <v>418</v>
      </c>
      <c r="I102" s="624" t="s">
        <v>444</v>
      </c>
      <c r="J102" s="909">
        <f>J88</f>
        <v>4.6565104915205519E-2</v>
      </c>
      <c r="K102" s="1008">
        <f t="shared" si="5"/>
        <v>0.92571428571428571</v>
      </c>
      <c r="L102" s="625"/>
      <c r="P102" s="76"/>
      <c r="Q102" s="76"/>
      <c r="R102" s="76"/>
      <c r="BA102" s="589"/>
      <c r="BB102" s="589"/>
      <c r="BC102" s="84"/>
      <c r="BD102" s="84"/>
      <c r="BE102" s="588"/>
      <c r="BF102" s="588"/>
      <c r="BG102" s="84"/>
      <c r="BH102" s="84"/>
      <c r="BI102" s="84"/>
      <c r="BJ102" s="84"/>
      <c r="BK102" s="84"/>
      <c r="BL102" s="84"/>
      <c r="BM102" s="590"/>
      <c r="BN102" s="84"/>
      <c r="BO102" s="84"/>
      <c r="BP102" s="84"/>
      <c r="BQ102" s="84"/>
      <c r="BR102" s="84"/>
      <c r="BS102" s="84"/>
      <c r="BT102" s="84"/>
      <c r="BU102" s="78"/>
      <c r="BV102" s="78"/>
      <c r="BW102" s="78"/>
      <c r="BX102" s="78"/>
      <c r="BY102" s="78"/>
      <c r="BZ102" s="78"/>
      <c r="CA102" s="78"/>
      <c r="CB102" s="78"/>
      <c r="CC102" s="84"/>
      <c r="CD102" s="84"/>
      <c r="CE102" s="84"/>
      <c r="CF102" s="84"/>
      <c r="CG102" s="84"/>
      <c r="CH102" s="84"/>
    </row>
    <row r="103" spans="1:86" ht="25.5">
      <c r="A103" s="456" t="s">
        <v>344</v>
      </c>
      <c r="B103" s="596" t="s">
        <v>24</v>
      </c>
      <c r="C103" s="620" t="s">
        <v>175</v>
      </c>
      <c r="D103" s="620" t="s">
        <v>436</v>
      </c>
      <c r="E103" s="622">
        <v>2015</v>
      </c>
      <c r="F103" s="623" t="s">
        <v>57</v>
      </c>
      <c r="G103" s="597" t="s">
        <v>219</v>
      </c>
      <c r="H103" s="558" t="s">
        <v>419</v>
      </c>
      <c r="I103" s="624" t="s">
        <v>444</v>
      </c>
      <c r="J103" s="909">
        <f t="shared" ref="J103:K118" si="6">J89</f>
        <v>4.6189376443418015E-2</v>
      </c>
      <c r="K103" s="1008">
        <f t="shared" si="5"/>
        <v>0.92198581560283688</v>
      </c>
      <c r="L103" s="625"/>
      <c r="P103" s="76"/>
      <c r="Q103" s="76"/>
      <c r="R103" s="76"/>
      <c r="BA103" s="589"/>
      <c r="BB103" s="589"/>
      <c r="BC103" s="84"/>
      <c r="BD103" s="84"/>
      <c r="BE103" s="588"/>
      <c r="BF103" s="588"/>
      <c r="BG103" s="84"/>
      <c r="BH103" s="84"/>
      <c r="BI103" s="84"/>
      <c r="BJ103" s="84"/>
      <c r="BK103" s="84"/>
      <c r="BL103" s="84"/>
      <c r="BM103" s="590"/>
      <c r="BN103" s="84"/>
      <c r="BO103" s="84"/>
      <c r="BP103" s="84"/>
      <c r="BQ103" s="84"/>
      <c r="BR103" s="84"/>
      <c r="BS103" s="84"/>
      <c r="BT103" s="84"/>
      <c r="BU103" s="78"/>
      <c r="BV103" s="78"/>
      <c r="BW103" s="78"/>
      <c r="BX103" s="78"/>
      <c r="BY103" s="78"/>
      <c r="BZ103" s="78"/>
      <c r="CA103" s="78"/>
      <c r="CB103" s="78"/>
      <c r="CC103" s="84"/>
      <c r="CD103" s="84"/>
      <c r="CE103" s="84"/>
      <c r="CF103" s="84"/>
      <c r="CG103" s="84"/>
      <c r="CH103" s="84"/>
    </row>
    <row r="104" spans="1:86" ht="25.5">
      <c r="A104" s="456" t="s">
        <v>344</v>
      </c>
      <c r="B104" s="596" t="s">
        <v>24</v>
      </c>
      <c r="C104" s="620" t="s">
        <v>175</v>
      </c>
      <c r="D104" s="620" t="s">
        <v>436</v>
      </c>
      <c r="E104" s="622">
        <v>2015</v>
      </c>
      <c r="F104" s="623" t="s">
        <v>57</v>
      </c>
      <c r="G104" s="597" t="s">
        <v>219</v>
      </c>
      <c r="H104" s="558" t="s">
        <v>414</v>
      </c>
      <c r="I104" s="624" t="s">
        <v>444</v>
      </c>
      <c r="J104" s="909">
        <f t="shared" si="6"/>
        <v>0.21839080459770116</v>
      </c>
      <c r="K104" s="1008">
        <f t="shared" si="5"/>
        <v>0.71698113207547165</v>
      </c>
      <c r="L104" s="625"/>
      <c r="P104" s="76"/>
      <c r="Q104" s="76"/>
      <c r="R104" s="76"/>
      <c r="BA104" s="589"/>
      <c r="BB104" s="589"/>
      <c r="BC104" s="84"/>
      <c r="BD104" s="84"/>
      <c r="BE104" s="588"/>
      <c r="BF104" s="588"/>
      <c r="BG104" s="84"/>
      <c r="BH104" s="84"/>
      <c r="BI104" s="84"/>
      <c r="BJ104" s="84"/>
      <c r="BK104" s="84"/>
      <c r="BL104" s="84"/>
      <c r="BM104" s="590"/>
      <c r="BN104" s="84"/>
      <c r="BO104" s="84"/>
      <c r="BP104" s="84"/>
      <c r="BQ104" s="84"/>
      <c r="BR104" s="84"/>
      <c r="BS104" s="84"/>
      <c r="BT104" s="84"/>
      <c r="BU104" s="78"/>
      <c r="BV104" s="78"/>
      <c r="BW104" s="78"/>
      <c r="BX104" s="78"/>
      <c r="BY104" s="78"/>
      <c r="BZ104" s="78"/>
      <c r="CA104" s="78"/>
      <c r="CB104" s="78"/>
      <c r="CC104" s="84"/>
      <c r="CD104" s="84"/>
      <c r="CE104" s="84"/>
      <c r="CF104" s="84"/>
      <c r="CG104" s="84"/>
      <c r="CH104" s="84"/>
    </row>
    <row r="105" spans="1:86" ht="25.5">
      <c r="A105" s="456" t="s">
        <v>344</v>
      </c>
      <c r="B105" s="596" t="s">
        <v>24</v>
      </c>
      <c r="C105" s="620" t="s">
        <v>175</v>
      </c>
      <c r="D105" s="620" t="s">
        <v>436</v>
      </c>
      <c r="E105" s="622">
        <v>2015</v>
      </c>
      <c r="F105" s="623" t="s">
        <v>57</v>
      </c>
      <c r="G105" s="607" t="s">
        <v>220</v>
      </c>
      <c r="H105" s="558" t="s">
        <v>418</v>
      </c>
      <c r="I105" s="624" t="s">
        <v>444</v>
      </c>
      <c r="J105" s="909">
        <f t="shared" si="6"/>
        <v>0.28767123287671231</v>
      </c>
      <c r="K105" s="1008">
        <f t="shared" si="6"/>
        <v>0.95454545454545459</v>
      </c>
      <c r="L105" s="625"/>
      <c r="P105" s="76"/>
      <c r="Q105" s="76"/>
      <c r="R105" s="76"/>
      <c r="BA105" s="589"/>
      <c r="BB105" s="589"/>
      <c r="BC105" s="84"/>
      <c r="BD105" s="84"/>
      <c r="BE105" s="588"/>
      <c r="BF105" s="588"/>
      <c r="BG105" s="84"/>
      <c r="BH105" s="84"/>
      <c r="BI105" s="84"/>
      <c r="BJ105" s="84"/>
      <c r="BK105" s="84"/>
      <c r="BL105" s="84"/>
      <c r="BM105" s="590"/>
      <c r="BN105" s="84"/>
      <c r="BO105" s="84"/>
      <c r="BP105" s="84"/>
      <c r="BQ105" s="84"/>
      <c r="BR105" s="84"/>
      <c r="BS105" s="84"/>
      <c r="BT105" s="84"/>
      <c r="BU105" s="78"/>
      <c r="BV105" s="78"/>
      <c r="BW105" s="78"/>
      <c r="BX105" s="78"/>
      <c r="BY105" s="78"/>
      <c r="BZ105" s="78"/>
      <c r="CA105" s="78"/>
      <c r="CB105" s="78"/>
      <c r="CC105" s="84"/>
      <c r="CD105" s="84"/>
      <c r="CE105" s="84"/>
      <c r="CF105" s="84"/>
      <c r="CG105" s="84"/>
      <c r="CH105" s="84"/>
    </row>
    <row r="106" spans="1:86" ht="25.5">
      <c r="A106" s="456" t="s">
        <v>344</v>
      </c>
      <c r="B106" s="596" t="s">
        <v>24</v>
      </c>
      <c r="C106" s="620" t="s">
        <v>175</v>
      </c>
      <c r="D106" s="620" t="s">
        <v>436</v>
      </c>
      <c r="E106" s="622">
        <v>2015</v>
      </c>
      <c r="F106" s="623" t="s">
        <v>57</v>
      </c>
      <c r="G106" s="607" t="s">
        <v>220</v>
      </c>
      <c r="H106" s="558" t="s">
        <v>419</v>
      </c>
      <c r="I106" s="624" t="s">
        <v>444</v>
      </c>
      <c r="J106" s="909">
        <f t="shared" si="6"/>
        <v>0.17538461538461539</v>
      </c>
      <c r="K106" s="1008">
        <f t="shared" si="6"/>
        <v>0.58163265306122447</v>
      </c>
      <c r="L106" s="625"/>
      <c r="P106" s="76"/>
      <c r="Q106" s="76"/>
      <c r="R106" s="76"/>
      <c r="BA106" s="589"/>
      <c r="BB106" s="589"/>
      <c r="BC106" s="84"/>
      <c r="BD106" s="84"/>
      <c r="BE106" s="588"/>
      <c r="BF106" s="588"/>
      <c r="BG106" s="84"/>
      <c r="BH106" s="84"/>
      <c r="BI106" s="84"/>
      <c r="BJ106" s="84"/>
      <c r="BK106" s="84"/>
      <c r="BL106" s="84"/>
      <c r="BM106" s="590"/>
      <c r="BN106" s="84"/>
      <c r="BO106" s="84"/>
      <c r="BP106" s="84"/>
      <c r="BQ106" s="84"/>
      <c r="BR106" s="84"/>
      <c r="BS106" s="84"/>
      <c r="BT106" s="84"/>
      <c r="BU106" s="78"/>
      <c r="BV106" s="78"/>
      <c r="BW106" s="78"/>
      <c r="BX106" s="78"/>
      <c r="BY106" s="78"/>
      <c r="BZ106" s="78"/>
      <c r="CA106" s="78"/>
      <c r="CB106" s="78"/>
      <c r="CC106" s="84"/>
      <c r="CD106" s="84"/>
      <c r="CE106" s="84"/>
      <c r="CF106" s="84"/>
      <c r="CG106" s="84"/>
      <c r="CH106" s="84"/>
    </row>
    <row r="107" spans="1:86" ht="25.5">
      <c r="A107" s="456" t="s">
        <v>344</v>
      </c>
      <c r="B107" s="596" t="s">
        <v>24</v>
      </c>
      <c r="C107" s="620" t="s">
        <v>175</v>
      </c>
      <c r="D107" s="620" t="s">
        <v>436</v>
      </c>
      <c r="E107" s="622">
        <v>2015</v>
      </c>
      <c r="F107" s="623" t="s">
        <v>57</v>
      </c>
      <c r="G107" s="607" t="s">
        <v>220</v>
      </c>
      <c r="H107" s="558" t="s">
        <v>414</v>
      </c>
      <c r="I107" s="624" t="s">
        <v>444</v>
      </c>
      <c r="J107" s="909">
        <f t="shared" si="6"/>
        <v>0.23076923076923078</v>
      </c>
      <c r="K107" s="1008">
        <f t="shared" si="6"/>
        <v>0.42857142857142855</v>
      </c>
      <c r="L107" s="625"/>
      <c r="P107" s="76"/>
      <c r="Q107" s="76"/>
      <c r="R107" s="76"/>
      <c r="BA107" s="589"/>
      <c r="BB107" s="589"/>
      <c r="BC107" s="84"/>
      <c r="BD107" s="84"/>
      <c r="BE107" s="588"/>
      <c r="BF107" s="588"/>
      <c r="BG107" s="84"/>
      <c r="BH107" s="84"/>
      <c r="BI107" s="84"/>
      <c r="BJ107" s="84"/>
      <c r="BK107" s="84"/>
      <c r="BL107" s="84"/>
      <c r="BM107" s="590"/>
      <c r="BN107" s="84"/>
      <c r="BO107" s="84"/>
      <c r="BP107" s="84"/>
      <c r="BQ107" s="84"/>
      <c r="BR107" s="84"/>
      <c r="BS107" s="84"/>
      <c r="BT107" s="84"/>
      <c r="BU107" s="78"/>
      <c r="BV107" s="78"/>
      <c r="BW107" s="78"/>
      <c r="BX107" s="78"/>
      <c r="BY107" s="78"/>
      <c r="BZ107" s="78"/>
      <c r="CA107" s="78"/>
      <c r="CB107" s="78"/>
      <c r="CC107" s="84"/>
      <c r="CD107" s="84"/>
      <c r="CE107" s="84"/>
      <c r="CF107" s="84"/>
      <c r="CG107" s="84"/>
      <c r="CH107" s="84"/>
    </row>
    <row r="108" spans="1:86" ht="25.5">
      <c r="A108" s="456" t="s">
        <v>344</v>
      </c>
      <c r="B108" s="596" t="s">
        <v>24</v>
      </c>
      <c r="C108" s="620" t="s">
        <v>175</v>
      </c>
      <c r="D108" s="620" t="s">
        <v>436</v>
      </c>
      <c r="E108" s="622">
        <v>2015</v>
      </c>
      <c r="F108" s="623" t="s">
        <v>57</v>
      </c>
      <c r="G108" s="607" t="s">
        <v>218</v>
      </c>
      <c r="H108" s="558" t="s">
        <v>418</v>
      </c>
      <c r="I108" s="624" t="s">
        <v>444</v>
      </c>
      <c r="J108" s="909">
        <f t="shared" si="6"/>
        <v>0.10746268656716418</v>
      </c>
      <c r="K108" s="1008">
        <f t="shared" si="6"/>
        <v>0.7142857142857143</v>
      </c>
      <c r="L108" s="625"/>
      <c r="P108" s="76"/>
      <c r="Q108" s="76"/>
      <c r="R108" s="76"/>
      <c r="BA108" s="589"/>
      <c r="BB108" s="589"/>
      <c r="BC108" s="84"/>
      <c r="BD108" s="84"/>
      <c r="BE108" s="588"/>
      <c r="BF108" s="588"/>
      <c r="BG108" s="84"/>
      <c r="BH108" s="84"/>
      <c r="BI108" s="84"/>
      <c r="BJ108" s="84"/>
      <c r="BK108" s="84"/>
      <c r="BL108" s="84"/>
      <c r="BM108" s="590"/>
      <c r="BN108" s="84"/>
      <c r="BO108" s="84"/>
      <c r="BP108" s="84"/>
      <c r="BQ108" s="84"/>
      <c r="BR108" s="84"/>
      <c r="BS108" s="84"/>
      <c r="BT108" s="84"/>
      <c r="BU108" s="78"/>
      <c r="BV108" s="78"/>
      <c r="BW108" s="78"/>
      <c r="BX108" s="78"/>
      <c r="BY108" s="78"/>
      <c r="BZ108" s="78"/>
      <c r="CA108" s="78"/>
      <c r="CB108" s="78"/>
      <c r="CC108" s="84"/>
      <c r="CD108" s="84"/>
      <c r="CE108" s="84"/>
      <c r="CF108" s="84"/>
      <c r="CG108" s="84"/>
      <c r="CH108" s="84"/>
    </row>
    <row r="109" spans="1:86" ht="25.5">
      <c r="A109" s="456" t="s">
        <v>344</v>
      </c>
      <c r="B109" s="596" t="s">
        <v>24</v>
      </c>
      <c r="C109" s="620" t="s">
        <v>175</v>
      </c>
      <c r="D109" s="620" t="s">
        <v>436</v>
      </c>
      <c r="E109" s="622">
        <v>2015</v>
      </c>
      <c r="F109" s="623" t="s">
        <v>57</v>
      </c>
      <c r="G109" s="607" t="s">
        <v>218</v>
      </c>
      <c r="H109" s="558" t="s">
        <v>419</v>
      </c>
      <c r="I109" s="624" t="s">
        <v>444</v>
      </c>
      <c r="J109" s="909">
        <f t="shared" si="6"/>
        <v>5.2808046940486172E-2</v>
      </c>
      <c r="K109" s="1008">
        <f t="shared" si="6"/>
        <v>1.05</v>
      </c>
      <c r="L109" s="625"/>
      <c r="P109" s="76"/>
      <c r="Q109" s="76"/>
      <c r="R109" s="76"/>
      <c r="BA109" s="589"/>
      <c r="BB109" s="589"/>
      <c r="BC109" s="84"/>
      <c r="BD109" s="84"/>
      <c r="BE109" s="588"/>
      <c r="BF109" s="588"/>
      <c r="BG109" s="84"/>
      <c r="BH109" s="84"/>
      <c r="BI109" s="84"/>
      <c r="BJ109" s="84"/>
      <c r="BK109" s="84"/>
      <c r="BL109" s="84"/>
      <c r="BM109" s="590"/>
      <c r="BN109" s="84"/>
      <c r="BO109" s="84"/>
      <c r="BP109" s="84"/>
      <c r="BQ109" s="84"/>
      <c r="BR109" s="84"/>
      <c r="BS109" s="84"/>
      <c r="BT109" s="84"/>
      <c r="BU109" s="78"/>
      <c r="BV109" s="78"/>
      <c r="BW109" s="78"/>
      <c r="BX109" s="78"/>
      <c r="BY109" s="78"/>
      <c r="BZ109" s="78"/>
      <c r="CA109" s="78"/>
      <c r="CB109" s="78"/>
      <c r="CC109" s="84"/>
      <c r="CD109" s="84"/>
      <c r="CE109" s="84"/>
      <c r="CF109" s="84"/>
      <c r="CG109" s="84"/>
      <c r="CH109" s="84"/>
    </row>
    <row r="110" spans="1:86" ht="25.5">
      <c r="A110" s="456" t="s">
        <v>344</v>
      </c>
      <c r="B110" s="596" t="s">
        <v>24</v>
      </c>
      <c r="C110" s="620" t="s">
        <v>175</v>
      </c>
      <c r="D110" s="620" t="s">
        <v>436</v>
      </c>
      <c r="E110" s="622">
        <v>2015</v>
      </c>
      <c r="F110" s="623" t="s">
        <v>57</v>
      </c>
      <c r="G110" s="607" t="s">
        <v>823</v>
      </c>
      <c r="H110" s="558" t="s">
        <v>414</v>
      </c>
      <c r="I110" s="624" t="s">
        <v>444</v>
      </c>
      <c r="J110" s="909">
        <f t="shared" si="6"/>
        <v>0.23809523809523808</v>
      </c>
      <c r="K110" s="1008">
        <f t="shared" si="6"/>
        <v>0.78947368421052633</v>
      </c>
      <c r="L110" s="625"/>
      <c r="P110" s="76"/>
      <c r="Q110" s="76"/>
      <c r="R110" s="76"/>
      <c r="BA110" s="589"/>
      <c r="BB110" s="589"/>
      <c r="BC110" s="84"/>
      <c r="BD110" s="84"/>
      <c r="BE110" s="588"/>
      <c r="BF110" s="588"/>
      <c r="BG110" s="84"/>
      <c r="BH110" s="84"/>
      <c r="BI110" s="84"/>
      <c r="BJ110" s="84"/>
      <c r="BK110" s="84"/>
      <c r="BL110" s="84"/>
      <c r="BM110" s="590"/>
      <c r="BN110" s="84"/>
      <c r="BO110" s="84"/>
      <c r="BP110" s="84"/>
      <c r="BQ110" s="84"/>
      <c r="BR110" s="84"/>
      <c r="BS110" s="84"/>
      <c r="BT110" s="84"/>
      <c r="BU110" s="78"/>
      <c r="BV110" s="78"/>
      <c r="BW110" s="78"/>
      <c r="BX110" s="78"/>
      <c r="BY110" s="78"/>
      <c r="BZ110" s="78"/>
      <c r="CA110" s="78"/>
      <c r="CB110" s="78"/>
      <c r="CC110" s="84"/>
      <c r="CD110" s="84"/>
      <c r="CE110" s="84"/>
      <c r="CF110" s="84"/>
      <c r="CG110" s="84"/>
      <c r="CH110" s="84"/>
    </row>
    <row r="111" spans="1:86" ht="25.5">
      <c r="A111" s="456" t="s">
        <v>344</v>
      </c>
      <c r="B111" s="596" t="s">
        <v>24</v>
      </c>
      <c r="C111" s="620" t="s">
        <v>175</v>
      </c>
      <c r="D111" s="620" t="s">
        <v>436</v>
      </c>
      <c r="E111" s="622">
        <v>2015</v>
      </c>
      <c r="F111" s="623" t="s">
        <v>57</v>
      </c>
      <c r="G111" s="607" t="s">
        <v>208</v>
      </c>
      <c r="H111" s="558" t="s">
        <v>415</v>
      </c>
      <c r="I111" s="624" t="s">
        <v>444</v>
      </c>
      <c r="J111" s="909">
        <f t="shared" si="6"/>
        <v>0.18803418803418803</v>
      </c>
      <c r="K111" s="1008">
        <f t="shared" si="6"/>
        <v>0.61111111111111116</v>
      </c>
      <c r="L111" s="625"/>
      <c r="P111" s="76"/>
      <c r="Q111" s="76"/>
      <c r="R111" s="76"/>
      <c r="BA111" s="589"/>
      <c r="BB111" s="589"/>
      <c r="BC111" s="84"/>
      <c r="BD111" s="84"/>
      <c r="BE111" s="588"/>
      <c r="BF111" s="588"/>
      <c r="BG111" s="84"/>
      <c r="BH111" s="84"/>
      <c r="BI111" s="84"/>
      <c r="BJ111" s="84"/>
      <c r="BK111" s="84"/>
      <c r="BL111" s="84"/>
      <c r="BM111" s="590"/>
      <c r="BN111" s="84"/>
      <c r="BO111" s="84"/>
      <c r="BP111" s="84"/>
      <c r="BQ111" s="84"/>
      <c r="BR111" s="84"/>
      <c r="BS111" s="84"/>
      <c r="BT111" s="84"/>
      <c r="BU111" s="78"/>
      <c r="BV111" s="78"/>
      <c r="BW111" s="78"/>
      <c r="BX111" s="78"/>
      <c r="BY111" s="78"/>
      <c r="BZ111" s="78"/>
      <c r="CA111" s="78"/>
      <c r="CB111" s="78"/>
      <c r="CC111" s="84"/>
      <c r="CD111" s="84"/>
      <c r="CE111" s="84"/>
      <c r="CF111" s="84"/>
      <c r="CG111" s="84"/>
      <c r="CH111" s="84"/>
    </row>
    <row r="112" spans="1:86" ht="25.5">
      <c r="A112" s="456" t="s">
        <v>344</v>
      </c>
      <c r="B112" s="596" t="s">
        <v>24</v>
      </c>
      <c r="C112" s="620" t="s">
        <v>175</v>
      </c>
      <c r="D112" s="620" t="s">
        <v>436</v>
      </c>
      <c r="E112" s="622">
        <v>2015</v>
      </c>
      <c r="F112" s="623" t="s">
        <v>57</v>
      </c>
      <c r="G112" s="607" t="s">
        <v>208</v>
      </c>
      <c r="H112" s="558" t="s">
        <v>416</v>
      </c>
      <c r="I112" s="624" t="s">
        <v>444</v>
      </c>
      <c r="J112" s="909">
        <f t="shared" si="6"/>
        <v>0.23030303030303031</v>
      </c>
      <c r="K112" s="1008">
        <f t="shared" si="6"/>
        <v>0.76</v>
      </c>
      <c r="L112" s="625"/>
      <c r="P112" s="76"/>
      <c r="Q112" s="76"/>
      <c r="R112" s="76"/>
      <c r="BA112" s="589"/>
      <c r="BB112" s="589"/>
      <c r="BC112" s="84"/>
      <c r="BD112" s="84"/>
      <c r="BE112" s="588"/>
      <c r="BF112" s="588"/>
      <c r="BG112" s="84"/>
      <c r="BH112" s="84"/>
      <c r="BI112" s="84"/>
      <c r="BJ112" s="84"/>
      <c r="BK112" s="84"/>
      <c r="BL112" s="84"/>
      <c r="BM112" s="590"/>
      <c r="BN112" s="84"/>
      <c r="BO112" s="84"/>
      <c r="BP112" s="84"/>
      <c r="BQ112" s="84"/>
      <c r="BR112" s="84"/>
      <c r="BS112" s="84"/>
      <c r="BT112" s="84"/>
      <c r="BU112" s="78"/>
      <c r="BV112" s="78"/>
      <c r="BW112" s="78"/>
      <c r="BX112" s="78"/>
      <c r="BY112" s="78"/>
      <c r="BZ112" s="78"/>
      <c r="CA112" s="78"/>
      <c r="CB112" s="78"/>
      <c r="CC112" s="84"/>
      <c r="CD112" s="84"/>
      <c r="CE112" s="84"/>
      <c r="CF112" s="84"/>
      <c r="CG112" s="84"/>
      <c r="CH112" s="84"/>
    </row>
    <row r="113" spans="1:86" ht="25.5">
      <c r="A113" s="456" t="s">
        <v>344</v>
      </c>
      <c r="B113" s="596" t="s">
        <v>24</v>
      </c>
      <c r="C113" s="620" t="s">
        <v>175</v>
      </c>
      <c r="D113" s="620" t="s">
        <v>436</v>
      </c>
      <c r="E113" s="622">
        <v>2015</v>
      </c>
      <c r="F113" s="623" t="s">
        <v>57</v>
      </c>
      <c r="G113" s="607" t="s">
        <v>212</v>
      </c>
      <c r="H113" s="558" t="s">
        <v>414</v>
      </c>
      <c r="I113" s="624" t="s">
        <v>444</v>
      </c>
      <c r="J113" s="909">
        <f t="shared" si="6"/>
        <v>0.26436781609195403</v>
      </c>
      <c r="K113" s="1008">
        <f t="shared" si="6"/>
        <v>0.85185185185185186</v>
      </c>
      <c r="L113" s="625"/>
      <c r="P113" s="76"/>
      <c r="Q113" s="76"/>
      <c r="R113" s="76"/>
      <c r="BA113" s="589"/>
      <c r="BB113" s="589"/>
      <c r="BC113" s="84"/>
      <c r="BD113" s="84"/>
      <c r="BE113" s="588"/>
      <c r="BF113" s="588"/>
      <c r="BG113" s="84"/>
      <c r="BH113" s="84"/>
      <c r="BI113" s="84"/>
      <c r="BJ113" s="84"/>
      <c r="BK113" s="84"/>
      <c r="BL113" s="84"/>
      <c r="BM113" s="590"/>
      <c r="BN113" s="84"/>
      <c r="BO113" s="84"/>
      <c r="BP113" s="84"/>
      <c r="BQ113" s="84"/>
      <c r="BR113" s="84"/>
      <c r="BS113" s="84"/>
      <c r="BT113" s="84"/>
      <c r="BU113" s="78"/>
      <c r="BV113" s="78"/>
      <c r="BW113" s="78"/>
      <c r="BX113" s="78"/>
      <c r="BY113" s="78"/>
      <c r="BZ113" s="78"/>
      <c r="CA113" s="78"/>
      <c r="CB113" s="78"/>
      <c r="CC113" s="84"/>
      <c r="CD113" s="84"/>
      <c r="CE113" s="84"/>
      <c r="CF113" s="84"/>
      <c r="CG113" s="84"/>
      <c r="CH113" s="84"/>
    </row>
    <row r="114" spans="1:86" ht="25.5">
      <c r="A114" s="456" t="s">
        <v>344</v>
      </c>
      <c r="B114" s="596" t="s">
        <v>24</v>
      </c>
      <c r="C114" s="620" t="s">
        <v>175</v>
      </c>
      <c r="D114" s="620" t="s">
        <v>436</v>
      </c>
      <c r="E114" s="622">
        <v>2015</v>
      </c>
      <c r="F114" s="623" t="s">
        <v>57</v>
      </c>
      <c r="G114" s="607" t="s">
        <v>212</v>
      </c>
      <c r="H114" s="558" t="s">
        <v>415</v>
      </c>
      <c r="I114" s="624" t="s">
        <v>444</v>
      </c>
      <c r="J114" s="909">
        <f t="shared" si="6"/>
        <v>0.23134328358208955</v>
      </c>
      <c r="K114" s="1008">
        <f t="shared" si="6"/>
        <v>0.75609756097560976</v>
      </c>
      <c r="L114" s="625"/>
      <c r="P114" s="76"/>
      <c r="Q114" s="76"/>
      <c r="R114" s="76"/>
      <c r="BA114" s="589"/>
      <c r="BB114" s="589"/>
      <c r="BC114" s="84"/>
      <c r="BD114" s="84"/>
      <c r="BE114" s="588"/>
      <c r="BF114" s="588"/>
      <c r="BG114" s="84"/>
      <c r="BH114" s="84"/>
      <c r="BI114" s="84"/>
      <c r="BJ114" s="84"/>
      <c r="BK114" s="84"/>
      <c r="BL114" s="84"/>
      <c r="BM114" s="590"/>
      <c r="BN114" s="84"/>
      <c r="BO114" s="84"/>
      <c r="BP114" s="84"/>
      <c r="BQ114" s="84"/>
      <c r="BR114" s="84"/>
      <c r="BS114" s="84"/>
      <c r="BT114" s="84"/>
      <c r="BU114" s="78"/>
      <c r="BV114" s="78"/>
      <c r="BW114" s="78"/>
      <c r="BX114" s="78"/>
      <c r="BY114" s="78"/>
      <c r="BZ114" s="78"/>
      <c r="CA114" s="78"/>
      <c r="CB114" s="78"/>
      <c r="CC114" s="84"/>
      <c r="CD114" s="84"/>
      <c r="CE114" s="84"/>
      <c r="CF114" s="84"/>
      <c r="CG114" s="84"/>
      <c r="CH114" s="84"/>
    </row>
    <row r="115" spans="1:86" ht="25.5">
      <c r="A115" s="456" t="s">
        <v>344</v>
      </c>
      <c r="B115" s="596" t="s">
        <v>24</v>
      </c>
      <c r="C115" s="620" t="s">
        <v>175</v>
      </c>
      <c r="D115" s="620" t="s">
        <v>436</v>
      </c>
      <c r="E115" s="622">
        <v>2015</v>
      </c>
      <c r="F115" s="623" t="s">
        <v>57</v>
      </c>
      <c r="G115" s="607" t="s">
        <v>212</v>
      </c>
      <c r="H115" s="558" t="s">
        <v>416</v>
      </c>
      <c r="I115" s="624" t="s">
        <v>444</v>
      </c>
      <c r="J115" s="909">
        <f t="shared" si="6"/>
        <v>0.25806451612903225</v>
      </c>
      <c r="K115" s="1008">
        <f t="shared" si="6"/>
        <v>0.5</v>
      </c>
      <c r="L115" s="625"/>
      <c r="P115" s="76"/>
      <c r="Q115" s="76"/>
      <c r="R115" s="76"/>
      <c r="BA115" s="589"/>
      <c r="BB115" s="589"/>
      <c r="BC115" s="84"/>
      <c r="BD115" s="84"/>
      <c r="BE115" s="588"/>
      <c r="BF115" s="588"/>
      <c r="BG115" s="84"/>
      <c r="BH115" s="84"/>
      <c r="BI115" s="84"/>
      <c r="BJ115" s="84"/>
      <c r="BK115" s="84"/>
      <c r="BL115" s="84"/>
      <c r="BM115" s="590"/>
      <c r="BN115" s="84"/>
      <c r="BO115" s="84"/>
      <c r="BP115" s="84"/>
      <c r="BQ115" s="84"/>
      <c r="BR115" s="84"/>
      <c r="BS115" s="84"/>
      <c r="BT115" s="84"/>
      <c r="BU115" s="78"/>
      <c r="BV115" s="78"/>
      <c r="BW115" s="78"/>
      <c r="BX115" s="78"/>
      <c r="BY115" s="78"/>
      <c r="BZ115" s="78"/>
      <c r="CA115" s="78"/>
      <c r="CB115" s="78"/>
      <c r="CC115" s="84"/>
      <c r="CD115" s="84"/>
      <c r="CE115" s="84"/>
      <c r="CF115" s="84"/>
      <c r="CG115" s="84"/>
      <c r="CH115" s="84"/>
    </row>
    <row r="116" spans="1:86" ht="25.5">
      <c r="A116" s="456" t="s">
        <v>344</v>
      </c>
      <c r="B116" s="596" t="s">
        <v>24</v>
      </c>
      <c r="C116" s="620" t="s">
        <v>845</v>
      </c>
      <c r="D116" s="626" t="s">
        <v>846</v>
      </c>
      <c r="E116" s="622">
        <v>2015</v>
      </c>
      <c r="F116" s="623" t="s">
        <v>57</v>
      </c>
      <c r="G116" s="597" t="s">
        <v>219</v>
      </c>
      <c r="H116" s="558" t="s">
        <v>418</v>
      </c>
      <c r="I116" s="624" t="s">
        <v>444</v>
      </c>
      <c r="J116" s="909">
        <f>J102</f>
        <v>4.6565104915205519E-2</v>
      </c>
      <c r="K116" s="1008">
        <f t="shared" si="6"/>
        <v>0.92571428571428571</v>
      </c>
      <c r="L116" s="625"/>
      <c r="P116" s="76"/>
      <c r="Q116" s="76"/>
      <c r="R116" s="76"/>
      <c r="BA116" s="589"/>
      <c r="BB116" s="589"/>
      <c r="BC116" s="84"/>
      <c r="BD116" s="84"/>
      <c r="BE116" s="588"/>
      <c r="BF116" s="588"/>
      <c r="BG116" s="84"/>
      <c r="BH116" s="84"/>
      <c r="BI116" s="84"/>
      <c r="BJ116" s="84"/>
      <c r="BK116" s="84"/>
      <c r="BL116" s="84"/>
      <c r="BM116" s="590"/>
      <c r="BN116" s="84"/>
      <c r="BO116" s="84"/>
      <c r="BP116" s="84"/>
      <c r="BQ116" s="84"/>
      <c r="BR116" s="84"/>
      <c r="BS116" s="84"/>
      <c r="BT116" s="84"/>
      <c r="BU116" s="78"/>
      <c r="BV116" s="78"/>
      <c r="BW116" s="78"/>
      <c r="BX116" s="78"/>
      <c r="BY116" s="78"/>
      <c r="BZ116" s="78"/>
      <c r="CA116" s="78"/>
      <c r="CB116" s="78"/>
      <c r="CC116" s="84"/>
      <c r="CD116" s="84"/>
      <c r="CE116" s="84"/>
      <c r="CF116" s="84"/>
      <c r="CG116" s="84"/>
      <c r="CH116" s="84"/>
    </row>
    <row r="117" spans="1:86" ht="25.5">
      <c r="A117" s="456" t="s">
        <v>344</v>
      </c>
      <c r="B117" s="596" t="s">
        <v>24</v>
      </c>
      <c r="C117" s="620" t="s">
        <v>845</v>
      </c>
      <c r="D117" s="626" t="s">
        <v>846</v>
      </c>
      <c r="E117" s="622">
        <v>2015</v>
      </c>
      <c r="F117" s="623" t="s">
        <v>57</v>
      </c>
      <c r="G117" s="597" t="s">
        <v>219</v>
      </c>
      <c r="H117" s="558" t="s">
        <v>419</v>
      </c>
      <c r="I117" s="624" t="s">
        <v>444</v>
      </c>
      <c r="J117" s="909">
        <f t="shared" ref="J117:K132" si="7">J103</f>
        <v>4.6189376443418015E-2</v>
      </c>
      <c r="K117" s="1008">
        <f t="shared" si="6"/>
        <v>0.92198581560283688</v>
      </c>
      <c r="L117" s="625"/>
      <c r="P117" s="76"/>
      <c r="Q117" s="76"/>
      <c r="R117" s="76"/>
      <c r="BA117" s="589"/>
      <c r="BB117" s="589"/>
      <c r="BC117" s="84"/>
      <c r="BD117" s="84"/>
      <c r="BE117" s="588"/>
      <c r="BF117" s="588"/>
      <c r="BG117" s="84"/>
      <c r="BH117" s="84"/>
      <c r="BI117" s="84"/>
      <c r="BJ117" s="84"/>
      <c r="BK117" s="84"/>
      <c r="BL117" s="84"/>
      <c r="BM117" s="590"/>
      <c r="BN117" s="84"/>
      <c r="BO117" s="84"/>
      <c r="BP117" s="84"/>
      <c r="BQ117" s="84"/>
      <c r="BR117" s="84"/>
      <c r="BS117" s="84"/>
      <c r="BT117" s="84"/>
      <c r="BU117" s="78"/>
      <c r="BV117" s="78"/>
      <c r="BW117" s="78"/>
      <c r="BX117" s="78"/>
      <c r="BY117" s="78"/>
      <c r="BZ117" s="78"/>
      <c r="CA117" s="78"/>
      <c r="CB117" s="78"/>
      <c r="CC117" s="84"/>
      <c r="CD117" s="84"/>
      <c r="CE117" s="84"/>
      <c r="CF117" s="84"/>
      <c r="CG117" s="84"/>
      <c r="CH117" s="84"/>
    </row>
    <row r="118" spans="1:86" ht="25.5">
      <c r="A118" s="456" t="s">
        <v>344</v>
      </c>
      <c r="B118" s="596" t="s">
        <v>24</v>
      </c>
      <c r="C118" s="620" t="s">
        <v>845</v>
      </c>
      <c r="D118" s="626" t="s">
        <v>846</v>
      </c>
      <c r="E118" s="622">
        <v>2015</v>
      </c>
      <c r="F118" s="623" t="s">
        <v>57</v>
      </c>
      <c r="G118" s="597" t="s">
        <v>219</v>
      </c>
      <c r="H118" s="558" t="s">
        <v>414</v>
      </c>
      <c r="I118" s="624" t="s">
        <v>444</v>
      </c>
      <c r="J118" s="909">
        <f t="shared" si="7"/>
        <v>0.21839080459770116</v>
      </c>
      <c r="K118" s="1008">
        <f t="shared" si="6"/>
        <v>0.71698113207547165</v>
      </c>
      <c r="L118" s="625"/>
      <c r="P118" s="76"/>
      <c r="Q118" s="76"/>
      <c r="R118" s="76"/>
      <c r="BA118" s="589"/>
      <c r="BB118" s="589"/>
      <c r="BC118" s="84"/>
      <c r="BD118" s="84"/>
      <c r="BE118" s="588"/>
      <c r="BF118" s="588"/>
      <c r="BG118" s="84"/>
      <c r="BH118" s="84"/>
      <c r="BI118" s="84"/>
      <c r="BJ118" s="84"/>
      <c r="BK118" s="84"/>
      <c r="BL118" s="84"/>
      <c r="BM118" s="590"/>
      <c r="BN118" s="84"/>
      <c r="BO118" s="84"/>
      <c r="BP118" s="84"/>
      <c r="BQ118" s="84"/>
      <c r="BR118" s="84"/>
      <c r="BS118" s="84"/>
      <c r="BT118" s="84"/>
      <c r="BU118" s="78"/>
      <c r="BV118" s="78"/>
      <c r="BW118" s="78"/>
      <c r="BX118" s="78"/>
      <c r="BY118" s="78"/>
      <c r="BZ118" s="78"/>
      <c r="CA118" s="78"/>
      <c r="CB118" s="78"/>
      <c r="CC118" s="84"/>
      <c r="CD118" s="84"/>
      <c r="CE118" s="84"/>
      <c r="CF118" s="84"/>
      <c r="CG118" s="84"/>
      <c r="CH118" s="84"/>
    </row>
    <row r="119" spans="1:86" ht="25.5">
      <c r="A119" s="456" t="s">
        <v>344</v>
      </c>
      <c r="B119" s="596" t="s">
        <v>24</v>
      </c>
      <c r="C119" s="620" t="s">
        <v>845</v>
      </c>
      <c r="D119" s="626" t="s">
        <v>846</v>
      </c>
      <c r="E119" s="622">
        <v>2015</v>
      </c>
      <c r="F119" s="623" t="s">
        <v>57</v>
      </c>
      <c r="G119" s="607" t="s">
        <v>220</v>
      </c>
      <c r="H119" s="558" t="s">
        <v>418</v>
      </c>
      <c r="I119" s="624" t="s">
        <v>444</v>
      </c>
      <c r="J119" s="909">
        <f t="shared" si="7"/>
        <v>0.28767123287671231</v>
      </c>
      <c r="K119" s="1008">
        <f t="shared" si="7"/>
        <v>0.95454545454545459</v>
      </c>
      <c r="L119" s="625"/>
      <c r="P119" s="76"/>
      <c r="Q119" s="76"/>
      <c r="R119" s="76"/>
      <c r="BA119" s="589"/>
      <c r="BB119" s="589"/>
      <c r="BC119" s="84"/>
      <c r="BD119" s="84"/>
      <c r="BE119" s="588"/>
      <c r="BF119" s="588"/>
      <c r="BG119" s="84"/>
      <c r="BH119" s="84"/>
      <c r="BI119" s="84"/>
      <c r="BJ119" s="84"/>
      <c r="BK119" s="84"/>
      <c r="BL119" s="84"/>
      <c r="BM119" s="590"/>
      <c r="BN119" s="84"/>
      <c r="BO119" s="84"/>
      <c r="BP119" s="84"/>
      <c r="BQ119" s="84"/>
      <c r="BR119" s="84"/>
      <c r="BS119" s="84"/>
      <c r="BT119" s="84"/>
      <c r="BU119" s="78"/>
      <c r="BV119" s="78"/>
      <c r="BW119" s="78"/>
      <c r="BX119" s="78"/>
      <c r="BY119" s="78"/>
      <c r="BZ119" s="78"/>
      <c r="CA119" s="78"/>
      <c r="CB119" s="78"/>
      <c r="CC119" s="84"/>
      <c r="CD119" s="84"/>
      <c r="CE119" s="84"/>
      <c r="CF119" s="84"/>
      <c r="CG119" s="84"/>
      <c r="CH119" s="84"/>
    </row>
    <row r="120" spans="1:86" ht="25.5">
      <c r="A120" s="456" t="s">
        <v>344</v>
      </c>
      <c r="B120" s="596" t="s">
        <v>24</v>
      </c>
      <c r="C120" s="620" t="s">
        <v>845</v>
      </c>
      <c r="D120" s="626" t="s">
        <v>846</v>
      </c>
      <c r="E120" s="622">
        <v>2015</v>
      </c>
      <c r="F120" s="623" t="s">
        <v>57</v>
      </c>
      <c r="G120" s="607" t="s">
        <v>220</v>
      </c>
      <c r="H120" s="558" t="s">
        <v>419</v>
      </c>
      <c r="I120" s="624" t="s">
        <v>444</v>
      </c>
      <c r="J120" s="909">
        <f t="shared" si="7"/>
        <v>0.17538461538461539</v>
      </c>
      <c r="K120" s="1008">
        <f t="shared" si="7"/>
        <v>0.58163265306122447</v>
      </c>
      <c r="L120" s="625"/>
      <c r="P120" s="76"/>
      <c r="Q120" s="76"/>
      <c r="R120" s="76"/>
      <c r="BA120" s="589"/>
      <c r="BB120" s="589"/>
      <c r="BC120" s="84"/>
      <c r="BD120" s="84"/>
      <c r="BE120" s="588"/>
      <c r="BF120" s="588"/>
      <c r="BG120" s="84"/>
      <c r="BH120" s="84"/>
      <c r="BI120" s="84"/>
      <c r="BJ120" s="84"/>
      <c r="BK120" s="84"/>
      <c r="BL120" s="84"/>
      <c r="BM120" s="590"/>
      <c r="BN120" s="84"/>
      <c r="BO120" s="84"/>
      <c r="BP120" s="84"/>
      <c r="BQ120" s="84"/>
      <c r="BR120" s="84"/>
      <c r="BS120" s="84"/>
      <c r="BT120" s="84"/>
      <c r="BU120" s="78"/>
      <c r="BV120" s="78"/>
      <c r="BW120" s="78"/>
      <c r="BX120" s="78"/>
      <c r="BY120" s="78"/>
      <c r="BZ120" s="78"/>
      <c r="CA120" s="78"/>
      <c r="CB120" s="78"/>
      <c r="CC120" s="84"/>
      <c r="CD120" s="84"/>
      <c r="CE120" s="84"/>
      <c r="CF120" s="84"/>
      <c r="CG120" s="84"/>
      <c r="CH120" s="84"/>
    </row>
    <row r="121" spans="1:86" ht="25.5">
      <c r="A121" s="456" t="s">
        <v>344</v>
      </c>
      <c r="B121" s="596" t="s">
        <v>24</v>
      </c>
      <c r="C121" s="620" t="s">
        <v>845</v>
      </c>
      <c r="D121" s="626" t="s">
        <v>846</v>
      </c>
      <c r="E121" s="622">
        <v>2015</v>
      </c>
      <c r="F121" s="623" t="s">
        <v>57</v>
      </c>
      <c r="G121" s="607" t="s">
        <v>220</v>
      </c>
      <c r="H121" s="558" t="s">
        <v>414</v>
      </c>
      <c r="I121" s="624" t="s">
        <v>444</v>
      </c>
      <c r="J121" s="909">
        <f t="shared" si="7"/>
        <v>0.23076923076923078</v>
      </c>
      <c r="K121" s="1008">
        <f t="shared" si="7"/>
        <v>0.42857142857142855</v>
      </c>
      <c r="L121" s="625"/>
      <c r="P121" s="76"/>
      <c r="Q121" s="76"/>
      <c r="R121" s="76"/>
      <c r="BA121" s="589"/>
      <c r="BB121" s="589"/>
      <c r="BC121" s="84"/>
      <c r="BD121" s="84"/>
      <c r="BE121" s="588"/>
      <c r="BF121" s="588"/>
      <c r="BG121" s="84"/>
      <c r="BH121" s="84"/>
      <c r="BI121" s="84"/>
      <c r="BJ121" s="84"/>
      <c r="BK121" s="84"/>
      <c r="BL121" s="84"/>
      <c r="BM121" s="590"/>
      <c r="BN121" s="84"/>
      <c r="BO121" s="84"/>
      <c r="BP121" s="84"/>
      <c r="BQ121" s="84"/>
      <c r="BR121" s="84"/>
      <c r="BS121" s="84"/>
      <c r="BT121" s="84"/>
      <c r="BU121" s="78"/>
      <c r="BV121" s="78"/>
      <c r="BW121" s="78"/>
      <c r="BX121" s="78"/>
      <c r="BY121" s="78"/>
      <c r="BZ121" s="78"/>
      <c r="CA121" s="78"/>
      <c r="CB121" s="78"/>
      <c r="CC121" s="84"/>
      <c r="CD121" s="84"/>
      <c r="CE121" s="84"/>
      <c r="CF121" s="84"/>
      <c r="CG121" s="84"/>
      <c r="CH121" s="84"/>
    </row>
    <row r="122" spans="1:86" ht="25.5">
      <c r="A122" s="456" t="s">
        <v>344</v>
      </c>
      <c r="B122" s="596" t="s">
        <v>24</v>
      </c>
      <c r="C122" s="620" t="s">
        <v>845</v>
      </c>
      <c r="D122" s="626" t="s">
        <v>846</v>
      </c>
      <c r="E122" s="622">
        <v>2015</v>
      </c>
      <c r="F122" s="623" t="s">
        <v>57</v>
      </c>
      <c r="G122" s="607" t="s">
        <v>218</v>
      </c>
      <c r="H122" s="558" t="s">
        <v>418</v>
      </c>
      <c r="I122" s="624" t="s">
        <v>444</v>
      </c>
      <c r="J122" s="909">
        <f t="shared" si="7"/>
        <v>0.10746268656716418</v>
      </c>
      <c r="K122" s="1008">
        <f t="shared" si="7"/>
        <v>0.7142857142857143</v>
      </c>
      <c r="L122" s="625"/>
      <c r="P122" s="76"/>
      <c r="Q122" s="76"/>
      <c r="R122" s="76"/>
      <c r="BA122" s="589"/>
      <c r="BB122" s="589"/>
      <c r="BC122" s="84"/>
      <c r="BD122" s="84"/>
      <c r="BE122" s="588"/>
      <c r="BF122" s="588"/>
      <c r="BG122" s="84"/>
      <c r="BH122" s="84"/>
      <c r="BI122" s="84"/>
      <c r="BJ122" s="84"/>
      <c r="BK122" s="84"/>
      <c r="BL122" s="84"/>
      <c r="BM122" s="590"/>
      <c r="BN122" s="84"/>
      <c r="BO122" s="84"/>
      <c r="BP122" s="84"/>
      <c r="BQ122" s="84"/>
      <c r="BR122" s="84"/>
      <c r="BS122" s="84"/>
      <c r="BT122" s="84"/>
      <c r="BU122" s="78"/>
      <c r="BV122" s="78"/>
      <c r="BW122" s="78"/>
      <c r="BX122" s="78"/>
      <c r="BY122" s="78"/>
      <c r="BZ122" s="78"/>
      <c r="CA122" s="78"/>
      <c r="CB122" s="78"/>
      <c r="CC122" s="84"/>
      <c r="CD122" s="84"/>
      <c r="CE122" s="84"/>
      <c r="CF122" s="84"/>
      <c r="CG122" s="84"/>
      <c r="CH122" s="84"/>
    </row>
    <row r="123" spans="1:86" ht="25.5">
      <c r="A123" s="456" t="s">
        <v>344</v>
      </c>
      <c r="B123" s="596" t="s">
        <v>24</v>
      </c>
      <c r="C123" s="620" t="s">
        <v>845</v>
      </c>
      <c r="D123" s="626" t="s">
        <v>846</v>
      </c>
      <c r="E123" s="622">
        <v>2015</v>
      </c>
      <c r="F123" s="623" t="s">
        <v>57</v>
      </c>
      <c r="G123" s="607" t="s">
        <v>218</v>
      </c>
      <c r="H123" s="558" t="s">
        <v>419</v>
      </c>
      <c r="I123" s="624" t="s">
        <v>444</v>
      </c>
      <c r="J123" s="909">
        <f t="shared" si="7"/>
        <v>5.2808046940486172E-2</v>
      </c>
      <c r="K123" s="1008">
        <f t="shared" si="7"/>
        <v>1.05</v>
      </c>
      <c r="L123" s="625"/>
      <c r="P123" s="76"/>
      <c r="Q123" s="76"/>
      <c r="R123" s="76"/>
      <c r="BA123" s="589"/>
      <c r="BB123" s="589"/>
      <c r="BC123" s="84"/>
      <c r="BD123" s="84"/>
      <c r="BE123" s="588"/>
      <c r="BF123" s="588"/>
      <c r="BG123" s="84"/>
      <c r="BH123" s="84"/>
      <c r="BI123" s="84"/>
      <c r="BJ123" s="84"/>
      <c r="BK123" s="84"/>
      <c r="BL123" s="84"/>
      <c r="BM123" s="590"/>
      <c r="BN123" s="84"/>
      <c r="BO123" s="84"/>
      <c r="BP123" s="84"/>
      <c r="BQ123" s="84"/>
      <c r="BR123" s="84"/>
      <c r="BS123" s="84"/>
      <c r="BT123" s="84"/>
      <c r="BU123" s="78"/>
      <c r="BV123" s="78"/>
      <c r="BW123" s="78"/>
      <c r="BX123" s="78"/>
      <c r="BY123" s="78"/>
      <c r="BZ123" s="78"/>
      <c r="CA123" s="78"/>
      <c r="CB123" s="78"/>
      <c r="CC123" s="84"/>
      <c r="CD123" s="84"/>
      <c r="CE123" s="84"/>
      <c r="CF123" s="84"/>
      <c r="CG123" s="84"/>
      <c r="CH123" s="84"/>
    </row>
    <row r="124" spans="1:86" ht="25.5">
      <c r="A124" s="456" t="s">
        <v>344</v>
      </c>
      <c r="B124" s="596" t="s">
        <v>24</v>
      </c>
      <c r="C124" s="620" t="s">
        <v>845</v>
      </c>
      <c r="D124" s="626" t="s">
        <v>846</v>
      </c>
      <c r="E124" s="622">
        <v>2015</v>
      </c>
      <c r="F124" s="623" t="s">
        <v>57</v>
      </c>
      <c r="G124" s="607" t="s">
        <v>823</v>
      </c>
      <c r="H124" s="558" t="s">
        <v>414</v>
      </c>
      <c r="I124" s="624" t="s">
        <v>444</v>
      </c>
      <c r="J124" s="909">
        <f t="shared" si="7"/>
        <v>0.23809523809523808</v>
      </c>
      <c r="K124" s="1008">
        <f t="shared" si="7"/>
        <v>0.78947368421052633</v>
      </c>
      <c r="L124" s="625"/>
      <c r="P124" s="76"/>
      <c r="Q124" s="76"/>
      <c r="R124" s="76"/>
      <c r="BA124" s="589"/>
      <c r="BB124" s="589"/>
      <c r="BC124" s="84"/>
      <c r="BD124" s="84"/>
      <c r="BE124" s="588"/>
      <c r="BF124" s="588"/>
      <c r="BG124" s="84"/>
      <c r="BH124" s="84"/>
      <c r="BI124" s="84"/>
      <c r="BJ124" s="84"/>
      <c r="BK124" s="84"/>
      <c r="BL124" s="84"/>
      <c r="BM124" s="590"/>
      <c r="BN124" s="84"/>
      <c r="BO124" s="84"/>
      <c r="BP124" s="84"/>
      <c r="BQ124" s="84"/>
      <c r="BR124" s="84"/>
      <c r="BS124" s="84"/>
      <c r="BT124" s="84"/>
      <c r="BU124" s="78"/>
      <c r="BV124" s="78"/>
      <c r="BW124" s="78"/>
      <c r="BX124" s="78"/>
      <c r="BY124" s="78"/>
      <c r="BZ124" s="78"/>
      <c r="CA124" s="78"/>
      <c r="CB124" s="78"/>
      <c r="CC124" s="84"/>
      <c r="CD124" s="84"/>
      <c r="CE124" s="84"/>
      <c r="CF124" s="84"/>
      <c r="CG124" s="84"/>
      <c r="CH124" s="84"/>
    </row>
    <row r="125" spans="1:86" ht="25.5">
      <c r="A125" s="456" t="s">
        <v>344</v>
      </c>
      <c r="B125" s="596" t="s">
        <v>24</v>
      </c>
      <c r="C125" s="620" t="s">
        <v>845</v>
      </c>
      <c r="D125" s="626" t="s">
        <v>846</v>
      </c>
      <c r="E125" s="622">
        <v>2015</v>
      </c>
      <c r="F125" s="623" t="s">
        <v>57</v>
      </c>
      <c r="G125" s="607" t="s">
        <v>208</v>
      </c>
      <c r="H125" s="558" t="s">
        <v>415</v>
      </c>
      <c r="I125" s="624" t="s">
        <v>444</v>
      </c>
      <c r="J125" s="909">
        <f t="shared" si="7"/>
        <v>0.18803418803418803</v>
      </c>
      <c r="K125" s="1008">
        <f t="shared" si="7"/>
        <v>0.61111111111111116</v>
      </c>
      <c r="L125" s="625"/>
      <c r="P125" s="76"/>
      <c r="Q125" s="76"/>
      <c r="R125" s="76"/>
      <c r="BA125" s="589"/>
      <c r="BB125" s="589"/>
      <c r="BC125" s="84"/>
      <c r="BD125" s="84"/>
      <c r="BE125" s="588"/>
      <c r="BF125" s="588"/>
      <c r="BG125" s="84"/>
      <c r="BH125" s="84"/>
      <c r="BI125" s="84"/>
      <c r="BJ125" s="84"/>
      <c r="BK125" s="84"/>
      <c r="BL125" s="84"/>
      <c r="BM125" s="590"/>
      <c r="BN125" s="84"/>
      <c r="BO125" s="84"/>
      <c r="BP125" s="84"/>
      <c r="BQ125" s="84"/>
      <c r="BR125" s="84"/>
      <c r="BS125" s="84"/>
      <c r="BT125" s="84"/>
      <c r="BU125" s="78"/>
      <c r="BV125" s="78"/>
      <c r="BW125" s="78"/>
      <c r="BX125" s="78"/>
      <c r="BY125" s="78"/>
      <c r="BZ125" s="78"/>
      <c r="CA125" s="78"/>
      <c r="CB125" s="78"/>
      <c r="CC125" s="84"/>
      <c r="CD125" s="84"/>
      <c r="CE125" s="84"/>
      <c r="CF125" s="84"/>
      <c r="CG125" s="84"/>
      <c r="CH125" s="84"/>
    </row>
    <row r="126" spans="1:86" ht="25.5">
      <c r="A126" s="456" t="s">
        <v>344</v>
      </c>
      <c r="B126" s="596" t="s">
        <v>24</v>
      </c>
      <c r="C126" s="620" t="s">
        <v>845</v>
      </c>
      <c r="D126" s="626" t="s">
        <v>846</v>
      </c>
      <c r="E126" s="622">
        <v>2015</v>
      </c>
      <c r="F126" s="623" t="s">
        <v>57</v>
      </c>
      <c r="G126" s="607" t="s">
        <v>208</v>
      </c>
      <c r="H126" s="558" t="s">
        <v>416</v>
      </c>
      <c r="I126" s="624" t="s">
        <v>444</v>
      </c>
      <c r="J126" s="909">
        <f t="shared" si="7"/>
        <v>0.23030303030303031</v>
      </c>
      <c r="K126" s="1008">
        <f t="shared" si="7"/>
        <v>0.76</v>
      </c>
      <c r="L126" s="625"/>
      <c r="P126" s="76"/>
      <c r="Q126" s="76"/>
      <c r="R126" s="76"/>
      <c r="BA126" s="589"/>
      <c r="BB126" s="589"/>
      <c r="BC126" s="84"/>
      <c r="BD126" s="84"/>
      <c r="BE126" s="588"/>
      <c r="BF126" s="588"/>
      <c r="BG126" s="84"/>
      <c r="BH126" s="84"/>
      <c r="BI126" s="84"/>
      <c r="BJ126" s="84"/>
      <c r="BK126" s="84"/>
      <c r="BL126" s="84"/>
      <c r="BM126" s="590"/>
      <c r="BN126" s="84"/>
      <c r="BO126" s="84"/>
      <c r="BP126" s="84"/>
      <c r="BQ126" s="84"/>
      <c r="BR126" s="84"/>
      <c r="BS126" s="84"/>
      <c r="BT126" s="84"/>
      <c r="BU126" s="78"/>
      <c r="BV126" s="78"/>
      <c r="BW126" s="78"/>
      <c r="BX126" s="78"/>
      <c r="BY126" s="78"/>
      <c r="BZ126" s="78"/>
      <c r="CA126" s="78"/>
      <c r="CB126" s="78"/>
      <c r="CC126" s="84"/>
      <c r="CD126" s="84"/>
      <c r="CE126" s="84"/>
      <c r="CF126" s="84"/>
      <c r="CG126" s="84"/>
      <c r="CH126" s="84"/>
    </row>
    <row r="127" spans="1:86" ht="25.5">
      <c r="A127" s="456" t="s">
        <v>344</v>
      </c>
      <c r="B127" s="596" t="s">
        <v>24</v>
      </c>
      <c r="C127" s="620" t="s">
        <v>845</v>
      </c>
      <c r="D127" s="626" t="s">
        <v>846</v>
      </c>
      <c r="E127" s="622">
        <v>2015</v>
      </c>
      <c r="F127" s="623" t="s">
        <v>57</v>
      </c>
      <c r="G127" s="607" t="s">
        <v>212</v>
      </c>
      <c r="H127" s="558" t="s">
        <v>414</v>
      </c>
      <c r="I127" s="624" t="s">
        <v>444</v>
      </c>
      <c r="J127" s="909">
        <f t="shared" si="7"/>
        <v>0.26436781609195403</v>
      </c>
      <c r="K127" s="1008">
        <f t="shared" si="7"/>
        <v>0.85185185185185186</v>
      </c>
      <c r="L127" s="625"/>
      <c r="P127" s="76"/>
      <c r="Q127" s="76"/>
      <c r="R127" s="76"/>
      <c r="BA127" s="589"/>
      <c r="BB127" s="589"/>
      <c r="BC127" s="84"/>
      <c r="BD127" s="84"/>
      <c r="BE127" s="588"/>
      <c r="BF127" s="588"/>
      <c r="BG127" s="84"/>
      <c r="BH127" s="84"/>
      <c r="BI127" s="84"/>
      <c r="BJ127" s="84"/>
      <c r="BK127" s="84"/>
      <c r="BL127" s="84"/>
      <c r="BM127" s="590"/>
      <c r="BN127" s="84"/>
      <c r="BO127" s="84"/>
      <c r="BP127" s="84"/>
      <c r="BQ127" s="84"/>
      <c r="BR127" s="84"/>
      <c r="BS127" s="84"/>
      <c r="BT127" s="84"/>
      <c r="BU127" s="78"/>
      <c r="BV127" s="78"/>
      <c r="BW127" s="78"/>
      <c r="BX127" s="78"/>
      <c r="BY127" s="78"/>
      <c r="BZ127" s="78"/>
      <c r="CA127" s="78"/>
      <c r="CB127" s="78"/>
      <c r="CC127" s="84"/>
      <c r="CD127" s="84"/>
      <c r="CE127" s="84"/>
      <c r="CF127" s="84"/>
      <c r="CG127" s="84"/>
      <c r="CH127" s="84"/>
    </row>
    <row r="128" spans="1:86" ht="25.5">
      <c r="A128" s="456" t="s">
        <v>344</v>
      </c>
      <c r="B128" s="596" t="s">
        <v>24</v>
      </c>
      <c r="C128" s="620" t="s">
        <v>845</v>
      </c>
      <c r="D128" s="626" t="s">
        <v>846</v>
      </c>
      <c r="E128" s="622">
        <v>2015</v>
      </c>
      <c r="F128" s="623" t="s">
        <v>57</v>
      </c>
      <c r="G128" s="607" t="s">
        <v>212</v>
      </c>
      <c r="H128" s="558" t="s">
        <v>415</v>
      </c>
      <c r="I128" s="624" t="s">
        <v>444</v>
      </c>
      <c r="J128" s="909">
        <f t="shared" si="7"/>
        <v>0.23134328358208955</v>
      </c>
      <c r="K128" s="1008">
        <f t="shared" si="7"/>
        <v>0.75609756097560976</v>
      </c>
      <c r="L128" s="625"/>
      <c r="P128" s="76"/>
      <c r="Q128" s="76"/>
      <c r="R128" s="76"/>
      <c r="BA128" s="589"/>
      <c r="BB128" s="589"/>
      <c r="BC128" s="84"/>
      <c r="BD128" s="84"/>
      <c r="BE128" s="588"/>
      <c r="BF128" s="588"/>
      <c r="BG128" s="84"/>
      <c r="BH128" s="84"/>
      <c r="BI128" s="84"/>
      <c r="BJ128" s="84"/>
      <c r="BK128" s="84"/>
      <c r="BL128" s="84"/>
      <c r="BM128" s="590"/>
      <c r="BN128" s="84"/>
      <c r="BO128" s="84"/>
      <c r="BP128" s="84"/>
      <c r="BQ128" s="84"/>
      <c r="BR128" s="84"/>
      <c r="BS128" s="84"/>
      <c r="BT128" s="84"/>
      <c r="BU128" s="78"/>
      <c r="BV128" s="78"/>
      <c r="BW128" s="78"/>
      <c r="BX128" s="78"/>
      <c r="BY128" s="78"/>
      <c r="BZ128" s="78"/>
      <c r="CA128" s="78"/>
      <c r="CB128" s="78"/>
      <c r="CC128" s="84"/>
      <c r="CD128" s="84"/>
      <c r="CE128" s="84"/>
      <c r="CF128" s="84"/>
      <c r="CG128" s="84"/>
      <c r="CH128" s="84"/>
    </row>
    <row r="129" spans="1:86" ht="25.5">
      <c r="A129" s="456" t="s">
        <v>344</v>
      </c>
      <c r="B129" s="596" t="s">
        <v>24</v>
      </c>
      <c r="C129" s="620" t="s">
        <v>845</v>
      </c>
      <c r="D129" s="626" t="s">
        <v>846</v>
      </c>
      <c r="E129" s="622">
        <v>2015</v>
      </c>
      <c r="F129" s="623" t="s">
        <v>57</v>
      </c>
      <c r="G129" s="607" t="s">
        <v>212</v>
      </c>
      <c r="H129" s="558" t="s">
        <v>416</v>
      </c>
      <c r="I129" s="624" t="s">
        <v>444</v>
      </c>
      <c r="J129" s="909">
        <f t="shared" si="7"/>
        <v>0.25806451612903225</v>
      </c>
      <c r="K129" s="1008">
        <f t="shared" si="7"/>
        <v>0.5</v>
      </c>
      <c r="L129" s="625"/>
      <c r="P129" s="76"/>
      <c r="Q129" s="76"/>
      <c r="R129" s="76"/>
      <c r="BA129" s="589"/>
      <c r="BB129" s="589"/>
      <c r="BC129" s="84"/>
      <c r="BD129" s="84"/>
      <c r="BE129" s="588"/>
      <c r="BF129" s="588"/>
      <c r="BG129" s="84"/>
      <c r="BH129" s="84"/>
      <c r="BI129" s="84"/>
      <c r="BJ129" s="84"/>
      <c r="BK129" s="84"/>
      <c r="BL129" s="84"/>
      <c r="BM129" s="590"/>
      <c r="BN129" s="84"/>
      <c r="BO129" s="84"/>
      <c r="BP129" s="84"/>
      <c r="BQ129" s="84"/>
      <c r="BR129" s="84"/>
      <c r="BS129" s="84"/>
      <c r="BT129" s="84"/>
      <c r="BU129" s="78"/>
      <c r="BV129" s="78"/>
      <c r="BW129" s="78"/>
      <c r="BX129" s="78"/>
      <c r="BY129" s="78"/>
      <c r="BZ129" s="78"/>
      <c r="CA129" s="78"/>
      <c r="CB129" s="78"/>
      <c r="CC129" s="84"/>
      <c r="CD129" s="84"/>
      <c r="CE129" s="84"/>
      <c r="CF129" s="84"/>
      <c r="CG129" s="84"/>
      <c r="CH129" s="84"/>
    </row>
    <row r="130" spans="1:86" ht="25.5">
      <c r="A130" s="456" t="s">
        <v>344</v>
      </c>
      <c r="B130" s="596" t="s">
        <v>24</v>
      </c>
      <c r="C130" s="620" t="s">
        <v>175</v>
      </c>
      <c r="D130" s="626" t="s">
        <v>433</v>
      </c>
      <c r="E130" s="622">
        <v>2015</v>
      </c>
      <c r="F130" s="623" t="s">
        <v>57</v>
      </c>
      <c r="G130" s="597" t="s">
        <v>219</v>
      </c>
      <c r="H130" s="558" t="s">
        <v>418</v>
      </c>
      <c r="I130" s="624" t="s">
        <v>444</v>
      </c>
      <c r="J130" s="909">
        <f>J116</f>
        <v>4.6565104915205519E-2</v>
      </c>
      <c r="K130" s="1008">
        <f t="shared" si="7"/>
        <v>0.92571428571428571</v>
      </c>
      <c r="L130" s="625"/>
      <c r="P130" s="76"/>
      <c r="Q130" s="76"/>
      <c r="R130" s="76"/>
      <c r="BA130" s="589"/>
      <c r="BB130" s="589"/>
      <c r="BC130" s="84"/>
      <c r="BD130" s="84"/>
      <c r="BE130" s="588"/>
      <c r="BF130" s="588"/>
      <c r="BG130" s="84"/>
      <c r="BH130" s="84"/>
      <c r="BI130" s="84"/>
      <c r="BJ130" s="84"/>
      <c r="BK130" s="84"/>
      <c r="BL130" s="84"/>
      <c r="BM130" s="590"/>
      <c r="BN130" s="84"/>
      <c r="BO130" s="84"/>
      <c r="BP130" s="84"/>
      <c r="BQ130" s="84"/>
      <c r="BR130" s="84"/>
      <c r="BS130" s="84"/>
      <c r="BT130" s="84"/>
      <c r="BU130" s="78"/>
      <c r="BV130" s="78"/>
      <c r="BW130" s="78"/>
      <c r="BX130" s="78"/>
      <c r="BY130" s="78"/>
      <c r="BZ130" s="78"/>
      <c r="CA130" s="78"/>
      <c r="CB130" s="78"/>
      <c r="CC130" s="84"/>
      <c r="CD130" s="84"/>
      <c r="CE130" s="84"/>
      <c r="CF130" s="84"/>
      <c r="CG130" s="84"/>
      <c r="CH130" s="84"/>
    </row>
    <row r="131" spans="1:86" ht="25.5">
      <c r="A131" s="456" t="s">
        <v>344</v>
      </c>
      <c r="B131" s="596" t="s">
        <v>24</v>
      </c>
      <c r="C131" s="620" t="s">
        <v>175</v>
      </c>
      <c r="D131" s="626" t="s">
        <v>433</v>
      </c>
      <c r="E131" s="622">
        <v>2015</v>
      </c>
      <c r="F131" s="623" t="s">
        <v>57</v>
      </c>
      <c r="G131" s="597" t="s">
        <v>219</v>
      </c>
      <c r="H131" s="558" t="s">
        <v>419</v>
      </c>
      <c r="I131" s="624" t="s">
        <v>444</v>
      </c>
      <c r="J131" s="909">
        <f t="shared" ref="J131:K146" si="8">J117</f>
        <v>4.6189376443418015E-2</v>
      </c>
      <c r="K131" s="1008">
        <f t="shared" si="7"/>
        <v>0.92198581560283688</v>
      </c>
      <c r="L131" s="625"/>
      <c r="P131" s="76"/>
      <c r="Q131" s="76"/>
      <c r="R131" s="76"/>
      <c r="BA131" s="589"/>
      <c r="BB131" s="589"/>
      <c r="BC131" s="84"/>
      <c r="BD131" s="84"/>
      <c r="BE131" s="588"/>
      <c r="BF131" s="588"/>
      <c r="BG131" s="84"/>
      <c r="BH131" s="84"/>
      <c r="BI131" s="84"/>
      <c r="BJ131" s="84"/>
      <c r="BK131" s="84"/>
      <c r="BL131" s="84"/>
      <c r="BM131" s="590"/>
      <c r="BN131" s="84"/>
      <c r="BO131" s="84"/>
      <c r="BP131" s="84"/>
      <c r="BQ131" s="84"/>
      <c r="BR131" s="84"/>
      <c r="BS131" s="84"/>
      <c r="BT131" s="84"/>
      <c r="BU131" s="78"/>
      <c r="BV131" s="78"/>
      <c r="BW131" s="78"/>
      <c r="BX131" s="78"/>
      <c r="BY131" s="78"/>
      <c r="BZ131" s="78"/>
      <c r="CA131" s="78"/>
      <c r="CB131" s="78"/>
      <c r="CC131" s="84"/>
      <c r="CD131" s="84"/>
      <c r="CE131" s="84"/>
      <c r="CF131" s="84"/>
      <c r="CG131" s="84"/>
      <c r="CH131" s="84"/>
    </row>
    <row r="132" spans="1:86" ht="25.5">
      <c r="A132" s="456" t="s">
        <v>344</v>
      </c>
      <c r="B132" s="596" t="s">
        <v>24</v>
      </c>
      <c r="C132" s="620" t="s">
        <v>175</v>
      </c>
      <c r="D132" s="626" t="s">
        <v>433</v>
      </c>
      <c r="E132" s="622">
        <v>2015</v>
      </c>
      <c r="F132" s="623" t="s">
        <v>57</v>
      </c>
      <c r="G132" s="597" t="s">
        <v>219</v>
      </c>
      <c r="H132" s="558" t="s">
        <v>414</v>
      </c>
      <c r="I132" s="624" t="s">
        <v>444</v>
      </c>
      <c r="J132" s="909">
        <f t="shared" si="8"/>
        <v>0.21839080459770116</v>
      </c>
      <c r="K132" s="1008">
        <f t="shared" si="7"/>
        <v>0.71698113207547165</v>
      </c>
      <c r="L132" s="625"/>
      <c r="P132" s="76"/>
      <c r="Q132" s="76"/>
      <c r="R132" s="76"/>
      <c r="BA132" s="589"/>
      <c r="BB132" s="589"/>
      <c r="BC132" s="84"/>
      <c r="BD132" s="84"/>
      <c r="BE132" s="588"/>
      <c r="BF132" s="588"/>
      <c r="BG132" s="84"/>
      <c r="BH132" s="84"/>
      <c r="BI132" s="84"/>
      <c r="BJ132" s="84"/>
      <c r="BK132" s="84"/>
      <c r="BL132" s="84"/>
      <c r="BM132" s="590"/>
      <c r="BN132" s="84"/>
      <c r="BO132" s="84"/>
      <c r="BP132" s="84"/>
      <c r="BQ132" s="84"/>
      <c r="BR132" s="84"/>
      <c r="BS132" s="84"/>
      <c r="BT132" s="84"/>
      <c r="BU132" s="78"/>
      <c r="BV132" s="78"/>
      <c r="BW132" s="78"/>
      <c r="BX132" s="78"/>
      <c r="BY132" s="78"/>
      <c r="BZ132" s="78"/>
      <c r="CA132" s="78"/>
      <c r="CB132" s="78"/>
      <c r="CC132" s="84"/>
      <c r="CD132" s="84"/>
      <c r="CE132" s="84"/>
      <c r="CF132" s="84"/>
      <c r="CG132" s="84"/>
      <c r="CH132" s="84"/>
    </row>
    <row r="133" spans="1:86" ht="25.5">
      <c r="A133" s="456" t="s">
        <v>344</v>
      </c>
      <c r="B133" s="596" t="s">
        <v>24</v>
      </c>
      <c r="C133" s="620" t="s">
        <v>175</v>
      </c>
      <c r="D133" s="626" t="s">
        <v>433</v>
      </c>
      <c r="E133" s="622">
        <v>2015</v>
      </c>
      <c r="F133" s="623" t="s">
        <v>57</v>
      </c>
      <c r="G133" s="607" t="s">
        <v>220</v>
      </c>
      <c r="H133" s="558" t="s">
        <v>418</v>
      </c>
      <c r="I133" s="624" t="s">
        <v>444</v>
      </c>
      <c r="J133" s="909">
        <f t="shared" si="8"/>
        <v>0.28767123287671231</v>
      </c>
      <c r="K133" s="1008">
        <f t="shared" si="8"/>
        <v>0.95454545454545459</v>
      </c>
      <c r="L133" s="625"/>
      <c r="P133" s="76"/>
      <c r="Q133" s="76"/>
      <c r="R133" s="76"/>
      <c r="BA133" s="589"/>
      <c r="BB133" s="589"/>
      <c r="BC133" s="84"/>
      <c r="BD133" s="84"/>
      <c r="BE133" s="588"/>
      <c r="BF133" s="588"/>
      <c r="BG133" s="84"/>
      <c r="BH133" s="84"/>
      <c r="BI133" s="84"/>
      <c r="BJ133" s="84"/>
      <c r="BK133" s="84"/>
      <c r="BL133" s="84"/>
      <c r="BM133" s="590"/>
      <c r="BN133" s="84"/>
      <c r="BO133" s="84"/>
      <c r="BP133" s="84"/>
      <c r="BQ133" s="84"/>
      <c r="BR133" s="84"/>
      <c r="BS133" s="84"/>
      <c r="BT133" s="84"/>
      <c r="BU133" s="78"/>
      <c r="BV133" s="78"/>
      <c r="BW133" s="78"/>
      <c r="BX133" s="78"/>
      <c r="BY133" s="78"/>
      <c r="BZ133" s="78"/>
      <c r="CA133" s="78"/>
      <c r="CB133" s="78"/>
      <c r="CC133" s="84"/>
      <c r="CD133" s="84"/>
      <c r="CE133" s="84"/>
      <c r="CF133" s="84"/>
      <c r="CG133" s="84"/>
      <c r="CH133" s="84"/>
    </row>
    <row r="134" spans="1:86" ht="25.5">
      <c r="A134" s="456" t="s">
        <v>344</v>
      </c>
      <c r="B134" s="596" t="s">
        <v>24</v>
      </c>
      <c r="C134" s="620" t="s">
        <v>175</v>
      </c>
      <c r="D134" s="626" t="s">
        <v>433</v>
      </c>
      <c r="E134" s="622">
        <v>2015</v>
      </c>
      <c r="F134" s="623" t="s">
        <v>57</v>
      </c>
      <c r="G134" s="607" t="s">
        <v>220</v>
      </c>
      <c r="H134" s="558" t="s">
        <v>419</v>
      </c>
      <c r="I134" s="624" t="s">
        <v>444</v>
      </c>
      <c r="J134" s="909">
        <f t="shared" si="8"/>
        <v>0.17538461538461539</v>
      </c>
      <c r="K134" s="1008">
        <f t="shared" si="8"/>
        <v>0.58163265306122447</v>
      </c>
      <c r="L134" s="625"/>
      <c r="P134" s="76"/>
      <c r="Q134" s="76"/>
      <c r="R134" s="76"/>
      <c r="BA134" s="589"/>
      <c r="BB134" s="589"/>
      <c r="BC134" s="84"/>
      <c r="BD134" s="84"/>
      <c r="BE134" s="588"/>
      <c r="BF134" s="588"/>
      <c r="BG134" s="84"/>
      <c r="BH134" s="84"/>
      <c r="BI134" s="84"/>
      <c r="BJ134" s="84"/>
      <c r="BK134" s="84"/>
      <c r="BL134" s="84"/>
      <c r="BM134" s="590"/>
      <c r="BN134" s="84"/>
      <c r="BO134" s="84"/>
      <c r="BP134" s="84"/>
      <c r="BQ134" s="84"/>
      <c r="BR134" s="84"/>
      <c r="BS134" s="84"/>
      <c r="BT134" s="84"/>
      <c r="BU134" s="78"/>
      <c r="BV134" s="78"/>
      <c r="BW134" s="78"/>
      <c r="BX134" s="78"/>
      <c r="BY134" s="78"/>
      <c r="BZ134" s="78"/>
      <c r="CA134" s="78"/>
      <c r="CB134" s="78"/>
      <c r="CC134" s="84"/>
      <c r="CD134" s="84"/>
      <c r="CE134" s="84"/>
      <c r="CF134" s="84"/>
      <c r="CG134" s="84"/>
      <c r="CH134" s="84"/>
    </row>
    <row r="135" spans="1:86" ht="25.5">
      <c r="A135" s="456" t="s">
        <v>344</v>
      </c>
      <c r="B135" s="596" t="s">
        <v>24</v>
      </c>
      <c r="C135" s="620" t="s">
        <v>175</v>
      </c>
      <c r="D135" s="626" t="s">
        <v>433</v>
      </c>
      <c r="E135" s="622">
        <v>2015</v>
      </c>
      <c r="F135" s="623" t="s">
        <v>57</v>
      </c>
      <c r="G135" s="607" t="s">
        <v>220</v>
      </c>
      <c r="H135" s="558" t="s">
        <v>414</v>
      </c>
      <c r="I135" s="624" t="s">
        <v>444</v>
      </c>
      <c r="J135" s="909">
        <f t="shared" si="8"/>
        <v>0.23076923076923078</v>
      </c>
      <c r="K135" s="1008">
        <f t="shared" si="8"/>
        <v>0.42857142857142855</v>
      </c>
      <c r="L135" s="625"/>
      <c r="P135" s="76"/>
      <c r="Q135" s="76"/>
      <c r="R135" s="76"/>
      <c r="BA135" s="589"/>
      <c r="BB135" s="589"/>
      <c r="BC135" s="84"/>
      <c r="BD135" s="84"/>
      <c r="BE135" s="588"/>
      <c r="BF135" s="588"/>
      <c r="BG135" s="84"/>
      <c r="BH135" s="84"/>
      <c r="BI135" s="84"/>
      <c r="BJ135" s="84"/>
      <c r="BK135" s="84"/>
      <c r="BL135" s="84"/>
      <c r="BM135" s="590"/>
      <c r="BN135" s="84"/>
      <c r="BO135" s="84"/>
      <c r="BP135" s="84"/>
      <c r="BQ135" s="84"/>
      <c r="BR135" s="84"/>
      <c r="BS135" s="84"/>
      <c r="BT135" s="84"/>
      <c r="BU135" s="78"/>
      <c r="BV135" s="78"/>
      <c r="BW135" s="78"/>
      <c r="BX135" s="78"/>
      <c r="BY135" s="78"/>
      <c r="BZ135" s="78"/>
      <c r="CA135" s="78"/>
      <c r="CB135" s="78"/>
      <c r="CC135" s="84"/>
      <c r="CD135" s="84"/>
      <c r="CE135" s="84"/>
      <c r="CF135" s="84"/>
      <c r="CG135" s="84"/>
      <c r="CH135" s="84"/>
    </row>
    <row r="136" spans="1:86" ht="25.5">
      <c r="A136" s="456" t="s">
        <v>344</v>
      </c>
      <c r="B136" s="596" t="s">
        <v>24</v>
      </c>
      <c r="C136" s="620" t="s">
        <v>175</v>
      </c>
      <c r="D136" s="626" t="s">
        <v>433</v>
      </c>
      <c r="E136" s="622">
        <v>2015</v>
      </c>
      <c r="F136" s="623" t="s">
        <v>57</v>
      </c>
      <c r="G136" s="607" t="s">
        <v>218</v>
      </c>
      <c r="H136" s="558" t="s">
        <v>418</v>
      </c>
      <c r="I136" s="624" t="s">
        <v>444</v>
      </c>
      <c r="J136" s="909">
        <f t="shared" si="8"/>
        <v>0.10746268656716418</v>
      </c>
      <c r="K136" s="1008">
        <f t="shared" si="8"/>
        <v>0.7142857142857143</v>
      </c>
      <c r="L136" s="625"/>
      <c r="P136" s="76"/>
      <c r="Q136" s="76"/>
      <c r="R136" s="76"/>
      <c r="BA136" s="589"/>
      <c r="BB136" s="589"/>
      <c r="BC136" s="84"/>
      <c r="BD136" s="84"/>
      <c r="BE136" s="588"/>
      <c r="BF136" s="588"/>
      <c r="BG136" s="84"/>
      <c r="BH136" s="84"/>
      <c r="BI136" s="84"/>
      <c r="BJ136" s="84"/>
      <c r="BK136" s="84"/>
      <c r="BL136" s="84"/>
      <c r="BM136" s="590"/>
      <c r="BN136" s="84"/>
      <c r="BO136" s="84"/>
      <c r="BP136" s="84"/>
      <c r="BQ136" s="84"/>
      <c r="BR136" s="84"/>
      <c r="BS136" s="84"/>
      <c r="BT136" s="84"/>
      <c r="BU136" s="78"/>
      <c r="BV136" s="78"/>
      <c r="BW136" s="78"/>
      <c r="BX136" s="78"/>
      <c r="BY136" s="78"/>
      <c r="BZ136" s="78"/>
      <c r="CA136" s="78"/>
      <c r="CB136" s="78"/>
      <c r="CC136" s="84"/>
      <c r="CD136" s="84"/>
      <c r="CE136" s="84"/>
      <c r="CF136" s="84"/>
      <c r="CG136" s="84"/>
      <c r="CH136" s="84"/>
    </row>
    <row r="137" spans="1:86" ht="25.5">
      <c r="A137" s="456" t="s">
        <v>344</v>
      </c>
      <c r="B137" s="596" t="s">
        <v>24</v>
      </c>
      <c r="C137" s="620" t="s">
        <v>175</v>
      </c>
      <c r="D137" s="626" t="s">
        <v>433</v>
      </c>
      <c r="E137" s="622">
        <v>2015</v>
      </c>
      <c r="F137" s="623" t="s">
        <v>57</v>
      </c>
      <c r="G137" s="607" t="s">
        <v>218</v>
      </c>
      <c r="H137" s="558" t="s">
        <v>419</v>
      </c>
      <c r="I137" s="624" t="s">
        <v>444</v>
      </c>
      <c r="J137" s="909">
        <f t="shared" si="8"/>
        <v>5.2808046940486172E-2</v>
      </c>
      <c r="K137" s="1008">
        <f t="shared" si="8"/>
        <v>1.05</v>
      </c>
      <c r="L137" s="625"/>
      <c r="P137" s="76"/>
      <c r="Q137" s="76"/>
      <c r="R137" s="76"/>
      <c r="BA137" s="589"/>
      <c r="BB137" s="589"/>
      <c r="BC137" s="84"/>
      <c r="BD137" s="84"/>
      <c r="BE137" s="588"/>
      <c r="BF137" s="588"/>
      <c r="BG137" s="84"/>
      <c r="BH137" s="84"/>
      <c r="BI137" s="84"/>
      <c r="BJ137" s="84"/>
      <c r="BK137" s="84"/>
      <c r="BL137" s="84"/>
      <c r="BM137" s="590"/>
      <c r="BN137" s="84"/>
      <c r="BO137" s="84"/>
      <c r="BP137" s="84"/>
      <c r="BQ137" s="84"/>
      <c r="BR137" s="84"/>
      <c r="BS137" s="84"/>
      <c r="BT137" s="84"/>
      <c r="BU137" s="78"/>
      <c r="BV137" s="78"/>
      <c r="BW137" s="78"/>
      <c r="BX137" s="78"/>
      <c r="BY137" s="78"/>
      <c r="BZ137" s="78"/>
      <c r="CA137" s="78"/>
      <c r="CB137" s="78"/>
      <c r="CC137" s="84"/>
      <c r="CD137" s="84"/>
      <c r="CE137" s="84"/>
      <c r="CF137" s="84"/>
      <c r="CG137" s="84"/>
      <c r="CH137" s="84"/>
    </row>
    <row r="138" spans="1:86" ht="25.5">
      <c r="A138" s="456" t="s">
        <v>344</v>
      </c>
      <c r="B138" s="596" t="s">
        <v>24</v>
      </c>
      <c r="C138" s="620" t="s">
        <v>175</v>
      </c>
      <c r="D138" s="620" t="s">
        <v>433</v>
      </c>
      <c r="E138" s="622">
        <v>2015</v>
      </c>
      <c r="F138" s="623" t="s">
        <v>57</v>
      </c>
      <c r="G138" s="607" t="s">
        <v>823</v>
      </c>
      <c r="H138" s="558" t="s">
        <v>414</v>
      </c>
      <c r="I138" s="624" t="s">
        <v>444</v>
      </c>
      <c r="J138" s="909">
        <f t="shared" si="8"/>
        <v>0.23809523809523808</v>
      </c>
      <c r="K138" s="1008">
        <f t="shared" si="8"/>
        <v>0.78947368421052633</v>
      </c>
      <c r="L138" s="625"/>
      <c r="P138" s="76"/>
      <c r="Q138" s="76"/>
      <c r="R138" s="76"/>
      <c r="BA138" s="589"/>
      <c r="BB138" s="589"/>
      <c r="BC138" s="84"/>
      <c r="BD138" s="84"/>
      <c r="BE138" s="588"/>
      <c r="BF138" s="588"/>
      <c r="BG138" s="84"/>
      <c r="BH138" s="84"/>
      <c r="BI138" s="84"/>
      <c r="BJ138" s="84"/>
      <c r="BK138" s="84"/>
      <c r="BL138" s="84"/>
      <c r="BM138" s="590"/>
      <c r="BN138" s="84"/>
      <c r="BO138" s="84"/>
      <c r="BP138" s="84"/>
      <c r="BQ138" s="84"/>
      <c r="BR138" s="84"/>
      <c r="BS138" s="84"/>
      <c r="BT138" s="84"/>
      <c r="BU138" s="78"/>
      <c r="BV138" s="78"/>
      <c r="BW138" s="78"/>
      <c r="BX138" s="78"/>
      <c r="BY138" s="78"/>
      <c r="BZ138" s="78"/>
      <c r="CA138" s="78"/>
      <c r="CB138" s="78"/>
      <c r="CC138" s="84"/>
      <c r="CD138" s="84"/>
      <c r="CE138" s="84"/>
      <c r="CF138" s="84"/>
      <c r="CG138" s="84"/>
      <c r="CH138" s="84"/>
    </row>
    <row r="139" spans="1:86" ht="25.5">
      <c r="A139" s="456" t="s">
        <v>344</v>
      </c>
      <c r="B139" s="596" t="s">
        <v>24</v>
      </c>
      <c r="C139" s="620" t="s">
        <v>175</v>
      </c>
      <c r="D139" s="626" t="s">
        <v>433</v>
      </c>
      <c r="E139" s="622">
        <v>2015</v>
      </c>
      <c r="F139" s="623" t="s">
        <v>57</v>
      </c>
      <c r="G139" s="607" t="s">
        <v>208</v>
      </c>
      <c r="H139" s="558" t="s">
        <v>415</v>
      </c>
      <c r="I139" s="624" t="s">
        <v>444</v>
      </c>
      <c r="J139" s="909">
        <f t="shared" si="8"/>
        <v>0.18803418803418803</v>
      </c>
      <c r="K139" s="1008">
        <f t="shared" si="8"/>
        <v>0.61111111111111116</v>
      </c>
      <c r="L139" s="625"/>
      <c r="P139" s="76"/>
      <c r="Q139" s="76"/>
      <c r="R139" s="76"/>
      <c r="BA139" s="589"/>
      <c r="BB139" s="589"/>
      <c r="BC139" s="84"/>
      <c r="BD139" s="84"/>
      <c r="BE139" s="588"/>
      <c r="BF139" s="588"/>
      <c r="BG139" s="84"/>
      <c r="BH139" s="84"/>
      <c r="BI139" s="84"/>
      <c r="BJ139" s="84"/>
      <c r="BK139" s="84"/>
      <c r="BL139" s="84"/>
      <c r="BM139" s="590"/>
      <c r="BN139" s="84"/>
      <c r="BO139" s="84"/>
      <c r="BP139" s="84"/>
      <c r="BQ139" s="84"/>
      <c r="BR139" s="84"/>
      <c r="BS139" s="84"/>
      <c r="BT139" s="84"/>
      <c r="BU139" s="78"/>
      <c r="BV139" s="78"/>
      <c r="BW139" s="78"/>
      <c r="BX139" s="78"/>
      <c r="BY139" s="78"/>
      <c r="BZ139" s="78"/>
      <c r="CA139" s="78"/>
      <c r="CB139" s="78"/>
      <c r="CC139" s="84"/>
      <c r="CD139" s="84"/>
      <c r="CE139" s="84"/>
      <c r="CF139" s="84"/>
      <c r="CG139" s="84"/>
      <c r="CH139" s="84"/>
    </row>
    <row r="140" spans="1:86" ht="25.5">
      <c r="A140" s="456" t="s">
        <v>344</v>
      </c>
      <c r="B140" s="596" t="s">
        <v>24</v>
      </c>
      <c r="C140" s="620" t="s">
        <v>175</v>
      </c>
      <c r="D140" s="626" t="s">
        <v>433</v>
      </c>
      <c r="E140" s="622">
        <v>2015</v>
      </c>
      <c r="F140" s="623" t="s">
        <v>57</v>
      </c>
      <c r="G140" s="607" t="s">
        <v>208</v>
      </c>
      <c r="H140" s="558" t="s">
        <v>416</v>
      </c>
      <c r="I140" s="624" t="s">
        <v>444</v>
      </c>
      <c r="J140" s="909">
        <f t="shared" si="8"/>
        <v>0.23030303030303031</v>
      </c>
      <c r="K140" s="1008">
        <f t="shared" si="8"/>
        <v>0.76</v>
      </c>
      <c r="L140" s="625"/>
      <c r="P140" s="76"/>
      <c r="Q140" s="76"/>
      <c r="R140" s="76"/>
      <c r="BA140" s="589"/>
      <c r="BB140" s="589"/>
      <c r="BC140" s="84"/>
      <c r="BD140" s="84"/>
      <c r="BE140" s="588"/>
      <c r="BF140" s="588"/>
      <c r="BG140" s="84"/>
      <c r="BH140" s="84"/>
      <c r="BI140" s="84"/>
      <c r="BJ140" s="84"/>
      <c r="BK140" s="84"/>
      <c r="BL140" s="84"/>
      <c r="BM140" s="590"/>
      <c r="BN140" s="84"/>
      <c r="BO140" s="84"/>
      <c r="BP140" s="84"/>
      <c r="BQ140" s="84"/>
      <c r="BR140" s="84"/>
      <c r="BS140" s="84"/>
      <c r="BT140" s="84"/>
      <c r="BU140" s="78"/>
      <c r="BV140" s="78"/>
      <c r="BW140" s="78"/>
      <c r="BX140" s="78"/>
      <c r="BY140" s="78"/>
      <c r="BZ140" s="78"/>
      <c r="CA140" s="78"/>
      <c r="CB140" s="78"/>
      <c r="CC140" s="84"/>
      <c r="CD140" s="84"/>
      <c r="CE140" s="84"/>
      <c r="CF140" s="84"/>
      <c r="CG140" s="84"/>
      <c r="CH140" s="84"/>
    </row>
    <row r="141" spans="1:86" ht="25.5">
      <c r="A141" s="456" t="s">
        <v>344</v>
      </c>
      <c r="B141" s="596" t="s">
        <v>24</v>
      </c>
      <c r="C141" s="620" t="s">
        <v>175</v>
      </c>
      <c r="D141" s="626" t="s">
        <v>433</v>
      </c>
      <c r="E141" s="622">
        <v>2015</v>
      </c>
      <c r="F141" s="623" t="s">
        <v>57</v>
      </c>
      <c r="G141" s="607" t="s">
        <v>212</v>
      </c>
      <c r="H141" s="558" t="s">
        <v>414</v>
      </c>
      <c r="I141" s="624" t="s">
        <v>444</v>
      </c>
      <c r="J141" s="909">
        <f t="shared" si="8"/>
        <v>0.26436781609195403</v>
      </c>
      <c r="K141" s="1008">
        <f t="shared" si="8"/>
        <v>0.85185185185185186</v>
      </c>
      <c r="L141" s="625"/>
      <c r="P141" s="76"/>
      <c r="Q141" s="76"/>
      <c r="R141" s="76"/>
      <c r="BA141" s="589"/>
      <c r="BB141" s="589"/>
      <c r="BC141" s="84"/>
      <c r="BD141" s="84"/>
      <c r="BE141" s="588"/>
      <c r="BF141" s="588"/>
      <c r="BG141" s="84"/>
      <c r="BH141" s="84"/>
      <c r="BI141" s="84"/>
      <c r="BJ141" s="84"/>
      <c r="BK141" s="84"/>
      <c r="BL141" s="84"/>
      <c r="BM141" s="590"/>
      <c r="BN141" s="84"/>
      <c r="BO141" s="84"/>
      <c r="BP141" s="84"/>
      <c r="BQ141" s="84"/>
      <c r="BR141" s="84"/>
      <c r="BS141" s="84"/>
      <c r="BT141" s="84"/>
      <c r="BU141" s="78"/>
      <c r="BV141" s="78"/>
      <c r="BW141" s="78"/>
      <c r="BX141" s="78"/>
      <c r="BY141" s="78"/>
      <c r="BZ141" s="78"/>
      <c r="CA141" s="78"/>
      <c r="CB141" s="78"/>
      <c r="CC141" s="84"/>
      <c r="CD141" s="84"/>
      <c r="CE141" s="84"/>
      <c r="CF141" s="84"/>
      <c r="CG141" s="84"/>
      <c r="CH141" s="84"/>
    </row>
    <row r="142" spans="1:86" ht="25.5">
      <c r="A142" s="456" t="s">
        <v>344</v>
      </c>
      <c r="B142" s="596" t="s">
        <v>24</v>
      </c>
      <c r="C142" s="620" t="s">
        <v>175</v>
      </c>
      <c r="D142" s="626" t="s">
        <v>433</v>
      </c>
      <c r="E142" s="622">
        <v>2015</v>
      </c>
      <c r="F142" s="623" t="s">
        <v>57</v>
      </c>
      <c r="G142" s="607" t="s">
        <v>212</v>
      </c>
      <c r="H142" s="558" t="s">
        <v>415</v>
      </c>
      <c r="I142" s="624" t="s">
        <v>444</v>
      </c>
      <c r="J142" s="909">
        <f t="shared" si="8"/>
        <v>0.23134328358208955</v>
      </c>
      <c r="K142" s="1008">
        <f t="shared" si="8"/>
        <v>0.75609756097560976</v>
      </c>
      <c r="L142" s="625"/>
      <c r="P142" s="76"/>
      <c r="Q142" s="76"/>
      <c r="R142" s="76"/>
      <c r="BA142" s="589"/>
      <c r="BB142" s="589"/>
      <c r="BC142" s="84"/>
      <c r="BD142" s="84"/>
      <c r="BE142" s="588"/>
      <c r="BF142" s="588"/>
      <c r="BG142" s="84"/>
      <c r="BH142" s="84"/>
      <c r="BI142" s="84"/>
      <c r="BJ142" s="84"/>
      <c r="BK142" s="84"/>
      <c r="BL142" s="84"/>
      <c r="BM142" s="590"/>
      <c r="BN142" s="84"/>
      <c r="BO142" s="84"/>
      <c r="BP142" s="84"/>
      <c r="BQ142" s="84"/>
      <c r="BR142" s="84"/>
      <c r="BS142" s="84"/>
      <c r="BT142" s="84"/>
      <c r="BU142" s="78"/>
      <c r="BV142" s="78"/>
      <c r="BW142" s="78"/>
      <c r="BX142" s="78"/>
      <c r="BY142" s="78"/>
      <c r="BZ142" s="78"/>
      <c r="CA142" s="78"/>
      <c r="CB142" s="78"/>
      <c r="CC142" s="84"/>
      <c r="CD142" s="84"/>
      <c r="CE142" s="84"/>
      <c r="CF142" s="84"/>
      <c r="CG142" s="84"/>
      <c r="CH142" s="84"/>
    </row>
    <row r="143" spans="1:86" ht="25.5">
      <c r="A143" s="456" t="s">
        <v>344</v>
      </c>
      <c r="B143" s="596" t="s">
        <v>24</v>
      </c>
      <c r="C143" s="620" t="s">
        <v>175</v>
      </c>
      <c r="D143" s="626" t="s">
        <v>433</v>
      </c>
      <c r="E143" s="622">
        <v>2015</v>
      </c>
      <c r="F143" s="623" t="s">
        <v>57</v>
      </c>
      <c r="G143" s="607" t="s">
        <v>212</v>
      </c>
      <c r="H143" s="558" t="s">
        <v>416</v>
      </c>
      <c r="I143" s="624" t="s">
        <v>444</v>
      </c>
      <c r="J143" s="909">
        <f t="shared" si="8"/>
        <v>0.25806451612903225</v>
      </c>
      <c r="K143" s="1008">
        <f t="shared" si="8"/>
        <v>0.5</v>
      </c>
      <c r="L143" s="625"/>
      <c r="P143" s="76"/>
      <c r="Q143" s="76"/>
      <c r="R143" s="76"/>
      <c r="BA143" s="589"/>
      <c r="BB143" s="589"/>
      <c r="BC143" s="84"/>
      <c r="BD143" s="84"/>
      <c r="BE143" s="588"/>
      <c r="BF143" s="588"/>
      <c r="BG143" s="84"/>
      <c r="BH143" s="84"/>
      <c r="BI143" s="84"/>
      <c r="BJ143" s="84"/>
      <c r="BK143" s="84"/>
      <c r="BL143" s="84"/>
      <c r="BM143" s="590"/>
      <c r="BN143" s="84"/>
      <c r="BO143" s="84"/>
      <c r="BP143" s="84"/>
      <c r="BQ143" s="84"/>
      <c r="BR143" s="84"/>
      <c r="BS143" s="84"/>
      <c r="BT143" s="84"/>
      <c r="BU143" s="78"/>
      <c r="BV143" s="78"/>
      <c r="BW143" s="78"/>
      <c r="BX143" s="78"/>
      <c r="BY143" s="78"/>
      <c r="BZ143" s="78"/>
      <c r="CA143" s="78"/>
      <c r="CB143" s="78"/>
      <c r="CC143" s="84"/>
      <c r="CD143" s="84"/>
      <c r="CE143" s="84"/>
      <c r="CF143" s="84"/>
      <c r="CG143" s="84"/>
      <c r="CH143" s="84"/>
    </row>
    <row r="144" spans="1:86" ht="25.5">
      <c r="A144" s="456" t="s">
        <v>344</v>
      </c>
      <c r="B144" s="596" t="s">
        <v>24</v>
      </c>
      <c r="C144" s="620" t="s">
        <v>845</v>
      </c>
      <c r="D144" s="626" t="s">
        <v>431</v>
      </c>
      <c r="E144" s="622">
        <v>2015</v>
      </c>
      <c r="F144" s="623" t="s">
        <v>57</v>
      </c>
      <c r="G144" s="597" t="s">
        <v>219</v>
      </c>
      <c r="H144" s="558" t="s">
        <v>418</v>
      </c>
      <c r="I144" s="624" t="s">
        <v>444</v>
      </c>
      <c r="J144" s="909">
        <f>J130</f>
        <v>4.6565104915205519E-2</v>
      </c>
      <c r="K144" s="1008">
        <f t="shared" si="8"/>
        <v>0.92571428571428571</v>
      </c>
      <c r="L144" s="625"/>
      <c r="P144" s="76"/>
      <c r="Q144" s="76"/>
      <c r="R144" s="76"/>
      <c r="BA144" s="589"/>
      <c r="BB144" s="589"/>
      <c r="BC144" s="84"/>
      <c r="BD144" s="84"/>
      <c r="BE144" s="588"/>
      <c r="BF144" s="588"/>
      <c r="BG144" s="84"/>
      <c r="BH144" s="84"/>
      <c r="BI144" s="84"/>
      <c r="BJ144" s="84"/>
      <c r="BK144" s="84"/>
      <c r="BL144" s="84"/>
      <c r="BM144" s="590"/>
      <c r="BN144" s="84"/>
      <c r="BO144" s="84"/>
      <c r="BP144" s="84"/>
      <c r="BQ144" s="84"/>
      <c r="BR144" s="84"/>
      <c r="BS144" s="84"/>
      <c r="BT144" s="84"/>
      <c r="BU144" s="78"/>
      <c r="BV144" s="78"/>
      <c r="BW144" s="78"/>
      <c r="BX144" s="78"/>
      <c r="BY144" s="78"/>
      <c r="BZ144" s="78"/>
      <c r="CA144" s="78"/>
      <c r="CB144" s="78"/>
      <c r="CC144" s="84"/>
      <c r="CD144" s="84"/>
      <c r="CE144" s="84"/>
      <c r="CF144" s="84"/>
      <c r="CG144" s="84"/>
      <c r="CH144" s="84"/>
    </row>
    <row r="145" spans="1:86" ht="25.5">
      <c r="A145" s="456" t="s">
        <v>344</v>
      </c>
      <c r="B145" s="596" t="s">
        <v>24</v>
      </c>
      <c r="C145" s="620" t="s">
        <v>845</v>
      </c>
      <c r="D145" s="626" t="s">
        <v>431</v>
      </c>
      <c r="E145" s="622">
        <v>2015</v>
      </c>
      <c r="F145" s="623" t="s">
        <v>57</v>
      </c>
      <c r="G145" s="597" t="s">
        <v>219</v>
      </c>
      <c r="H145" s="558" t="s">
        <v>419</v>
      </c>
      <c r="I145" s="624" t="s">
        <v>444</v>
      </c>
      <c r="J145" s="909">
        <f t="shared" ref="J145:K160" si="9">J131</f>
        <v>4.6189376443418015E-2</v>
      </c>
      <c r="K145" s="1008">
        <f t="shared" si="8"/>
        <v>0.92198581560283688</v>
      </c>
      <c r="L145" s="625"/>
      <c r="P145" s="76"/>
      <c r="Q145" s="76"/>
      <c r="R145" s="76"/>
      <c r="BA145" s="589"/>
      <c r="BB145" s="589"/>
      <c r="BC145" s="84"/>
      <c r="BD145" s="84"/>
      <c r="BE145" s="588"/>
      <c r="BF145" s="588"/>
      <c r="BG145" s="84"/>
      <c r="BH145" s="84"/>
      <c r="BI145" s="84"/>
      <c r="BJ145" s="84"/>
      <c r="BK145" s="84"/>
      <c r="BL145" s="84"/>
      <c r="BM145" s="590"/>
      <c r="BN145" s="84"/>
      <c r="BO145" s="84"/>
      <c r="BP145" s="84"/>
      <c r="BQ145" s="84"/>
      <c r="BR145" s="84"/>
      <c r="BS145" s="84"/>
      <c r="BT145" s="84"/>
      <c r="BU145" s="78"/>
      <c r="BV145" s="78"/>
      <c r="BW145" s="78"/>
      <c r="BX145" s="78"/>
      <c r="BY145" s="78"/>
      <c r="BZ145" s="78"/>
      <c r="CA145" s="78"/>
      <c r="CB145" s="78"/>
      <c r="CC145" s="84"/>
      <c r="CD145" s="84"/>
      <c r="CE145" s="84"/>
      <c r="CF145" s="84"/>
      <c r="CG145" s="84"/>
      <c r="CH145" s="84"/>
    </row>
    <row r="146" spans="1:86" ht="25.5">
      <c r="A146" s="456" t="s">
        <v>344</v>
      </c>
      <c r="B146" s="596" t="s">
        <v>24</v>
      </c>
      <c r="C146" s="620" t="s">
        <v>845</v>
      </c>
      <c r="D146" s="626" t="s">
        <v>431</v>
      </c>
      <c r="E146" s="622">
        <v>2015</v>
      </c>
      <c r="F146" s="623" t="s">
        <v>57</v>
      </c>
      <c r="G146" s="597" t="s">
        <v>219</v>
      </c>
      <c r="H146" s="558" t="s">
        <v>414</v>
      </c>
      <c r="I146" s="624" t="s">
        <v>444</v>
      </c>
      <c r="J146" s="909">
        <f t="shared" si="9"/>
        <v>0.21839080459770116</v>
      </c>
      <c r="K146" s="1008">
        <f t="shared" si="8"/>
        <v>0.71698113207547165</v>
      </c>
      <c r="L146" s="625"/>
      <c r="P146" s="76"/>
      <c r="Q146" s="76"/>
      <c r="R146" s="76"/>
      <c r="BA146" s="589"/>
      <c r="BB146" s="589"/>
      <c r="BC146" s="84"/>
      <c r="BD146" s="84"/>
      <c r="BE146" s="588"/>
      <c r="BF146" s="588"/>
      <c r="BG146" s="84"/>
      <c r="BH146" s="84"/>
      <c r="BI146" s="84"/>
      <c r="BJ146" s="84"/>
      <c r="BK146" s="84"/>
      <c r="BL146" s="84"/>
      <c r="BM146" s="590"/>
      <c r="BN146" s="84"/>
      <c r="BO146" s="84"/>
      <c r="BP146" s="84"/>
      <c r="BQ146" s="84"/>
      <c r="BR146" s="84"/>
      <c r="BS146" s="84"/>
      <c r="BT146" s="84"/>
      <c r="BU146" s="78"/>
      <c r="BV146" s="78"/>
      <c r="BW146" s="78"/>
      <c r="BX146" s="78"/>
      <c r="BY146" s="78"/>
      <c r="BZ146" s="78"/>
      <c r="CA146" s="78"/>
      <c r="CB146" s="78"/>
      <c r="CC146" s="84"/>
      <c r="CD146" s="84"/>
      <c r="CE146" s="84"/>
      <c r="CF146" s="84"/>
      <c r="CG146" s="84"/>
      <c r="CH146" s="84"/>
    </row>
    <row r="147" spans="1:86" ht="25.5">
      <c r="A147" s="456" t="s">
        <v>344</v>
      </c>
      <c r="B147" s="596" t="s">
        <v>24</v>
      </c>
      <c r="C147" s="620" t="s">
        <v>845</v>
      </c>
      <c r="D147" s="626" t="s">
        <v>431</v>
      </c>
      <c r="E147" s="622">
        <v>2015</v>
      </c>
      <c r="F147" s="623" t="s">
        <v>57</v>
      </c>
      <c r="G147" s="607" t="s">
        <v>220</v>
      </c>
      <c r="H147" s="558" t="s">
        <v>418</v>
      </c>
      <c r="I147" s="624" t="s">
        <v>444</v>
      </c>
      <c r="J147" s="909">
        <f t="shared" si="9"/>
        <v>0.28767123287671231</v>
      </c>
      <c r="K147" s="1008">
        <f t="shared" si="9"/>
        <v>0.95454545454545459</v>
      </c>
      <c r="L147" s="625"/>
      <c r="P147" s="76"/>
      <c r="Q147" s="76"/>
      <c r="R147" s="76"/>
      <c r="BA147" s="589"/>
      <c r="BB147" s="589"/>
      <c r="BC147" s="84"/>
      <c r="BD147" s="84"/>
      <c r="BE147" s="588"/>
      <c r="BF147" s="588"/>
      <c r="BG147" s="84"/>
      <c r="BH147" s="84"/>
      <c r="BI147" s="84"/>
      <c r="BJ147" s="84"/>
      <c r="BK147" s="84"/>
      <c r="BL147" s="84"/>
      <c r="BM147" s="590"/>
      <c r="BN147" s="84"/>
      <c r="BO147" s="84"/>
      <c r="BP147" s="84"/>
      <c r="BQ147" s="84"/>
      <c r="BR147" s="84"/>
      <c r="BS147" s="84"/>
      <c r="BT147" s="84"/>
      <c r="BU147" s="78"/>
      <c r="BV147" s="78"/>
      <c r="BW147" s="78"/>
      <c r="BX147" s="78"/>
      <c r="BY147" s="78"/>
      <c r="BZ147" s="78"/>
      <c r="CA147" s="78"/>
      <c r="CB147" s="78"/>
      <c r="CC147" s="84"/>
      <c r="CD147" s="84"/>
      <c r="CE147" s="84"/>
      <c r="CF147" s="84"/>
      <c r="CG147" s="84"/>
      <c r="CH147" s="84"/>
    </row>
    <row r="148" spans="1:86" ht="25.5">
      <c r="A148" s="456" t="s">
        <v>344</v>
      </c>
      <c r="B148" s="596" t="s">
        <v>24</v>
      </c>
      <c r="C148" s="620" t="s">
        <v>845</v>
      </c>
      <c r="D148" s="626" t="s">
        <v>431</v>
      </c>
      <c r="E148" s="622">
        <v>2015</v>
      </c>
      <c r="F148" s="623" t="s">
        <v>57</v>
      </c>
      <c r="G148" s="607" t="s">
        <v>220</v>
      </c>
      <c r="H148" s="558" t="s">
        <v>419</v>
      </c>
      <c r="I148" s="624" t="s">
        <v>444</v>
      </c>
      <c r="J148" s="909">
        <f t="shared" si="9"/>
        <v>0.17538461538461539</v>
      </c>
      <c r="K148" s="1008">
        <f t="shared" si="9"/>
        <v>0.58163265306122447</v>
      </c>
      <c r="L148" s="625"/>
      <c r="P148" s="76"/>
      <c r="Q148" s="76"/>
      <c r="R148" s="76"/>
      <c r="BA148" s="589"/>
      <c r="BB148" s="589"/>
      <c r="BC148" s="84"/>
      <c r="BD148" s="84"/>
      <c r="BE148" s="588"/>
      <c r="BF148" s="588"/>
      <c r="BG148" s="84"/>
      <c r="BH148" s="84"/>
      <c r="BI148" s="84"/>
      <c r="BJ148" s="84"/>
      <c r="BK148" s="84"/>
      <c r="BL148" s="84"/>
      <c r="BM148" s="590"/>
      <c r="BN148" s="84"/>
      <c r="BO148" s="84"/>
      <c r="BP148" s="84"/>
      <c r="BQ148" s="84"/>
      <c r="BR148" s="84"/>
      <c r="BS148" s="84"/>
      <c r="BT148" s="84"/>
      <c r="BU148" s="78"/>
      <c r="BV148" s="78"/>
      <c r="BW148" s="78"/>
      <c r="BX148" s="78"/>
      <c r="BY148" s="78"/>
      <c r="BZ148" s="78"/>
      <c r="CA148" s="78"/>
      <c r="CB148" s="78"/>
      <c r="CC148" s="84"/>
      <c r="CD148" s="84"/>
      <c r="CE148" s="84"/>
      <c r="CF148" s="84"/>
      <c r="CG148" s="84"/>
      <c r="CH148" s="84"/>
    </row>
    <row r="149" spans="1:86" ht="25.5">
      <c r="A149" s="456" t="s">
        <v>344</v>
      </c>
      <c r="B149" s="596" t="s">
        <v>24</v>
      </c>
      <c r="C149" s="620" t="s">
        <v>845</v>
      </c>
      <c r="D149" s="626" t="s">
        <v>431</v>
      </c>
      <c r="E149" s="622">
        <v>2015</v>
      </c>
      <c r="F149" s="623" t="s">
        <v>57</v>
      </c>
      <c r="G149" s="607" t="s">
        <v>220</v>
      </c>
      <c r="H149" s="558" t="s">
        <v>414</v>
      </c>
      <c r="I149" s="624" t="s">
        <v>444</v>
      </c>
      <c r="J149" s="909">
        <f t="shared" si="9"/>
        <v>0.23076923076923078</v>
      </c>
      <c r="K149" s="1008">
        <f t="shared" si="9"/>
        <v>0.42857142857142855</v>
      </c>
      <c r="L149" s="625"/>
      <c r="P149" s="76"/>
      <c r="Q149" s="76"/>
      <c r="R149" s="76"/>
      <c r="BA149" s="589"/>
      <c r="BB149" s="589"/>
      <c r="BC149" s="84"/>
      <c r="BD149" s="84"/>
      <c r="BE149" s="588"/>
      <c r="BF149" s="588"/>
      <c r="BG149" s="84"/>
      <c r="BH149" s="84"/>
      <c r="BI149" s="84"/>
      <c r="BJ149" s="84"/>
      <c r="BK149" s="84"/>
      <c r="BL149" s="84"/>
      <c r="BM149" s="590"/>
      <c r="BN149" s="84"/>
      <c r="BO149" s="84"/>
      <c r="BP149" s="84"/>
      <c r="BQ149" s="84"/>
      <c r="BR149" s="84"/>
      <c r="BS149" s="84"/>
      <c r="BT149" s="84"/>
      <c r="BU149" s="78"/>
      <c r="BV149" s="78"/>
      <c r="BW149" s="78"/>
      <c r="BX149" s="78"/>
      <c r="BY149" s="78"/>
      <c r="BZ149" s="78"/>
      <c r="CA149" s="78"/>
      <c r="CB149" s="78"/>
      <c r="CC149" s="84"/>
      <c r="CD149" s="84"/>
      <c r="CE149" s="84"/>
      <c r="CF149" s="84"/>
      <c r="CG149" s="84"/>
      <c r="CH149" s="84"/>
    </row>
    <row r="150" spans="1:86" ht="25.5">
      <c r="A150" s="456" t="s">
        <v>344</v>
      </c>
      <c r="B150" s="596" t="s">
        <v>24</v>
      </c>
      <c r="C150" s="620" t="s">
        <v>845</v>
      </c>
      <c r="D150" s="626" t="s">
        <v>431</v>
      </c>
      <c r="E150" s="622">
        <v>2015</v>
      </c>
      <c r="F150" s="623" t="s">
        <v>57</v>
      </c>
      <c r="G150" s="607" t="s">
        <v>218</v>
      </c>
      <c r="H150" s="558" t="s">
        <v>418</v>
      </c>
      <c r="I150" s="624" t="s">
        <v>444</v>
      </c>
      <c r="J150" s="909">
        <f t="shared" si="9"/>
        <v>0.10746268656716418</v>
      </c>
      <c r="K150" s="1008">
        <f t="shared" si="9"/>
        <v>0.7142857142857143</v>
      </c>
      <c r="L150" s="625"/>
      <c r="P150" s="76"/>
      <c r="Q150" s="76"/>
      <c r="R150" s="76"/>
      <c r="BA150" s="589"/>
      <c r="BB150" s="589"/>
      <c r="BC150" s="84"/>
      <c r="BD150" s="84"/>
      <c r="BE150" s="588"/>
      <c r="BF150" s="588"/>
      <c r="BG150" s="84"/>
      <c r="BH150" s="84"/>
      <c r="BI150" s="84"/>
      <c r="BJ150" s="84"/>
      <c r="BK150" s="84"/>
      <c r="BL150" s="84"/>
      <c r="BM150" s="590"/>
      <c r="BN150" s="84"/>
      <c r="BO150" s="84"/>
      <c r="BP150" s="84"/>
      <c r="BQ150" s="84"/>
      <c r="BR150" s="84"/>
      <c r="BS150" s="84"/>
      <c r="BT150" s="84"/>
      <c r="BU150" s="78"/>
      <c r="BV150" s="78"/>
      <c r="BW150" s="78"/>
      <c r="BX150" s="78"/>
      <c r="BY150" s="78"/>
      <c r="BZ150" s="78"/>
      <c r="CA150" s="78"/>
      <c r="CB150" s="78"/>
      <c r="CC150" s="84"/>
      <c r="CD150" s="84"/>
      <c r="CE150" s="84"/>
      <c r="CF150" s="84"/>
      <c r="CG150" s="84"/>
      <c r="CH150" s="84"/>
    </row>
    <row r="151" spans="1:86" ht="25.5">
      <c r="A151" s="456" t="s">
        <v>344</v>
      </c>
      <c r="B151" s="596" t="s">
        <v>24</v>
      </c>
      <c r="C151" s="620" t="s">
        <v>845</v>
      </c>
      <c r="D151" s="626" t="s">
        <v>431</v>
      </c>
      <c r="E151" s="622">
        <v>2015</v>
      </c>
      <c r="F151" s="623" t="s">
        <v>57</v>
      </c>
      <c r="G151" s="607" t="s">
        <v>218</v>
      </c>
      <c r="H151" s="558" t="s">
        <v>419</v>
      </c>
      <c r="I151" s="624" t="s">
        <v>444</v>
      </c>
      <c r="J151" s="909">
        <f t="shared" si="9"/>
        <v>5.2808046940486172E-2</v>
      </c>
      <c r="K151" s="1008">
        <f t="shared" si="9"/>
        <v>1.05</v>
      </c>
      <c r="L151" s="625"/>
      <c r="P151" s="76"/>
      <c r="Q151" s="76"/>
      <c r="R151" s="76"/>
      <c r="BA151" s="589"/>
      <c r="BB151" s="589"/>
      <c r="BC151" s="84"/>
      <c r="BD151" s="84"/>
      <c r="BE151" s="588"/>
      <c r="BF151" s="588"/>
      <c r="BG151" s="84"/>
      <c r="BH151" s="84"/>
      <c r="BI151" s="84"/>
      <c r="BJ151" s="84"/>
      <c r="BK151" s="84"/>
      <c r="BL151" s="84"/>
      <c r="BM151" s="590"/>
      <c r="BN151" s="84"/>
      <c r="BO151" s="84"/>
      <c r="BP151" s="84"/>
      <c r="BQ151" s="84"/>
      <c r="BR151" s="84"/>
      <c r="BS151" s="84"/>
      <c r="BT151" s="84"/>
      <c r="BU151" s="78"/>
      <c r="BV151" s="78"/>
      <c r="BW151" s="78"/>
      <c r="BX151" s="78"/>
      <c r="BY151" s="78"/>
      <c r="BZ151" s="78"/>
      <c r="CA151" s="78"/>
      <c r="CB151" s="78"/>
      <c r="CC151" s="84"/>
      <c r="CD151" s="84"/>
      <c r="CE151" s="84"/>
      <c r="CF151" s="84"/>
      <c r="CG151" s="84"/>
      <c r="CH151" s="84"/>
    </row>
    <row r="152" spans="1:86" ht="25.5">
      <c r="A152" s="456" t="s">
        <v>344</v>
      </c>
      <c r="B152" s="596" t="s">
        <v>24</v>
      </c>
      <c r="C152" s="620" t="s">
        <v>845</v>
      </c>
      <c r="D152" s="626" t="s">
        <v>431</v>
      </c>
      <c r="E152" s="622">
        <v>2015</v>
      </c>
      <c r="F152" s="623" t="s">
        <v>57</v>
      </c>
      <c r="G152" s="607" t="s">
        <v>823</v>
      </c>
      <c r="H152" s="558" t="s">
        <v>414</v>
      </c>
      <c r="I152" s="624" t="s">
        <v>444</v>
      </c>
      <c r="J152" s="909">
        <f t="shared" si="9"/>
        <v>0.23809523809523808</v>
      </c>
      <c r="K152" s="1008">
        <f t="shared" si="9"/>
        <v>0.78947368421052633</v>
      </c>
      <c r="L152" s="625"/>
      <c r="P152" s="76"/>
      <c r="Q152" s="76"/>
      <c r="R152" s="76"/>
      <c r="BA152" s="589"/>
      <c r="BB152" s="589"/>
      <c r="BC152" s="84"/>
      <c r="BD152" s="84"/>
      <c r="BE152" s="588"/>
      <c r="BF152" s="588"/>
      <c r="BG152" s="84"/>
      <c r="BH152" s="84"/>
      <c r="BI152" s="84"/>
      <c r="BJ152" s="84"/>
      <c r="BK152" s="84"/>
      <c r="BL152" s="84"/>
      <c r="BM152" s="590"/>
      <c r="BN152" s="84"/>
      <c r="BO152" s="84"/>
      <c r="BP152" s="84"/>
      <c r="BQ152" s="84"/>
      <c r="BR152" s="84"/>
      <c r="BS152" s="84"/>
      <c r="BT152" s="84"/>
      <c r="BU152" s="78"/>
      <c r="BV152" s="78"/>
      <c r="BW152" s="78"/>
      <c r="BX152" s="78"/>
      <c r="BY152" s="78"/>
      <c r="BZ152" s="78"/>
      <c r="CA152" s="78"/>
      <c r="CB152" s="78"/>
      <c r="CC152" s="84"/>
      <c r="CD152" s="84"/>
      <c r="CE152" s="84"/>
      <c r="CF152" s="84"/>
      <c r="CG152" s="84"/>
      <c r="CH152" s="84"/>
    </row>
    <row r="153" spans="1:86" ht="25.5">
      <c r="A153" s="456" t="s">
        <v>344</v>
      </c>
      <c r="B153" s="596" t="s">
        <v>24</v>
      </c>
      <c r="C153" s="620" t="s">
        <v>845</v>
      </c>
      <c r="D153" s="626" t="s">
        <v>431</v>
      </c>
      <c r="E153" s="622">
        <v>2015</v>
      </c>
      <c r="F153" s="623" t="s">
        <v>57</v>
      </c>
      <c r="G153" s="607" t="s">
        <v>208</v>
      </c>
      <c r="H153" s="558" t="s">
        <v>415</v>
      </c>
      <c r="I153" s="624" t="s">
        <v>444</v>
      </c>
      <c r="J153" s="909">
        <f t="shared" si="9"/>
        <v>0.18803418803418803</v>
      </c>
      <c r="K153" s="1008">
        <f t="shared" si="9"/>
        <v>0.61111111111111116</v>
      </c>
      <c r="L153" s="625"/>
      <c r="P153" s="76"/>
      <c r="Q153" s="76"/>
      <c r="R153" s="76"/>
      <c r="BA153" s="589"/>
      <c r="BB153" s="589"/>
      <c r="BC153" s="84"/>
      <c r="BD153" s="84"/>
      <c r="BE153" s="588"/>
      <c r="BF153" s="588"/>
      <c r="BG153" s="84"/>
      <c r="BH153" s="84"/>
      <c r="BI153" s="84"/>
      <c r="BJ153" s="84"/>
      <c r="BK153" s="84"/>
      <c r="BL153" s="84"/>
      <c r="BM153" s="590"/>
      <c r="BN153" s="84"/>
      <c r="BO153" s="84"/>
      <c r="BP153" s="84"/>
      <c r="BQ153" s="84"/>
      <c r="BR153" s="84"/>
      <c r="BS153" s="84"/>
      <c r="BT153" s="84"/>
      <c r="BU153" s="78"/>
      <c r="BV153" s="78"/>
      <c r="BW153" s="78"/>
      <c r="BX153" s="78"/>
      <c r="BY153" s="78"/>
      <c r="BZ153" s="78"/>
      <c r="CA153" s="78"/>
      <c r="CB153" s="78"/>
      <c r="CC153" s="84"/>
      <c r="CD153" s="84"/>
      <c r="CE153" s="84"/>
      <c r="CF153" s="84"/>
      <c r="CG153" s="84"/>
      <c r="CH153" s="84"/>
    </row>
    <row r="154" spans="1:86" ht="25.5">
      <c r="A154" s="456" t="s">
        <v>344</v>
      </c>
      <c r="B154" s="596" t="s">
        <v>24</v>
      </c>
      <c r="C154" s="620" t="s">
        <v>845</v>
      </c>
      <c r="D154" s="626" t="s">
        <v>431</v>
      </c>
      <c r="E154" s="622">
        <v>2015</v>
      </c>
      <c r="F154" s="623" t="s">
        <v>57</v>
      </c>
      <c r="G154" s="607" t="s">
        <v>208</v>
      </c>
      <c r="H154" s="558" t="s">
        <v>416</v>
      </c>
      <c r="I154" s="624" t="s">
        <v>444</v>
      </c>
      <c r="J154" s="909">
        <f t="shared" si="9"/>
        <v>0.23030303030303031</v>
      </c>
      <c r="K154" s="1008">
        <f t="shared" si="9"/>
        <v>0.76</v>
      </c>
      <c r="L154" s="625"/>
      <c r="P154" s="76"/>
      <c r="Q154" s="76"/>
      <c r="R154" s="76"/>
      <c r="BA154" s="589"/>
      <c r="BB154" s="589"/>
      <c r="BC154" s="84"/>
      <c r="BD154" s="84"/>
      <c r="BE154" s="588"/>
      <c r="BF154" s="588"/>
      <c r="BG154" s="84"/>
      <c r="BH154" s="84"/>
      <c r="BI154" s="84"/>
      <c r="BJ154" s="84"/>
      <c r="BK154" s="84"/>
      <c r="BL154" s="84"/>
      <c r="BM154" s="590"/>
      <c r="BN154" s="84"/>
      <c r="BO154" s="84"/>
      <c r="BP154" s="84"/>
      <c r="BQ154" s="84"/>
      <c r="BR154" s="84"/>
      <c r="BS154" s="84"/>
      <c r="BT154" s="84"/>
      <c r="BU154" s="78"/>
      <c r="BV154" s="78"/>
      <c r="BW154" s="78"/>
      <c r="BX154" s="78"/>
      <c r="BY154" s="78"/>
      <c r="BZ154" s="78"/>
      <c r="CA154" s="78"/>
      <c r="CB154" s="78"/>
      <c r="CC154" s="84"/>
      <c r="CD154" s="84"/>
      <c r="CE154" s="84"/>
      <c r="CF154" s="84"/>
      <c r="CG154" s="84"/>
      <c r="CH154" s="84"/>
    </row>
    <row r="155" spans="1:86" ht="25.5">
      <c r="A155" s="456" t="s">
        <v>344</v>
      </c>
      <c r="B155" s="596" t="s">
        <v>24</v>
      </c>
      <c r="C155" s="620" t="s">
        <v>845</v>
      </c>
      <c r="D155" s="626" t="s">
        <v>431</v>
      </c>
      <c r="E155" s="622">
        <v>2015</v>
      </c>
      <c r="F155" s="623" t="s">
        <v>57</v>
      </c>
      <c r="G155" s="607" t="s">
        <v>212</v>
      </c>
      <c r="H155" s="558" t="s">
        <v>414</v>
      </c>
      <c r="I155" s="624" t="s">
        <v>444</v>
      </c>
      <c r="J155" s="909">
        <f t="shared" si="9"/>
        <v>0.26436781609195403</v>
      </c>
      <c r="K155" s="1008">
        <f t="shared" si="9"/>
        <v>0.85185185185185186</v>
      </c>
      <c r="L155" s="625"/>
      <c r="P155" s="76"/>
      <c r="Q155" s="76"/>
      <c r="R155" s="76"/>
      <c r="BA155" s="589"/>
      <c r="BB155" s="589"/>
      <c r="BC155" s="84"/>
      <c r="BD155" s="84"/>
      <c r="BE155" s="588"/>
      <c r="BF155" s="588"/>
      <c r="BG155" s="84"/>
      <c r="BH155" s="84"/>
      <c r="BI155" s="84"/>
      <c r="BJ155" s="84"/>
      <c r="BK155" s="84"/>
      <c r="BL155" s="84"/>
      <c r="BM155" s="590"/>
      <c r="BN155" s="84"/>
      <c r="BO155" s="84"/>
      <c r="BP155" s="84"/>
      <c r="BQ155" s="84"/>
      <c r="BR155" s="84"/>
      <c r="BS155" s="84"/>
      <c r="BT155" s="84"/>
      <c r="BU155" s="78"/>
      <c r="BV155" s="78"/>
      <c r="BW155" s="78"/>
      <c r="BX155" s="78"/>
      <c r="BY155" s="78"/>
      <c r="BZ155" s="78"/>
      <c r="CA155" s="78"/>
      <c r="CB155" s="78"/>
      <c r="CC155" s="84"/>
      <c r="CD155" s="84"/>
      <c r="CE155" s="84"/>
      <c r="CF155" s="84"/>
      <c r="CG155" s="84"/>
      <c r="CH155" s="84"/>
    </row>
    <row r="156" spans="1:86" ht="25.5">
      <c r="A156" s="456" t="s">
        <v>344</v>
      </c>
      <c r="B156" s="596" t="s">
        <v>24</v>
      </c>
      <c r="C156" s="620" t="s">
        <v>845</v>
      </c>
      <c r="D156" s="626" t="s">
        <v>431</v>
      </c>
      <c r="E156" s="622">
        <v>2015</v>
      </c>
      <c r="F156" s="623" t="s">
        <v>57</v>
      </c>
      <c r="G156" s="607" t="s">
        <v>212</v>
      </c>
      <c r="H156" s="558" t="s">
        <v>415</v>
      </c>
      <c r="I156" s="624" t="s">
        <v>444</v>
      </c>
      <c r="J156" s="909">
        <f t="shared" si="9"/>
        <v>0.23134328358208955</v>
      </c>
      <c r="K156" s="1008">
        <f t="shared" si="9"/>
        <v>0.75609756097560976</v>
      </c>
      <c r="L156" s="625"/>
      <c r="P156" s="76"/>
      <c r="Q156" s="76"/>
      <c r="R156" s="76"/>
      <c r="BA156" s="589"/>
      <c r="BB156" s="589"/>
      <c r="BC156" s="84"/>
      <c r="BD156" s="84"/>
      <c r="BE156" s="588"/>
      <c r="BF156" s="588"/>
      <c r="BG156" s="84"/>
      <c r="BH156" s="84"/>
      <c r="BI156" s="84"/>
      <c r="BJ156" s="84"/>
      <c r="BK156" s="84"/>
      <c r="BL156" s="84"/>
      <c r="BM156" s="590"/>
      <c r="BN156" s="84"/>
      <c r="BO156" s="84"/>
      <c r="BP156" s="84"/>
      <c r="BQ156" s="84"/>
      <c r="BR156" s="84"/>
      <c r="BS156" s="84"/>
      <c r="BT156" s="84"/>
      <c r="BU156" s="78"/>
      <c r="BV156" s="78"/>
      <c r="BW156" s="78"/>
      <c r="BX156" s="78"/>
      <c r="BY156" s="78"/>
      <c r="BZ156" s="78"/>
      <c r="CA156" s="78"/>
      <c r="CB156" s="78"/>
      <c r="CC156" s="84"/>
      <c r="CD156" s="84"/>
      <c r="CE156" s="84"/>
      <c r="CF156" s="84"/>
      <c r="CG156" s="84"/>
      <c r="CH156" s="84"/>
    </row>
    <row r="157" spans="1:86" ht="25.5">
      <c r="A157" s="456" t="s">
        <v>344</v>
      </c>
      <c r="B157" s="596" t="s">
        <v>24</v>
      </c>
      <c r="C157" s="620" t="s">
        <v>845</v>
      </c>
      <c r="D157" s="626" t="s">
        <v>431</v>
      </c>
      <c r="E157" s="622">
        <v>2015</v>
      </c>
      <c r="F157" s="623" t="s">
        <v>57</v>
      </c>
      <c r="G157" s="607" t="s">
        <v>212</v>
      </c>
      <c r="H157" s="558" t="s">
        <v>416</v>
      </c>
      <c r="I157" s="624" t="s">
        <v>444</v>
      </c>
      <c r="J157" s="909">
        <f t="shared" si="9"/>
        <v>0.25806451612903225</v>
      </c>
      <c r="K157" s="1008">
        <f t="shared" si="9"/>
        <v>0.5</v>
      </c>
      <c r="L157" s="625"/>
      <c r="P157" s="76"/>
      <c r="Q157" s="76"/>
      <c r="R157" s="76"/>
      <c r="BA157" s="589"/>
      <c r="BB157" s="589"/>
      <c r="BC157" s="84"/>
      <c r="BD157" s="84"/>
      <c r="BE157" s="588"/>
      <c r="BF157" s="588"/>
      <c r="BG157" s="84"/>
      <c r="BH157" s="84"/>
      <c r="BI157" s="84"/>
      <c r="BJ157" s="84"/>
      <c r="BK157" s="84"/>
      <c r="BL157" s="84"/>
      <c r="BM157" s="590"/>
      <c r="BN157" s="84"/>
      <c r="BO157" s="84"/>
      <c r="BP157" s="84"/>
      <c r="BQ157" s="84"/>
      <c r="BR157" s="84"/>
      <c r="BS157" s="84"/>
      <c r="BT157" s="84"/>
      <c r="BU157" s="78"/>
      <c r="BV157" s="78"/>
      <c r="BW157" s="78"/>
      <c r="BX157" s="78"/>
      <c r="BY157" s="78"/>
      <c r="BZ157" s="78"/>
      <c r="CA157" s="78"/>
      <c r="CB157" s="78"/>
      <c r="CC157" s="84"/>
      <c r="CD157" s="84"/>
      <c r="CE157" s="84"/>
      <c r="CF157" s="84"/>
      <c r="CG157" s="84"/>
      <c r="CH157" s="84"/>
    </row>
    <row r="158" spans="1:86" ht="25.5">
      <c r="A158" s="456" t="s">
        <v>344</v>
      </c>
      <c r="B158" s="596" t="s">
        <v>24</v>
      </c>
      <c r="C158" s="620" t="s">
        <v>54</v>
      </c>
      <c r="D158" s="626" t="s">
        <v>430</v>
      </c>
      <c r="E158" s="622">
        <v>2015</v>
      </c>
      <c r="F158" s="623" t="s">
        <v>57</v>
      </c>
      <c r="G158" s="597" t="s">
        <v>219</v>
      </c>
      <c r="H158" s="558" t="s">
        <v>418</v>
      </c>
      <c r="I158" s="624" t="s">
        <v>444</v>
      </c>
      <c r="J158" s="909">
        <f>J144</f>
        <v>4.6565104915205519E-2</v>
      </c>
      <c r="K158" s="1008">
        <f t="shared" si="9"/>
        <v>0.92571428571428571</v>
      </c>
      <c r="L158" s="625"/>
      <c r="P158" s="76"/>
      <c r="Q158" s="76"/>
      <c r="R158" s="76"/>
      <c r="BA158" s="589"/>
      <c r="BB158" s="589"/>
      <c r="BC158" s="84"/>
      <c r="BD158" s="84"/>
      <c r="BE158" s="588"/>
      <c r="BF158" s="588"/>
      <c r="BG158" s="84"/>
      <c r="BH158" s="84"/>
      <c r="BI158" s="84"/>
      <c r="BJ158" s="84"/>
      <c r="BK158" s="84"/>
      <c r="BL158" s="84"/>
      <c r="BM158" s="590"/>
      <c r="BN158" s="84"/>
      <c r="BO158" s="84"/>
      <c r="BP158" s="84"/>
      <c r="BQ158" s="84"/>
      <c r="BR158" s="84"/>
      <c r="BS158" s="84"/>
      <c r="BT158" s="84"/>
      <c r="BU158" s="78"/>
      <c r="BV158" s="78"/>
      <c r="BW158" s="78"/>
      <c r="BX158" s="78"/>
      <c r="BY158" s="78"/>
      <c r="BZ158" s="78"/>
      <c r="CA158" s="78"/>
      <c r="CB158" s="78"/>
      <c r="CC158" s="84"/>
      <c r="CD158" s="84"/>
      <c r="CE158" s="84"/>
      <c r="CF158" s="84"/>
      <c r="CG158" s="84"/>
      <c r="CH158" s="84"/>
    </row>
    <row r="159" spans="1:86" ht="25.5">
      <c r="A159" s="456" t="s">
        <v>344</v>
      </c>
      <c r="B159" s="596" t="s">
        <v>24</v>
      </c>
      <c r="C159" s="620" t="s">
        <v>54</v>
      </c>
      <c r="D159" s="626" t="s">
        <v>430</v>
      </c>
      <c r="E159" s="622">
        <v>2015</v>
      </c>
      <c r="F159" s="623" t="s">
        <v>57</v>
      </c>
      <c r="G159" s="597" t="s">
        <v>219</v>
      </c>
      <c r="H159" s="558" t="s">
        <v>419</v>
      </c>
      <c r="I159" s="624" t="s">
        <v>444</v>
      </c>
      <c r="J159" s="909">
        <f t="shared" ref="J159:K174" si="10">J145</f>
        <v>4.6189376443418015E-2</v>
      </c>
      <c r="K159" s="1008">
        <f t="shared" si="9"/>
        <v>0.92198581560283688</v>
      </c>
      <c r="L159" s="625"/>
      <c r="P159" s="76"/>
      <c r="Q159" s="76"/>
      <c r="R159" s="76"/>
      <c r="BA159" s="589"/>
      <c r="BB159" s="589"/>
      <c r="BC159" s="84"/>
      <c r="BD159" s="84"/>
      <c r="BE159" s="588"/>
      <c r="BF159" s="588"/>
      <c r="BG159" s="84"/>
      <c r="BH159" s="84"/>
      <c r="BI159" s="84"/>
      <c r="BJ159" s="84"/>
      <c r="BK159" s="84"/>
      <c r="BL159" s="84"/>
      <c r="BM159" s="590"/>
      <c r="BN159" s="84"/>
      <c r="BO159" s="84"/>
      <c r="BP159" s="84"/>
      <c r="BQ159" s="84"/>
      <c r="BR159" s="84"/>
      <c r="BS159" s="84"/>
      <c r="BT159" s="84"/>
      <c r="BU159" s="78"/>
      <c r="BV159" s="78"/>
      <c r="BW159" s="78"/>
      <c r="BX159" s="78"/>
      <c r="BY159" s="78"/>
      <c r="BZ159" s="78"/>
      <c r="CA159" s="78"/>
      <c r="CB159" s="78"/>
      <c r="CC159" s="84"/>
      <c r="CD159" s="84"/>
      <c r="CE159" s="84"/>
      <c r="CF159" s="84"/>
      <c r="CG159" s="84"/>
      <c r="CH159" s="84"/>
    </row>
    <row r="160" spans="1:86" ht="25.5">
      <c r="A160" s="456" t="s">
        <v>344</v>
      </c>
      <c r="B160" s="596" t="s">
        <v>24</v>
      </c>
      <c r="C160" s="620" t="s">
        <v>54</v>
      </c>
      <c r="D160" s="626" t="s">
        <v>430</v>
      </c>
      <c r="E160" s="622">
        <v>2015</v>
      </c>
      <c r="F160" s="623" t="s">
        <v>57</v>
      </c>
      <c r="G160" s="597" t="s">
        <v>219</v>
      </c>
      <c r="H160" s="558" t="s">
        <v>414</v>
      </c>
      <c r="I160" s="624" t="s">
        <v>444</v>
      </c>
      <c r="J160" s="909">
        <f t="shared" si="10"/>
        <v>0.21839080459770116</v>
      </c>
      <c r="K160" s="1008">
        <f t="shared" si="9"/>
        <v>0.71698113207547165</v>
      </c>
      <c r="L160" s="625"/>
      <c r="P160" s="76"/>
      <c r="Q160" s="76"/>
      <c r="R160" s="76"/>
      <c r="BA160" s="589"/>
      <c r="BB160" s="589"/>
      <c r="BC160" s="84"/>
      <c r="BD160" s="84"/>
      <c r="BE160" s="588"/>
      <c r="BF160" s="588"/>
      <c r="BG160" s="84"/>
      <c r="BH160" s="84"/>
      <c r="BI160" s="84"/>
      <c r="BJ160" s="84"/>
      <c r="BK160" s="84"/>
      <c r="BL160" s="84"/>
      <c r="BM160" s="590"/>
      <c r="BN160" s="84"/>
      <c r="BO160" s="84"/>
      <c r="BP160" s="84"/>
      <c r="BQ160" s="84"/>
      <c r="BR160" s="84"/>
      <c r="BS160" s="84"/>
      <c r="BT160" s="84"/>
      <c r="BU160" s="78"/>
      <c r="BV160" s="78"/>
      <c r="BW160" s="78"/>
      <c r="BX160" s="78"/>
      <c r="BY160" s="78"/>
      <c r="BZ160" s="78"/>
      <c r="CA160" s="78"/>
      <c r="CB160" s="78"/>
      <c r="CC160" s="84"/>
      <c r="CD160" s="84"/>
      <c r="CE160" s="84"/>
      <c r="CF160" s="84"/>
      <c r="CG160" s="84"/>
      <c r="CH160" s="84"/>
    </row>
    <row r="161" spans="1:86" ht="25.5">
      <c r="A161" s="456" t="s">
        <v>344</v>
      </c>
      <c r="B161" s="596" t="s">
        <v>24</v>
      </c>
      <c r="C161" s="620" t="s">
        <v>54</v>
      </c>
      <c r="D161" s="626" t="s">
        <v>430</v>
      </c>
      <c r="E161" s="622">
        <v>2015</v>
      </c>
      <c r="F161" s="623" t="s">
        <v>57</v>
      </c>
      <c r="G161" s="607" t="s">
        <v>220</v>
      </c>
      <c r="H161" s="558" t="s">
        <v>418</v>
      </c>
      <c r="I161" s="624" t="s">
        <v>444</v>
      </c>
      <c r="J161" s="909">
        <f t="shared" si="10"/>
        <v>0.28767123287671231</v>
      </c>
      <c r="K161" s="1008">
        <f t="shared" si="10"/>
        <v>0.95454545454545459</v>
      </c>
      <c r="L161" s="625"/>
      <c r="P161" s="76"/>
      <c r="Q161" s="76"/>
      <c r="R161" s="76"/>
      <c r="BA161" s="589"/>
      <c r="BB161" s="589"/>
      <c r="BC161" s="84"/>
      <c r="BD161" s="84"/>
      <c r="BE161" s="588"/>
      <c r="BF161" s="588"/>
      <c r="BG161" s="84"/>
      <c r="BH161" s="84"/>
      <c r="BI161" s="84"/>
      <c r="BJ161" s="84"/>
      <c r="BK161" s="84"/>
      <c r="BL161" s="84"/>
      <c r="BM161" s="590"/>
      <c r="BN161" s="84"/>
      <c r="BO161" s="84"/>
      <c r="BP161" s="84"/>
      <c r="BQ161" s="84"/>
      <c r="BR161" s="84"/>
      <c r="BS161" s="84"/>
      <c r="BT161" s="84"/>
      <c r="BU161" s="78"/>
      <c r="BV161" s="78"/>
      <c r="BW161" s="78"/>
      <c r="BX161" s="78"/>
      <c r="BY161" s="78"/>
      <c r="BZ161" s="78"/>
      <c r="CA161" s="78"/>
      <c r="CB161" s="78"/>
      <c r="CC161" s="84"/>
      <c r="CD161" s="84"/>
      <c r="CE161" s="84"/>
      <c r="CF161" s="84"/>
      <c r="CG161" s="84"/>
      <c r="CH161" s="84"/>
    </row>
    <row r="162" spans="1:86" ht="25.5">
      <c r="A162" s="456" t="s">
        <v>344</v>
      </c>
      <c r="B162" s="596" t="s">
        <v>24</v>
      </c>
      <c r="C162" s="620" t="s">
        <v>54</v>
      </c>
      <c r="D162" s="620" t="s">
        <v>430</v>
      </c>
      <c r="E162" s="622">
        <v>2015</v>
      </c>
      <c r="F162" s="623" t="s">
        <v>57</v>
      </c>
      <c r="G162" s="607" t="s">
        <v>220</v>
      </c>
      <c r="H162" s="558" t="s">
        <v>419</v>
      </c>
      <c r="I162" s="624" t="s">
        <v>444</v>
      </c>
      <c r="J162" s="909">
        <f t="shared" si="10"/>
        <v>0.17538461538461539</v>
      </c>
      <c r="K162" s="1008">
        <f t="shared" si="10"/>
        <v>0.58163265306122447</v>
      </c>
      <c r="L162" s="625"/>
      <c r="P162" s="76"/>
      <c r="Q162" s="76"/>
      <c r="R162" s="76"/>
      <c r="BA162" s="589"/>
      <c r="BB162" s="589"/>
      <c r="BC162" s="84"/>
      <c r="BD162" s="84"/>
      <c r="BE162" s="588"/>
      <c r="BF162" s="588"/>
      <c r="BG162" s="84"/>
      <c r="BH162" s="84"/>
      <c r="BI162" s="84"/>
      <c r="BJ162" s="84"/>
      <c r="BK162" s="84"/>
      <c r="BL162" s="84"/>
      <c r="BM162" s="590"/>
      <c r="BN162" s="84"/>
      <c r="BO162" s="84"/>
      <c r="BP162" s="84"/>
      <c r="BQ162" s="84"/>
      <c r="BR162" s="84"/>
      <c r="BS162" s="84"/>
      <c r="BT162" s="84"/>
      <c r="BU162" s="78"/>
      <c r="BV162" s="78"/>
      <c r="BW162" s="78"/>
      <c r="BX162" s="78"/>
      <c r="BY162" s="78"/>
      <c r="BZ162" s="78"/>
      <c r="CA162" s="78"/>
      <c r="CB162" s="78"/>
      <c r="CC162" s="84"/>
      <c r="CD162" s="84"/>
      <c r="CE162" s="84"/>
      <c r="CF162" s="84"/>
      <c r="CG162" s="84"/>
      <c r="CH162" s="84"/>
    </row>
    <row r="163" spans="1:86" ht="25.5">
      <c r="A163" s="456" t="s">
        <v>344</v>
      </c>
      <c r="B163" s="596" t="s">
        <v>24</v>
      </c>
      <c r="C163" s="620" t="s">
        <v>54</v>
      </c>
      <c r="D163" s="626" t="s">
        <v>430</v>
      </c>
      <c r="E163" s="622">
        <v>2015</v>
      </c>
      <c r="F163" s="623" t="s">
        <v>57</v>
      </c>
      <c r="G163" s="607" t="s">
        <v>220</v>
      </c>
      <c r="H163" s="558" t="s">
        <v>414</v>
      </c>
      <c r="I163" s="624" t="s">
        <v>444</v>
      </c>
      <c r="J163" s="909">
        <f t="shared" si="10"/>
        <v>0.23076923076923078</v>
      </c>
      <c r="K163" s="1008">
        <f t="shared" si="10"/>
        <v>0.42857142857142855</v>
      </c>
      <c r="L163" s="625"/>
      <c r="P163" s="76"/>
      <c r="Q163" s="76"/>
      <c r="R163" s="76"/>
      <c r="BA163" s="589"/>
      <c r="BB163" s="589"/>
      <c r="BC163" s="84"/>
      <c r="BD163" s="84"/>
      <c r="BE163" s="588"/>
      <c r="BF163" s="588"/>
      <c r="BG163" s="84"/>
      <c r="BH163" s="84"/>
      <c r="BI163" s="84"/>
      <c r="BJ163" s="84"/>
      <c r="BK163" s="84"/>
      <c r="BL163" s="84"/>
      <c r="BM163" s="590"/>
      <c r="BN163" s="84"/>
      <c r="BO163" s="84"/>
      <c r="BP163" s="84"/>
      <c r="BQ163" s="84"/>
      <c r="BR163" s="84"/>
      <c r="BS163" s="84"/>
      <c r="BT163" s="84"/>
      <c r="BU163" s="78"/>
      <c r="BV163" s="78"/>
      <c r="BW163" s="78"/>
      <c r="BX163" s="78"/>
      <c r="BY163" s="78"/>
      <c r="BZ163" s="78"/>
      <c r="CA163" s="78"/>
      <c r="CB163" s="78"/>
      <c r="CC163" s="84"/>
      <c r="CD163" s="84"/>
      <c r="CE163" s="84"/>
      <c r="CF163" s="84"/>
      <c r="CG163" s="84"/>
      <c r="CH163" s="84"/>
    </row>
    <row r="164" spans="1:86" ht="25.5">
      <c r="A164" s="456" t="s">
        <v>344</v>
      </c>
      <c r="B164" s="596" t="s">
        <v>24</v>
      </c>
      <c r="C164" s="620" t="s">
        <v>54</v>
      </c>
      <c r="D164" s="626" t="s">
        <v>430</v>
      </c>
      <c r="E164" s="622">
        <v>2015</v>
      </c>
      <c r="F164" s="623" t="s">
        <v>57</v>
      </c>
      <c r="G164" s="607" t="s">
        <v>218</v>
      </c>
      <c r="H164" s="558" t="s">
        <v>418</v>
      </c>
      <c r="I164" s="624" t="s">
        <v>444</v>
      </c>
      <c r="J164" s="909">
        <f t="shared" si="10"/>
        <v>0.10746268656716418</v>
      </c>
      <c r="K164" s="1008">
        <f t="shared" si="10"/>
        <v>0.7142857142857143</v>
      </c>
      <c r="L164" s="625"/>
      <c r="P164" s="76"/>
      <c r="Q164" s="76"/>
      <c r="R164" s="76"/>
      <c r="BA164" s="589"/>
      <c r="BB164" s="589"/>
      <c r="BC164" s="84"/>
      <c r="BD164" s="84"/>
      <c r="BE164" s="588"/>
      <c r="BF164" s="588"/>
      <c r="BG164" s="84"/>
      <c r="BH164" s="84"/>
      <c r="BI164" s="84"/>
      <c r="BJ164" s="84"/>
      <c r="BK164" s="84"/>
      <c r="BL164" s="84"/>
      <c r="BM164" s="590"/>
      <c r="BN164" s="84"/>
      <c r="BO164" s="84"/>
      <c r="BP164" s="84"/>
      <c r="BQ164" s="84"/>
      <c r="BR164" s="84"/>
      <c r="BS164" s="84"/>
      <c r="BT164" s="84"/>
      <c r="BU164" s="78"/>
      <c r="BV164" s="78"/>
      <c r="BW164" s="78"/>
      <c r="BX164" s="78"/>
      <c r="BY164" s="78"/>
      <c r="BZ164" s="78"/>
      <c r="CA164" s="78"/>
      <c r="CB164" s="78"/>
      <c r="CC164" s="84"/>
      <c r="CD164" s="84"/>
      <c r="CE164" s="84"/>
      <c r="CF164" s="84"/>
      <c r="CG164" s="84"/>
      <c r="CH164" s="84"/>
    </row>
    <row r="165" spans="1:86" ht="25.5">
      <c r="A165" s="456" t="s">
        <v>344</v>
      </c>
      <c r="B165" s="596" t="s">
        <v>24</v>
      </c>
      <c r="C165" s="620" t="s">
        <v>54</v>
      </c>
      <c r="D165" s="626" t="s">
        <v>430</v>
      </c>
      <c r="E165" s="622">
        <v>2015</v>
      </c>
      <c r="F165" s="623" t="s">
        <v>57</v>
      </c>
      <c r="G165" s="607" t="s">
        <v>218</v>
      </c>
      <c r="H165" s="558" t="s">
        <v>419</v>
      </c>
      <c r="I165" s="624" t="s">
        <v>444</v>
      </c>
      <c r="J165" s="909">
        <f t="shared" si="10"/>
        <v>5.2808046940486172E-2</v>
      </c>
      <c r="K165" s="1008">
        <f t="shared" si="10"/>
        <v>1.05</v>
      </c>
      <c r="L165" s="625"/>
      <c r="P165" s="76"/>
      <c r="Q165" s="76"/>
      <c r="R165" s="76"/>
      <c r="BA165" s="589"/>
      <c r="BB165" s="589"/>
      <c r="BC165" s="84"/>
      <c r="BD165" s="84"/>
      <c r="BE165" s="588"/>
      <c r="BF165" s="588"/>
      <c r="BG165" s="84"/>
      <c r="BH165" s="84"/>
      <c r="BI165" s="84"/>
      <c r="BJ165" s="84"/>
      <c r="BK165" s="84"/>
      <c r="BL165" s="84"/>
      <c r="BM165" s="590"/>
      <c r="BN165" s="84"/>
      <c r="BO165" s="84"/>
      <c r="BP165" s="84"/>
      <c r="BQ165" s="84"/>
      <c r="BR165" s="84"/>
      <c r="BS165" s="84"/>
      <c r="BT165" s="84"/>
      <c r="BU165" s="78"/>
      <c r="BV165" s="78"/>
      <c r="BW165" s="78"/>
      <c r="BX165" s="78"/>
      <c r="BY165" s="78"/>
      <c r="BZ165" s="78"/>
      <c r="CA165" s="78"/>
      <c r="CB165" s="78"/>
      <c r="CC165" s="84"/>
      <c r="CD165" s="84"/>
      <c r="CE165" s="84"/>
      <c r="CF165" s="84"/>
      <c r="CG165" s="84"/>
      <c r="CH165" s="84"/>
    </row>
    <row r="166" spans="1:86" ht="25.5">
      <c r="A166" s="456" t="s">
        <v>344</v>
      </c>
      <c r="B166" s="596" t="s">
        <v>24</v>
      </c>
      <c r="C166" s="620" t="s">
        <v>54</v>
      </c>
      <c r="D166" s="626" t="s">
        <v>430</v>
      </c>
      <c r="E166" s="622">
        <v>2015</v>
      </c>
      <c r="F166" s="623" t="s">
        <v>57</v>
      </c>
      <c r="G166" s="607" t="s">
        <v>823</v>
      </c>
      <c r="H166" s="558" t="s">
        <v>414</v>
      </c>
      <c r="I166" s="624" t="s">
        <v>444</v>
      </c>
      <c r="J166" s="909">
        <f t="shared" si="10"/>
        <v>0.23809523809523808</v>
      </c>
      <c r="K166" s="1008">
        <f t="shared" si="10"/>
        <v>0.78947368421052633</v>
      </c>
      <c r="L166" s="625"/>
      <c r="P166" s="76"/>
      <c r="Q166" s="76"/>
      <c r="R166" s="76"/>
      <c r="BA166" s="589"/>
      <c r="BB166" s="589"/>
      <c r="BC166" s="84"/>
      <c r="BD166" s="84"/>
      <c r="BE166" s="588"/>
      <c r="BF166" s="588"/>
      <c r="BG166" s="84"/>
      <c r="BH166" s="84"/>
      <c r="BI166" s="84"/>
      <c r="BJ166" s="84"/>
      <c r="BK166" s="84"/>
      <c r="BL166" s="84"/>
      <c r="BM166" s="590"/>
      <c r="BN166" s="84"/>
      <c r="BO166" s="84"/>
      <c r="BP166" s="84"/>
      <c r="BQ166" s="84"/>
      <c r="BR166" s="84"/>
      <c r="BS166" s="84"/>
      <c r="BT166" s="84"/>
      <c r="BU166" s="78"/>
      <c r="BV166" s="78"/>
      <c r="BW166" s="78"/>
      <c r="BX166" s="78"/>
      <c r="BY166" s="78"/>
      <c r="BZ166" s="78"/>
      <c r="CA166" s="78"/>
      <c r="CB166" s="78"/>
      <c r="CC166" s="84"/>
      <c r="CD166" s="84"/>
      <c r="CE166" s="84"/>
      <c r="CF166" s="84"/>
      <c r="CG166" s="84"/>
      <c r="CH166" s="84"/>
    </row>
    <row r="167" spans="1:86" ht="25.5">
      <c r="A167" s="456" t="s">
        <v>344</v>
      </c>
      <c r="B167" s="596" t="s">
        <v>24</v>
      </c>
      <c r="C167" s="620" t="s">
        <v>54</v>
      </c>
      <c r="D167" s="626" t="s">
        <v>430</v>
      </c>
      <c r="E167" s="622">
        <v>2015</v>
      </c>
      <c r="F167" s="623" t="s">
        <v>57</v>
      </c>
      <c r="G167" s="607" t="s">
        <v>208</v>
      </c>
      <c r="H167" s="558" t="s">
        <v>415</v>
      </c>
      <c r="I167" s="624" t="s">
        <v>444</v>
      </c>
      <c r="J167" s="909">
        <f t="shared" si="10"/>
        <v>0.18803418803418803</v>
      </c>
      <c r="K167" s="1008">
        <f t="shared" si="10"/>
        <v>0.61111111111111116</v>
      </c>
      <c r="L167" s="625"/>
      <c r="P167" s="76"/>
      <c r="Q167" s="76"/>
      <c r="R167" s="76"/>
      <c r="BA167" s="589"/>
      <c r="BB167" s="589"/>
      <c r="BC167" s="84"/>
      <c r="BD167" s="84"/>
      <c r="BE167" s="588"/>
      <c r="BF167" s="588"/>
      <c r="BG167" s="84"/>
      <c r="BH167" s="84"/>
      <c r="BI167" s="84"/>
      <c r="BJ167" s="84"/>
      <c r="BK167" s="84"/>
      <c r="BL167" s="84"/>
      <c r="BM167" s="590"/>
      <c r="BN167" s="84"/>
      <c r="BO167" s="84"/>
      <c r="BP167" s="84"/>
      <c r="BQ167" s="84"/>
      <c r="BR167" s="84"/>
      <c r="BS167" s="84"/>
      <c r="BT167" s="84"/>
      <c r="BU167" s="78"/>
      <c r="BV167" s="78"/>
      <c r="BW167" s="78"/>
      <c r="BX167" s="78"/>
      <c r="BY167" s="78"/>
      <c r="BZ167" s="78"/>
      <c r="CA167" s="78"/>
      <c r="CB167" s="78"/>
      <c r="CC167" s="84"/>
      <c r="CD167" s="84"/>
      <c r="CE167" s="84"/>
      <c r="CF167" s="84"/>
      <c r="CG167" s="84"/>
      <c r="CH167" s="84"/>
    </row>
    <row r="168" spans="1:86" ht="25.5">
      <c r="A168" s="456" t="s">
        <v>344</v>
      </c>
      <c r="B168" s="596" t="s">
        <v>24</v>
      </c>
      <c r="C168" s="620" t="s">
        <v>54</v>
      </c>
      <c r="D168" s="626" t="s">
        <v>430</v>
      </c>
      <c r="E168" s="622">
        <v>2015</v>
      </c>
      <c r="F168" s="623" t="s">
        <v>57</v>
      </c>
      <c r="G168" s="607" t="s">
        <v>208</v>
      </c>
      <c r="H168" s="558" t="s">
        <v>416</v>
      </c>
      <c r="I168" s="624" t="s">
        <v>444</v>
      </c>
      <c r="J168" s="909">
        <f t="shared" si="10"/>
        <v>0.23030303030303031</v>
      </c>
      <c r="K168" s="1008">
        <f t="shared" si="10"/>
        <v>0.76</v>
      </c>
      <c r="L168" s="625"/>
      <c r="P168" s="76"/>
      <c r="Q168" s="76"/>
      <c r="R168" s="76"/>
      <c r="BA168" s="589"/>
      <c r="BB168" s="589"/>
      <c r="BC168" s="84"/>
      <c r="BD168" s="84"/>
      <c r="BE168" s="588"/>
      <c r="BF168" s="588"/>
      <c r="BG168" s="84"/>
      <c r="BH168" s="84"/>
      <c r="BI168" s="84"/>
      <c r="BJ168" s="84"/>
      <c r="BK168" s="84"/>
      <c r="BL168" s="84"/>
      <c r="BM168" s="590"/>
      <c r="BN168" s="84"/>
      <c r="BO168" s="84"/>
      <c r="BP168" s="84"/>
      <c r="BQ168" s="84"/>
      <c r="BR168" s="84"/>
      <c r="BS168" s="84"/>
      <c r="BT168" s="84"/>
      <c r="BU168" s="78"/>
      <c r="BV168" s="78"/>
      <c r="BW168" s="78"/>
      <c r="BX168" s="78"/>
      <c r="BY168" s="78"/>
      <c r="BZ168" s="78"/>
      <c r="CA168" s="78"/>
      <c r="CB168" s="78"/>
      <c r="CC168" s="84"/>
      <c r="CD168" s="84"/>
      <c r="CE168" s="84"/>
      <c r="CF168" s="84"/>
      <c r="CG168" s="84"/>
      <c r="CH168" s="84"/>
    </row>
    <row r="169" spans="1:86" ht="25.5">
      <c r="A169" s="456" t="s">
        <v>344</v>
      </c>
      <c r="B169" s="596" t="s">
        <v>24</v>
      </c>
      <c r="C169" s="620" t="s">
        <v>54</v>
      </c>
      <c r="D169" s="626" t="s">
        <v>430</v>
      </c>
      <c r="E169" s="622">
        <v>2015</v>
      </c>
      <c r="F169" s="623" t="s">
        <v>57</v>
      </c>
      <c r="G169" s="607" t="s">
        <v>212</v>
      </c>
      <c r="H169" s="558" t="s">
        <v>414</v>
      </c>
      <c r="I169" s="624" t="s">
        <v>444</v>
      </c>
      <c r="J169" s="909">
        <f t="shared" si="10"/>
        <v>0.26436781609195403</v>
      </c>
      <c r="K169" s="1008">
        <f t="shared" si="10"/>
        <v>0.85185185185185186</v>
      </c>
      <c r="L169" s="625"/>
      <c r="P169" s="76"/>
      <c r="Q169" s="76"/>
      <c r="R169" s="76"/>
      <c r="BA169" s="589"/>
      <c r="BB169" s="589"/>
      <c r="BC169" s="84"/>
      <c r="BD169" s="84"/>
      <c r="BE169" s="588"/>
      <c r="BF169" s="588"/>
      <c r="BG169" s="84"/>
      <c r="BH169" s="84"/>
      <c r="BI169" s="84"/>
      <c r="BJ169" s="84"/>
      <c r="BK169" s="84"/>
      <c r="BL169" s="84"/>
      <c r="BM169" s="590"/>
      <c r="BN169" s="84"/>
      <c r="BO169" s="84"/>
      <c r="BP169" s="84"/>
      <c r="BQ169" s="84"/>
      <c r="BR169" s="84"/>
      <c r="BS169" s="84"/>
      <c r="BT169" s="84"/>
      <c r="BU169" s="78"/>
      <c r="BV169" s="78"/>
      <c r="BW169" s="78"/>
      <c r="BX169" s="78"/>
      <c r="BY169" s="78"/>
      <c r="BZ169" s="78"/>
      <c r="CA169" s="78"/>
      <c r="CB169" s="78"/>
      <c r="CC169" s="84"/>
      <c r="CD169" s="84"/>
      <c r="CE169" s="84"/>
      <c r="CF169" s="84"/>
      <c r="CG169" s="84"/>
      <c r="CH169" s="84"/>
    </row>
    <row r="170" spans="1:86" ht="25.5">
      <c r="A170" s="456" t="s">
        <v>344</v>
      </c>
      <c r="B170" s="596" t="s">
        <v>24</v>
      </c>
      <c r="C170" s="620" t="s">
        <v>54</v>
      </c>
      <c r="D170" s="626" t="s">
        <v>430</v>
      </c>
      <c r="E170" s="622">
        <v>2015</v>
      </c>
      <c r="F170" s="623" t="s">
        <v>57</v>
      </c>
      <c r="G170" s="607" t="s">
        <v>212</v>
      </c>
      <c r="H170" s="558" t="s">
        <v>415</v>
      </c>
      <c r="I170" s="624" t="s">
        <v>444</v>
      </c>
      <c r="J170" s="909">
        <f t="shared" si="10"/>
        <v>0.23134328358208955</v>
      </c>
      <c r="K170" s="1008">
        <f t="shared" si="10"/>
        <v>0.75609756097560976</v>
      </c>
      <c r="L170" s="625"/>
      <c r="P170" s="76"/>
      <c r="Q170" s="76"/>
      <c r="R170" s="76"/>
      <c r="BA170" s="589"/>
      <c r="BB170" s="589"/>
      <c r="BC170" s="84"/>
      <c r="BD170" s="84"/>
      <c r="BE170" s="588"/>
      <c r="BF170" s="588"/>
      <c r="BG170" s="84"/>
      <c r="BH170" s="84"/>
      <c r="BI170" s="84"/>
      <c r="BJ170" s="84"/>
      <c r="BK170" s="84"/>
      <c r="BL170" s="84"/>
      <c r="BM170" s="590"/>
      <c r="BN170" s="84"/>
      <c r="BO170" s="84"/>
      <c r="BP170" s="84"/>
      <c r="BQ170" s="84"/>
      <c r="BR170" s="84"/>
      <c r="BS170" s="84"/>
      <c r="BT170" s="84"/>
      <c r="BU170" s="78"/>
      <c r="BV170" s="78"/>
      <c r="BW170" s="78"/>
      <c r="BX170" s="78"/>
      <c r="BY170" s="78"/>
      <c r="BZ170" s="78"/>
      <c r="CA170" s="78"/>
      <c r="CB170" s="78"/>
      <c r="CC170" s="84"/>
      <c r="CD170" s="84"/>
      <c r="CE170" s="84"/>
      <c r="CF170" s="84"/>
      <c r="CG170" s="84"/>
      <c r="CH170" s="84"/>
    </row>
    <row r="171" spans="1:86" ht="25.5">
      <c r="A171" s="456" t="s">
        <v>344</v>
      </c>
      <c r="B171" s="596" t="s">
        <v>24</v>
      </c>
      <c r="C171" s="620" t="s">
        <v>54</v>
      </c>
      <c r="D171" s="626" t="s">
        <v>430</v>
      </c>
      <c r="E171" s="622">
        <v>2015</v>
      </c>
      <c r="F171" s="623" t="s">
        <v>57</v>
      </c>
      <c r="G171" s="607" t="s">
        <v>212</v>
      </c>
      <c r="H171" s="558" t="s">
        <v>416</v>
      </c>
      <c r="I171" s="624" t="s">
        <v>444</v>
      </c>
      <c r="J171" s="909">
        <f t="shared" si="10"/>
        <v>0.25806451612903225</v>
      </c>
      <c r="K171" s="1008">
        <f t="shared" si="10"/>
        <v>0.5</v>
      </c>
      <c r="L171" s="625"/>
      <c r="P171" s="76"/>
      <c r="Q171" s="76"/>
      <c r="R171" s="76"/>
      <c r="BA171" s="589"/>
      <c r="BB171" s="589"/>
      <c r="BC171" s="84"/>
      <c r="BD171" s="84"/>
      <c r="BE171" s="588"/>
      <c r="BF171" s="588"/>
      <c r="BG171" s="84"/>
      <c r="BH171" s="84"/>
      <c r="BI171" s="84"/>
      <c r="BJ171" s="84"/>
      <c r="BK171" s="84"/>
      <c r="BL171" s="84"/>
      <c r="BM171" s="590"/>
      <c r="BN171" s="84"/>
      <c r="BO171" s="84"/>
      <c r="BP171" s="84"/>
      <c r="BQ171" s="84"/>
      <c r="BR171" s="84"/>
      <c r="BS171" s="84"/>
      <c r="BT171" s="84"/>
      <c r="BU171" s="78"/>
      <c r="BV171" s="78"/>
      <c r="BW171" s="78"/>
      <c r="BX171" s="78"/>
      <c r="BY171" s="78"/>
      <c r="BZ171" s="78"/>
      <c r="CA171" s="78"/>
      <c r="CB171" s="78"/>
      <c r="CC171" s="84"/>
      <c r="CD171" s="84"/>
      <c r="CE171" s="84"/>
      <c r="CF171" s="84"/>
      <c r="CG171" s="84"/>
      <c r="CH171" s="84"/>
    </row>
    <row r="172" spans="1:86" ht="38.25">
      <c r="A172" s="456" t="s">
        <v>344</v>
      </c>
      <c r="B172" s="596" t="s">
        <v>24</v>
      </c>
      <c r="C172" s="620" t="s">
        <v>54</v>
      </c>
      <c r="D172" s="621" t="s">
        <v>847</v>
      </c>
      <c r="E172" s="622">
        <v>2015</v>
      </c>
      <c r="F172" s="623" t="s">
        <v>57</v>
      </c>
      <c r="G172" s="597" t="s">
        <v>219</v>
      </c>
      <c r="H172" s="558" t="s">
        <v>418</v>
      </c>
      <c r="I172" s="624" t="s">
        <v>444</v>
      </c>
      <c r="J172" s="909">
        <f>J158</f>
        <v>4.6565104915205519E-2</v>
      </c>
      <c r="K172" s="1008">
        <f t="shared" si="10"/>
        <v>0.92571428571428571</v>
      </c>
      <c r="L172" s="625"/>
      <c r="P172" s="76"/>
      <c r="Q172" s="76"/>
      <c r="R172" s="76"/>
      <c r="BA172" s="589"/>
      <c r="BB172" s="589"/>
      <c r="BC172" s="84"/>
      <c r="BD172" s="84"/>
      <c r="BE172" s="588"/>
      <c r="BF172" s="588"/>
      <c r="BG172" s="84"/>
      <c r="BH172" s="84"/>
      <c r="BI172" s="84"/>
      <c r="BJ172" s="84"/>
      <c r="BK172" s="84"/>
      <c r="BL172" s="84"/>
      <c r="BM172" s="590"/>
      <c r="BN172" s="84"/>
      <c r="BO172" s="84"/>
      <c r="BP172" s="84"/>
      <c r="BQ172" s="84"/>
      <c r="BR172" s="84"/>
      <c r="BS172" s="84"/>
      <c r="BT172" s="84"/>
      <c r="BU172" s="78"/>
      <c r="BV172" s="78"/>
      <c r="BW172" s="78"/>
      <c r="BX172" s="78"/>
      <c r="BY172" s="78"/>
      <c r="BZ172" s="78"/>
      <c r="CA172" s="78"/>
      <c r="CB172" s="78"/>
      <c r="CC172" s="84"/>
      <c r="CD172" s="84"/>
      <c r="CE172" s="84"/>
      <c r="CF172" s="84"/>
      <c r="CG172" s="84"/>
      <c r="CH172" s="84"/>
    </row>
    <row r="173" spans="1:86" ht="25.5">
      <c r="A173" s="456" t="s">
        <v>344</v>
      </c>
      <c r="B173" s="596" t="s">
        <v>24</v>
      </c>
      <c r="C173" s="620" t="s">
        <v>54</v>
      </c>
      <c r="D173" s="621" t="s">
        <v>848</v>
      </c>
      <c r="E173" s="622">
        <v>2015</v>
      </c>
      <c r="F173" s="623" t="s">
        <v>57</v>
      </c>
      <c r="G173" s="597" t="s">
        <v>219</v>
      </c>
      <c r="H173" s="558" t="s">
        <v>419</v>
      </c>
      <c r="I173" s="624" t="s">
        <v>444</v>
      </c>
      <c r="J173" s="909">
        <f t="shared" ref="J173:K188" si="11">J159</f>
        <v>4.6189376443418015E-2</v>
      </c>
      <c r="K173" s="1008">
        <f t="shared" si="10"/>
        <v>0.92198581560283688</v>
      </c>
      <c r="L173" s="625"/>
      <c r="P173" s="76"/>
      <c r="Q173" s="76"/>
      <c r="R173" s="76"/>
      <c r="BA173" s="589"/>
      <c r="BB173" s="589"/>
      <c r="BC173" s="84"/>
      <c r="BD173" s="84"/>
      <c r="BE173" s="588"/>
      <c r="BF173" s="588"/>
      <c r="BG173" s="84"/>
      <c r="BH173" s="84"/>
      <c r="BI173" s="84"/>
      <c r="BJ173" s="84"/>
      <c r="BK173" s="84"/>
      <c r="BL173" s="84"/>
      <c r="BM173" s="590"/>
      <c r="BN173" s="84"/>
      <c r="BO173" s="84"/>
      <c r="BP173" s="84"/>
      <c r="BQ173" s="84"/>
      <c r="BR173" s="84"/>
      <c r="BS173" s="84"/>
      <c r="BT173" s="84"/>
      <c r="BU173" s="78"/>
      <c r="BV173" s="78"/>
      <c r="BW173" s="78"/>
      <c r="BX173" s="78"/>
      <c r="BY173" s="78"/>
      <c r="BZ173" s="78"/>
      <c r="CA173" s="78"/>
      <c r="CB173" s="78"/>
      <c r="CC173" s="84"/>
      <c r="CD173" s="84"/>
      <c r="CE173" s="84"/>
      <c r="CF173" s="84"/>
      <c r="CG173" s="84"/>
      <c r="CH173" s="84"/>
    </row>
    <row r="174" spans="1:86" ht="25.5">
      <c r="A174" s="456" t="s">
        <v>344</v>
      </c>
      <c r="B174" s="596" t="s">
        <v>24</v>
      </c>
      <c r="C174" s="620" t="s">
        <v>54</v>
      </c>
      <c r="D174" s="621" t="s">
        <v>848</v>
      </c>
      <c r="E174" s="622">
        <v>2015</v>
      </c>
      <c r="F174" s="623" t="s">
        <v>57</v>
      </c>
      <c r="G174" s="597" t="s">
        <v>219</v>
      </c>
      <c r="H174" s="558" t="s">
        <v>414</v>
      </c>
      <c r="I174" s="624" t="s">
        <v>444</v>
      </c>
      <c r="J174" s="909">
        <f t="shared" si="11"/>
        <v>0.21839080459770116</v>
      </c>
      <c r="K174" s="1008">
        <f t="shared" si="10"/>
        <v>0.71698113207547165</v>
      </c>
      <c r="L174" s="625"/>
      <c r="P174" s="76"/>
      <c r="Q174" s="76"/>
      <c r="R174" s="76"/>
      <c r="BA174" s="589"/>
      <c r="BB174" s="589"/>
      <c r="BC174" s="84"/>
      <c r="BD174" s="84"/>
      <c r="BE174" s="588"/>
      <c r="BF174" s="588"/>
      <c r="BG174" s="84"/>
      <c r="BH174" s="84"/>
      <c r="BI174" s="84"/>
      <c r="BJ174" s="84"/>
      <c r="BK174" s="84"/>
      <c r="BL174" s="84"/>
      <c r="BM174" s="590"/>
      <c r="BN174" s="84"/>
      <c r="BO174" s="84"/>
      <c r="BP174" s="84"/>
      <c r="BQ174" s="84"/>
      <c r="BR174" s="84"/>
      <c r="BS174" s="84"/>
      <c r="BT174" s="84"/>
      <c r="BU174" s="78"/>
      <c r="BV174" s="78"/>
      <c r="BW174" s="78"/>
      <c r="BX174" s="78"/>
      <c r="BY174" s="78"/>
      <c r="BZ174" s="78"/>
      <c r="CA174" s="78"/>
      <c r="CB174" s="78"/>
      <c r="CC174" s="84"/>
      <c r="CD174" s="84"/>
      <c r="CE174" s="84"/>
      <c r="CF174" s="84"/>
      <c r="CG174" s="84"/>
      <c r="CH174" s="84"/>
    </row>
    <row r="175" spans="1:86" ht="25.5">
      <c r="A175" s="456" t="s">
        <v>344</v>
      </c>
      <c r="B175" s="596" t="s">
        <v>24</v>
      </c>
      <c r="C175" s="620" t="s">
        <v>54</v>
      </c>
      <c r="D175" s="621" t="s">
        <v>848</v>
      </c>
      <c r="E175" s="622">
        <v>2015</v>
      </c>
      <c r="F175" s="623" t="s">
        <v>57</v>
      </c>
      <c r="G175" s="607" t="s">
        <v>220</v>
      </c>
      <c r="H175" s="558" t="s">
        <v>418</v>
      </c>
      <c r="I175" s="624" t="s">
        <v>444</v>
      </c>
      <c r="J175" s="909">
        <f t="shared" si="11"/>
        <v>0.28767123287671231</v>
      </c>
      <c r="K175" s="1008">
        <f t="shared" si="11"/>
        <v>0.95454545454545459</v>
      </c>
      <c r="L175" s="625"/>
      <c r="P175" s="76"/>
      <c r="Q175" s="76"/>
      <c r="R175" s="76"/>
      <c r="BA175" s="589"/>
      <c r="BB175" s="589"/>
      <c r="BC175" s="84"/>
      <c r="BD175" s="84"/>
      <c r="BE175" s="588"/>
      <c r="BF175" s="588"/>
      <c r="BG175" s="84"/>
      <c r="BH175" s="84"/>
      <c r="BI175" s="84"/>
      <c r="BJ175" s="84"/>
      <c r="BK175" s="84"/>
      <c r="BL175" s="84"/>
      <c r="BM175" s="590"/>
      <c r="BN175" s="84"/>
      <c r="BO175" s="84"/>
      <c r="BP175" s="84"/>
      <c r="BQ175" s="84"/>
      <c r="BR175" s="84"/>
      <c r="BS175" s="84"/>
      <c r="BT175" s="84"/>
      <c r="BU175" s="78"/>
      <c r="BV175" s="78"/>
      <c r="BW175" s="78"/>
      <c r="BX175" s="78"/>
      <c r="BY175" s="78"/>
      <c r="BZ175" s="78"/>
      <c r="CA175" s="78"/>
      <c r="CB175" s="78"/>
      <c r="CC175" s="84"/>
      <c r="CD175" s="84"/>
      <c r="CE175" s="84"/>
      <c r="CF175" s="84"/>
      <c r="CG175" s="84"/>
      <c r="CH175" s="84"/>
    </row>
    <row r="176" spans="1:86" ht="25.5">
      <c r="A176" s="456" t="s">
        <v>344</v>
      </c>
      <c r="B176" s="596" t="s">
        <v>24</v>
      </c>
      <c r="C176" s="620" t="s">
        <v>54</v>
      </c>
      <c r="D176" s="621" t="s">
        <v>848</v>
      </c>
      <c r="E176" s="622">
        <v>2015</v>
      </c>
      <c r="F176" s="623" t="s">
        <v>57</v>
      </c>
      <c r="G176" s="607" t="s">
        <v>220</v>
      </c>
      <c r="H176" s="558" t="s">
        <v>419</v>
      </c>
      <c r="I176" s="624" t="s">
        <v>444</v>
      </c>
      <c r="J176" s="909">
        <f t="shared" si="11"/>
        <v>0.17538461538461539</v>
      </c>
      <c r="K176" s="1008">
        <f t="shared" si="11"/>
        <v>0.58163265306122447</v>
      </c>
      <c r="L176" s="625"/>
      <c r="P176" s="76"/>
      <c r="Q176" s="76"/>
      <c r="R176" s="76"/>
      <c r="BA176" s="589"/>
      <c r="BB176" s="589"/>
      <c r="BC176" s="84"/>
      <c r="BD176" s="84"/>
      <c r="BE176" s="588"/>
      <c r="BF176" s="588"/>
      <c r="BG176" s="84"/>
      <c r="BH176" s="84"/>
      <c r="BI176" s="84"/>
      <c r="BJ176" s="84"/>
      <c r="BK176" s="84"/>
      <c r="BL176" s="84"/>
      <c r="BM176" s="590"/>
      <c r="BN176" s="84"/>
      <c r="BO176" s="84"/>
      <c r="BP176" s="84"/>
      <c r="BQ176" s="84"/>
      <c r="BR176" s="84"/>
      <c r="BS176" s="84"/>
      <c r="BT176" s="84"/>
      <c r="BU176" s="78"/>
      <c r="BV176" s="78"/>
      <c r="BW176" s="78"/>
      <c r="BX176" s="78"/>
      <c r="BY176" s="78"/>
      <c r="BZ176" s="78"/>
      <c r="CA176" s="78"/>
      <c r="CB176" s="78"/>
      <c r="CC176" s="84"/>
      <c r="CD176" s="84"/>
      <c r="CE176" s="84"/>
      <c r="CF176" s="84"/>
      <c r="CG176" s="84"/>
      <c r="CH176" s="84"/>
    </row>
    <row r="177" spans="1:86" ht="25.5">
      <c r="A177" s="456" t="s">
        <v>344</v>
      </c>
      <c r="B177" s="596" t="s">
        <v>24</v>
      </c>
      <c r="C177" s="620" t="s">
        <v>54</v>
      </c>
      <c r="D177" s="621" t="s">
        <v>848</v>
      </c>
      <c r="E177" s="622">
        <v>2015</v>
      </c>
      <c r="F177" s="623" t="s">
        <v>57</v>
      </c>
      <c r="G177" s="607" t="s">
        <v>220</v>
      </c>
      <c r="H177" s="558" t="s">
        <v>414</v>
      </c>
      <c r="I177" s="624" t="s">
        <v>444</v>
      </c>
      <c r="J177" s="909">
        <f t="shared" si="11"/>
        <v>0.23076923076923078</v>
      </c>
      <c r="K177" s="1008">
        <f t="shared" si="11"/>
        <v>0.42857142857142855</v>
      </c>
      <c r="L177" s="625"/>
      <c r="P177" s="76"/>
      <c r="Q177" s="76"/>
      <c r="R177" s="76"/>
      <c r="BA177" s="589"/>
      <c r="BB177" s="589"/>
      <c r="BC177" s="84"/>
      <c r="BD177" s="84"/>
      <c r="BE177" s="588"/>
      <c r="BF177" s="588"/>
      <c r="BG177" s="84"/>
      <c r="BH177" s="84"/>
      <c r="BI177" s="84"/>
      <c r="BJ177" s="84"/>
      <c r="BK177" s="84"/>
      <c r="BL177" s="84"/>
      <c r="BM177" s="590"/>
      <c r="BN177" s="84"/>
      <c r="BO177" s="84"/>
      <c r="BP177" s="84"/>
      <c r="BQ177" s="84"/>
      <c r="BR177" s="84"/>
      <c r="BS177" s="84"/>
      <c r="BT177" s="84"/>
      <c r="BU177" s="78"/>
      <c r="BV177" s="78"/>
      <c r="BW177" s="78"/>
      <c r="BX177" s="78"/>
      <c r="BY177" s="78"/>
      <c r="BZ177" s="78"/>
      <c r="CA177" s="78"/>
      <c r="CB177" s="78"/>
      <c r="CC177" s="84"/>
      <c r="CD177" s="84"/>
      <c r="CE177" s="84"/>
      <c r="CF177" s="84"/>
      <c r="CG177" s="84"/>
      <c r="CH177" s="84"/>
    </row>
    <row r="178" spans="1:86" ht="25.5">
      <c r="A178" s="456" t="s">
        <v>344</v>
      </c>
      <c r="B178" s="596" t="s">
        <v>24</v>
      </c>
      <c r="C178" s="620" t="s">
        <v>54</v>
      </c>
      <c r="D178" s="621" t="s">
        <v>848</v>
      </c>
      <c r="E178" s="622">
        <v>2015</v>
      </c>
      <c r="F178" s="623" t="s">
        <v>57</v>
      </c>
      <c r="G178" s="607" t="s">
        <v>218</v>
      </c>
      <c r="H178" s="558" t="s">
        <v>418</v>
      </c>
      <c r="I178" s="624" t="s">
        <v>444</v>
      </c>
      <c r="J178" s="909">
        <f t="shared" si="11"/>
        <v>0.10746268656716418</v>
      </c>
      <c r="K178" s="1008">
        <f t="shared" si="11"/>
        <v>0.7142857142857143</v>
      </c>
      <c r="L178" s="625"/>
      <c r="P178" s="76"/>
      <c r="Q178" s="76"/>
      <c r="R178" s="76"/>
      <c r="BA178" s="589"/>
      <c r="BB178" s="589"/>
      <c r="BC178" s="84"/>
      <c r="BD178" s="84"/>
      <c r="BE178" s="588"/>
      <c r="BF178" s="588"/>
      <c r="BG178" s="84"/>
      <c r="BH178" s="84"/>
      <c r="BI178" s="84"/>
      <c r="BJ178" s="84"/>
      <c r="BK178" s="84"/>
      <c r="BL178" s="84"/>
      <c r="BM178" s="590"/>
      <c r="BN178" s="84"/>
      <c r="BO178" s="84"/>
      <c r="BP178" s="84"/>
      <c r="BQ178" s="84"/>
      <c r="BR178" s="84"/>
      <c r="BS178" s="84"/>
      <c r="BT178" s="84"/>
      <c r="BU178" s="78"/>
      <c r="BV178" s="78"/>
      <c r="BW178" s="78"/>
      <c r="BX178" s="78"/>
      <c r="BY178" s="78"/>
      <c r="BZ178" s="78"/>
      <c r="CA178" s="78"/>
      <c r="CB178" s="78"/>
      <c r="CC178" s="84"/>
      <c r="CD178" s="84"/>
      <c r="CE178" s="84"/>
      <c r="CF178" s="84"/>
      <c r="CG178" s="84"/>
      <c r="CH178" s="84"/>
    </row>
    <row r="179" spans="1:86" ht="25.5">
      <c r="A179" s="456" t="s">
        <v>344</v>
      </c>
      <c r="B179" s="596" t="s">
        <v>24</v>
      </c>
      <c r="C179" s="620" t="s">
        <v>54</v>
      </c>
      <c r="D179" s="621" t="s">
        <v>848</v>
      </c>
      <c r="E179" s="622">
        <v>2015</v>
      </c>
      <c r="F179" s="623" t="s">
        <v>57</v>
      </c>
      <c r="G179" s="607" t="s">
        <v>218</v>
      </c>
      <c r="H179" s="558" t="s">
        <v>419</v>
      </c>
      <c r="I179" s="624" t="s">
        <v>444</v>
      </c>
      <c r="J179" s="909">
        <f t="shared" si="11"/>
        <v>5.2808046940486172E-2</v>
      </c>
      <c r="K179" s="1008">
        <f t="shared" si="11"/>
        <v>1.05</v>
      </c>
      <c r="L179" s="625"/>
      <c r="P179" s="76"/>
      <c r="Q179" s="76"/>
      <c r="R179" s="76"/>
      <c r="BA179" s="589"/>
      <c r="BB179" s="589"/>
      <c r="BC179" s="84"/>
      <c r="BD179" s="84"/>
      <c r="BE179" s="588"/>
      <c r="BF179" s="588"/>
      <c r="BG179" s="84"/>
      <c r="BH179" s="84"/>
      <c r="BI179" s="84"/>
      <c r="BJ179" s="84"/>
      <c r="BK179" s="84"/>
      <c r="BL179" s="84"/>
      <c r="BM179" s="590"/>
      <c r="BN179" s="84"/>
      <c r="BO179" s="84"/>
      <c r="BP179" s="84"/>
      <c r="BQ179" s="84"/>
      <c r="BR179" s="84"/>
      <c r="BS179" s="84"/>
      <c r="BT179" s="84"/>
      <c r="BU179" s="78"/>
      <c r="BV179" s="78"/>
      <c r="BW179" s="78"/>
      <c r="BX179" s="78"/>
      <c r="BY179" s="78"/>
      <c r="BZ179" s="78"/>
      <c r="CA179" s="78"/>
      <c r="CB179" s="78"/>
      <c r="CC179" s="84"/>
      <c r="CD179" s="84"/>
      <c r="CE179" s="84"/>
      <c r="CF179" s="84"/>
      <c r="CG179" s="84"/>
      <c r="CH179" s="84"/>
    </row>
    <row r="180" spans="1:86" ht="25.5">
      <c r="A180" s="456" t="s">
        <v>344</v>
      </c>
      <c r="B180" s="596" t="s">
        <v>24</v>
      </c>
      <c r="C180" s="620" t="s">
        <v>54</v>
      </c>
      <c r="D180" s="621" t="s">
        <v>848</v>
      </c>
      <c r="E180" s="622">
        <v>2015</v>
      </c>
      <c r="F180" s="623" t="s">
        <v>57</v>
      </c>
      <c r="G180" s="607" t="s">
        <v>823</v>
      </c>
      <c r="H180" s="558" t="s">
        <v>414</v>
      </c>
      <c r="I180" s="624" t="s">
        <v>444</v>
      </c>
      <c r="J180" s="909">
        <f t="shared" si="11"/>
        <v>0.23809523809523808</v>
      </c>
      <c r="K180" s="1008">
        <f t="shared" si="11"/>
        <v>0.78947368421052633</v>
      </c>
      <c r="L180" s="625"/>
      <c r="P180" s="76"/>
      <c r="Q180" s="76"/>
      <c r="R180" s="76"/>
      <c r="BA180" s="589"/>
      <c r="BB180" s="589"/>
      <c r="BC180" s="84"/>
      <c r="BD180" s="84"/>
      <c r="BE180" s="588"/>
      <c r="BF180" s="588"/>
      <c r="BG180" s="84"/>
      <c r="BH180" s="84"/>
      <c r="BI180" s="84"/>
      <c r="BJ180" s="84"/>
      <c r="BK180" s="84"/>
      <c r="BL180" s="84"/>
      <c r="BM180" s="590"/>
      <c r="BN180" s="84"/>
      <c r="BO180" s="84"/>
      <c r="BP180" s="84"/>
      <c r="BQ180" s="84"/>
      <c r="BR180" s="84"/>
      <c r="BS180" s="84"/>
      <c r="BT180" s="84"/>
      <c r="BU180" s="78"/>
      <c r="BV180" s="78"/>
      <c r="BW180" s="78"/>
      <c r="BX180" s="78"/>
      <c r="BY180" s="78"/>
      <c r="BZ180" s="78"/>
      <c r="CA180" s="78"/>
      <c r="CB180" s="78"/>
      <c r="CC180" s="84"/>
      <c r="CD180" s="84"/>
      <c r="CE180" s="84"/>
      <c r="CF180" s="84"/>
      <c r="CG180" s="84"/>
      <c r="CH180" s="84"/>
    </row>
    <row r="181" spans="1:86" ht="25.5">
      <c r="A181" s="456" t="s">
        <v>344</v>
      </c>
      <c r="B181" s="596" t="s">
        <v>24</v>
      </c>
      <c r="C181" s="620" t="s">
        <v>54</v>
      </c>
      <c r="D181" s="621" t="s">
        <v>848</v>
      </c>
      <c r="E181" s="622">
        <v>2015</v>
      </c>
      <c r="F181" s="623" t="s">
        <v>57</v>
      </c>
      <c r="G181" s="607" t="s">
        <v>208</v>
      </c>
      <c r="H181" s="558" t="s">
        <v>415</v>
      </c>
      <c r="I181" s="624" t="s">
        <v>444</v>
      </c>
      <c r="J181" s="909">
        <f t="shared" si="11"/>
        <v>0.18803418803418803</v>
      </c>
      <c r="K181" s="1008">
        <f t="shared" si="11"/>
        <v>0.61111111111111116</v>
      </c>
      <c r="L181" s="625"/>
      <c r="P181" s="76"/>
      <c r="Q181" s="76"/>
      <c r="R181" s="76"/>
      <c r="BA181" s="589"/>
      <c r="BB181" s="589"/>
      <c r="BC181" s="84"/>
      <c r="BD181" s="84"/>
      <c r="BE181" s="588"/>
      <c r="BF181" s="588"/>
      <c r="BG181" s="84"/>
      <c r="BH181" s="84"/>
      <c r="BI181" s="84"/>
      <c r="BJ181" s="84"/>
      <c r="BK181" s="84"/>
      <c r="BL181" s="84"/>
      <c r="BM181" s="590"/>
      <c r="BN181" s="84"/>
      <c r="BO181" s="84"/>
      <c r="BP181" s="84"/>
      <c r="BQ181" s="84"/>
      <c r="BR181" s="84"/>
      <c r="BS181" s="84"/>
      <c r="BT181" s="84"/>
      <c r="BU181" s="78"/>
      <c r="BV181" s="78"/>
      <c r="BW181" s="78"/>
      <c r="BX181" s="78"/>
      <c r="BY181" s="78"/>
      <c r="BZ181" s="78"/>
      <c r="CA181" s="78"/>
      <c r="CB181" s="78"/>
      <c r="CC181" s="84"/>
      <c r="CD181" s="84"/>
      <c r="CE181" s="84"/>
      <c r="CF181" s="84"/>
      <c r="CG181" s="84"/>
      <c r="CH181" s="84"/>
    </row>
    <row r="182" spans="1:86" ht="25.5">
      <c r="A182" s="456" t="s">
        <v>344</v>
      </c>
      <c r="B182" s="596" t="s">
        <v>24</v>
      </c>
      <c r="C182" s="620" t="s">
        <v>54</v>
      </c>
      <c r="D182" s="621" t="s">
        <v>848</v>
      </c>
      <c r="E182" s="622">
        <v>2015</v>
      </c>
      <c r="F182" s="623" t="s">
        <v>57</v>
      </c>
      <c r="G182" s="607" t="s">
        <v>208</v>
      </c>
      <c r="H182" s="558" t="s">
        <v>416</v>
      </c>
      <c r="I182" s="624" t="s">
        <v>444</v>
      </c>
      <c r="J182" s="909">
        <f t="shared" si="11"/>
        <v>0.23030303030303031</v>
      </c>
      <c r="K182" s="1008">
        <f t="shared" si="11"/>
        <v>0.76</v>
      </c>
      <c r="L182" s="625"/>
      <c r="P182" s="76"/>
      <c r="Q182" s="76"/>
      <c r="R182" s="76"/>
      <c r="BA182" s="589"/>
      <c r="BB182" s="589"/>
      <c r="BC182" s="84"/>
      <c r="BD182" s="84"/>
      <c r="BE182" s="588"/>
      <c r="BF182" s="588"/>
      <c r="BG182" s="84"/>
      <c r="BH182" s="84"/>
      <c r="BI182" s="84"/>
      <c r="BJ182" s="84"/>
      <c r="BK182" s="84"/>
      <c r="BL182" s="84"/>
      <c r="BM182" s="590"/>
      <c r="BN182" s="84"/>
      <c r="BO182" s="84"/>
      <c r="BP182" s="84"/>
      <c r="BQ182" s="84"/>
      <c r="BR182" s="84"/>
      <c r="BS182" s="84"/>
      <c r="BT182" s="84"/>
      <c r="BU182" s="78"/>
      <c r="BV182" s="78"/>
      <c r="BW182" s="78"/>
      <c r="BX182" s="78"/>
      <c r="BY182" s="78"/>
      <c r="BZ182" s="78"/>
      <c r="CA182" s="78"/>
      <c r="CB182" s="78"/>
      <c r="CC182" s="84"/>
      <c r="CD182" s="84"/>
      <c r="CE182" s="84"/>
      <c r="CF182" s="84"/>
      <c r="CG182" s="84"/>
      <c r="CH182" s="84"/>
    </row>
    <row r="183" spans="1:86" ht="25.5">
      <c r="A183" s="456" t="s">
        <v>344</v>
      </c>
      <c r="B183" s="596" t="s">
        <v>24</v>
      </c>
      <c r="C183" s="620" t="s">
        <v>54</v>
      </c>
      <c r="D183" s="621" t="s">
        <v>848</v>
      </c>
      <c r="E183" s="622">
        <v>2015</v>
      </c>
      <c r="F183" s="623" t="s">
        <v>57</v>
      </c>
      <c r="G183" s="607" t="s">
        <v>212</v>
      </c>
      <c r="H183" s="558" t="s">
        <v>414</v>
      </c>
      <c r="I183" s="624" t="s">
        <v>444</v>
      </c>
      <c r="J183" s="909">
        <f t="shared" si="11"/>
        <v>0.26436781609195403</v>
      </c>
      <c r="K183" s="1008">
        <f t="shared" si="11"/>
        <v>0.85185185185185186</v>
      </c>
      <c r="L183" s="625"/>
      <c r="P183" s="76"/>
      <c r="Q183" s="76"/>
      <c r="R183" s="76"/>
      <c r="BA183" s="589"/>
      <c r="BB183" s="589"/>
      <c r="BC183" s="84"/>
      <c r="BD183" s="84"/>
      <c r="BE183" s="588"/>
      <c r="BF183" s="588"/>
      <c r="BG183" s="84"/>
      <c r="BH183" s="84"/>
      <c r="BI183" s="84"/>
      <c r="BJ183" s="84"/>
      <c r="BK183" s="84"/>
      <c r="BL183" s="84"/>
      <c r="BM183" s="590"/>
      <c r="BN183" s="84"/>
      <c r="BO183" s="84"/>
      <c r="BP183" s="84"/>
      <c r="BQ183" s="84"/>
      <c r="BR183" s="84"/>
      <c r="BS183" s="84"/>
      <c r="BT183" s="84"/>
      <c r="BU183" s="78"/>
      <c r="BV183" s="78"/>
      <c r="BW183" s="78"/>
      <c r="BX183" s="78"/>
      <c r="BY183" s="78"/>
      <c r="BZ183" s="78"/>
      <c r="CA183" s="78"/>
      <c r="CB183" s="78"/>
      <c r="CC183" s="84"/>
      <c r="CD183" s="84"/>
      <c r="CE183" s="84"/>
      <c r="CF183" s="84"/>
      <c r="CG183" s="84"/>
      <c r="CH183" s="84"/>
    </row>
    <row r="184" spans="1:86" ht="25.5">
      <c r="A184" s="456" t="s">
        <v>344</v>
      </c>
      <c r="B184" s="596" t="s">
        <v>24</v>
      </c>
      <c r="C184" s="620" t="s">
        <v>54</v>
      </c>
      <c r="D184" s="621" t="s">
        <v>848</v>
      </c>
      <c r="E184" s="622">
        <v>2015</v>
      </c>
      <c r="F184" s="623" t="s">
        <v>57</v>
      </c>
      <c r="G184" s="607" t="s">
        <v>212</v>
      </c>
      <c r="H184" s="558" t="s">
        <v>415</v>
      </c>
      <c r="I184" s="624" t="s">
        <v>444</v>
      </c>
      <c r="J184" s="909">
        <f t="shared" si="11"/>
        <v>0.23134328358208955</v>
      </c>
      <c r="K184" s="1008">
        <f t="shared" si="11"/>
        <v>0.75609756097560976</v>
      </c>
      <c r="L184" s="625"/>
      <c r="P184" s="76"/>
      <c r="Q184" s="76"/>
      <c r="R184" s="76"/>
      <c r="BA184" s="589"/>
      <c r="BB184" s="589"/>
      <c r="BC184" s="84"/>
      <c r="BD184" s="84"/>
      <c r="BE184" s="588"/>
      <c r="BF184" s="588"/>
      <c r="BG184" s="84"/>
      <c r="BH184" s="84"/>
      <c r="BI184" s="84"/>
      <c r="BJ184" s="84"/>
      <c r="BK184" s="84"/>
      <c r="BL184" s="84"/>
      <c r="BM184" s="590"/>
      <c r="BN184" s="84"/>
      <c r="BO184" s="84"/>
      <c r="BP184" s="84"/>
      <c r="BQ184" s="84"/>
      <c r="BR184" s="84"/>
      <c r="BS184" s="84"/>
      <c r="BT184" s="84"/>
      <c r="BU184" s="78"/>
      <c r="BV184" s="78"/>
      <c r="BW184" s="78"/>
      <c r="BX184" s="78"/>
      <c r="BY184" s="78"/>
      <c r="BZ184" s="78"/>
      <c r="CA184" s="78"/>
      <c r="CB184" s="78"/>
      <c r="CC184" s="84"/>
      <c r="CD184" s="84"/>
      <c r="CE184" s="84"/>
      <c r="CF184" s="84"/>
      <c r="CG184" s="84"/>
      <c r="CH184" s="84"/>
    </row>
    <row r="185" spans="1:86" ht="25.5">
      <c r="A185" s="456" t="s">
        <v>344</v>
      </c>
      <c r="B185" s="596" t="s">
        <v>24</v>
      </c>
      <c r="C185" s="620" t="s">
        <v>54</v>
      </c>
      <c r="D185" s="621" t="s">
        <v>848</v>
      </c>
      <c r="E185" s="622">
        <v>2015</v>
      </c>
      <c r="F185" s="623" t="s">
        <v>57</v>
      </c>
      <c r="G185" s="607" t="s">
        <v>212</v>
      </c>
      <c r="H185" s="558" t="s">
        <v>416</v>
      </c>
      <c r="I185" s="624" t="s">
        <v>444</v>
      </c>
      <c r="J185" s="909">
        <f t="shared" si="11"/>
        <v>0.25806451612903225</v>
      </c>
      <c r="K185" s="1008">
        <f t="shared" si="11"/>
        <v>0.5</v>
      </c>
      <c r="L185" s="625"/>
      <c r="P185" s="76"/>
      <c r="Q185" s="76"/>
      <c r="R185" s="76"/>
      <c r="BA185" s="589"/>
      <c r="BB185" s="589"/>
      <c r="BC185" s="84"/>
      <c r="BD185" s="84"/>
      <c r="BE185" s="588"/>
      <c r="BF185" s="588"/>
      <c r="BG185" s="84"/>
      <c r="BH185" s="84"/>
      <c r="BI185" s="84"/>
      <c r="BJ185" s="84"/>
      <c r="BK185" s="84"/>
      <c r="BL185" s="84"/>
      <c r="BM185" s="590"/>
      <c r="BN185" s="84"/>
      <c r="BO185" s="84"/>
      <c r="BP185" s="84"/>
      <c r="BQ185" s="84"/>
      <c r="BR185" s="84"/>
      <c r="BS185" s="84"/>
      <c r="BT185" s="84"/>
      <c r="BU185" s="78"/>
      <c r="BV185" s="78"/>
      <c r="BW185" s="78"/>
      <c r="BX185" s="78"/>
      <c r="BY185" s="78"/>
      <c r="BZ185" s="78"/>
      <c r="CA185" s="78"/>
      <c r="CB185" s="78"/>
      <c r="CC185" s="84"/>
      <c r="CD185" s="84"/>
      <c r="CE185" s="84"/>
      <c r="CF185" s="84"/>
      <c r="CG185" s="84"/>
      <c r="CH185" s="84"/>
    </row>
    <row r="186" spans="1:86" ht="25.5">
      <c r="A186" s="456" t="s">
        <v>344</v>
      </c>
      <c r="B186" s="596" t="s">
        <v>24</v>
      </c>
      <c r="C186" s="620" t="s">
        <v>54</v>
      </c>
      <c r="D186" s="620" t="s">
        <v>56</v>
      </c>
      <c r="E186" s="622">
        <v>2015</v>
      </c>
      <c r="F186" s="623" t="s">
        <v>57</v>
      </c>
      <c r="G186" s="597" t="s">
        <v>219</v>
      </c>
      <c r="H186" s="558" t="s">
        <v>418</v>
      </c>
      <c r="I186" s="624" t="s">
        <v>444</v>
      </c>
      <c r="J186" s="909">
        <f>J172</f>
        <v>4.6565104915205519E-2</v>
      </c>
      <c r="K186" s="1008">
        <f t="shared" si="11"/>
        <v>0.92571428571428571</v>
      </c>
      <c r="L186" s="625"/>
      <c r="P186" s="76"/>
      <c r="Q186" s="76"/>
      <c r="R186" s="76"/>
      <c r="BA186" s="589"/>
      <c r="BB186" s="589"/>
      <c r="BC186" s="84"/>
      <c r="BD186" s="84"/>
      <c r="BE186" s="588"/>
      <c r="BF186" s="588"/>
      <c r="BG186" s="84"/>
      <c r="BH186" s="84"/>
      <c r="BI186" s="84"/>
      <c r="BJ186" s="84"/>
      <c r="BK186" s="84"/>
      <c r="BL186" s="84"/>
      <c r="BM186" s="590"/>
      <c r="BN186" s="84"/>
      <c r="BO186" s="84"/>
      <c r="BP186" s="84"/>
      <c r="BQ186" s="84"/>
      <c r="BR186" s="84"/>
      <c r="BS186" s="84"/>
      <c r="BT186" s="84"/>
      <c r="BU186" s="78"/>
      <c r="BV186" s="78"/>
      <c r="BW186" s="78"/>
      <c r="BX186" s="78"/>
      <c r="BY186" s="78"/>
      <c r="BZ186" s="78"/>
      <c r="CA186" s="78"/>
      <c r="CB186" s="78"/>
      <c r="CC186" s="84"/>
      <c r="CD186" s="84"/>
      <c r="CE186" s="84"/>
      <c r="CF186" s="84"/>
      <c r="CG186" s="84"/>
      <c r="CH186" s="84"/>
    </row>
    <row r="187" spans="1:86" ht="25.5">
      <c r="A187" s="456" t="s">
        <v>344</v>
      </c>
      <c r="B187" s="596" t="s">
        <v>24</v>
      </c>
      <c r="C187" s="620" t="s">
        <v>54</v>
      </c>
      <c r="D187" s="626" t="s">
        <v>56</v>
      </c>
      <c r="E187" s="622">
        <v>2015</v>
      </c>
      <c r="F187" s="623" t="s">
        <v>57</v>
      </c>
      <c r="G187" s="597" t="s">
        <v>219</v>
      </c>
      <c r="H187" s="558" t="s">
        <v>419</v>
      </c>
      <c r="I187" s="624" t="s">
        <v>444</v>
      </c>
      <c r="J187" s="909">
        <f t="shared" ref="J187:K202" si="12">J173</f>
        <v>4.6189376443418015E-2</v>
      </c>
      <c r="K187" s="1008">
        <f t="shared" si="11"/>
        <v>0.92198581560283688</v>
      </c>
      <c r="L187" s="625"/>
      <c r="P187" s="76"/>
      <c r="Q187" s="76"/>
      <c r="R187" s="76"/>
      <c r="BA187" s="589"/>
      <c r="BB187" s="589"/>
      <c r="BC187" s="84"/>
      <c r="BD187" s="84"/>
      <c r="BE187" s="588"/>
      <c r="BF187" s="588"/>
      <c r="BG187" s="84"/>
      <c r="BH187" s="84"/>
      <c r="BI187" s="84"/>
      <c r="BJ187" s="84"/>
      <c r="BK187" s="84"/>
      <c r="BL187" s="84"/>
      <c r="BM187" s="590"/>
      <c r="BN187" s="84"/>
      <c r="BO187" s="84"/>
      <c r="BP187" s="84"/>
      <c r="BQ187" s="84"/>
      <c r="BR187" s="84"/>
      <c r="BS187" s="84"/>
      <c r="BT187" s="84"/>
      <c r="BU187" s="78"/>
      <c r="BV187" s="78"/>
      <c r="BW187" s="78"/>
      <c r="BX187" s="78"/>
      <c r="BY187" s="78"/>
      <c r="BZ187" s="78"/>
      <c r="CA187" s="78"/>
      <c r="CB187" s="78"/>
      <c r="CC187" s="84"/>
      <c r="CD187" s="84"/>
      <c r="CE187" s="84"/>
      <c r="CF187" s="84"/>
      <c r="CG187" s="84"/>
      <c r="CH187" s="84"/>
    </row>
    <row r="188" spans="1:86" ht="25.5">
      <c r="A188" s="456" t="s">
        <v>344</v>
      </c>
      <c r="B188" s="596" t="s">
        <v>24</v>
      </c>
      <c r="C188" s="620" t="s">
        <v>54</v>
      </c>
      <c r="D188" s="626" t="s">
        <v>56</v>
      </c>
      <c r="E188" s="622">
        <v>2015</v>
      </c>
      <c r="F188" s="623" t="s">
        <v>57</v>
      </c>
      <c r="G188" s="597" t="s">
        <v>219</v>
      </c>
      <c r="H188" s="558" t="s">
        <v>414</v>
      </c>
      <c r="I188" s="624" t="s">
        <v>444</v>
      </c>
      <c r="J188" s="909">
        <f t="shared" si="12"/>
        <v>0.21839080459770116</v>
      </c>
      <c r="K188" s="1008">
        <f t="shared" si="11"/>
        <v>0.71698113207547165</v>
      </c>
      <c r="L188" s="625"/>
      <c r="P188" s="76"/>
      <c r="Q188" s="76"/>
      <c r="R188" s="76"/>
      <c r="BA188" s="589"/>
      <c r="BB188" s="589"/>
      <c r="BC188" s="84"/>
      <c r="BD188" s="84"/>
      <c r="BE188" s="588"/>
      <c r="BF188" s="588"/>
      <c r="BG188" s="84"/>
      <c r="BH188" s="84"/>
      <c r="BI188" s="84"/>
      <c r="BJ188" s="84"/>
      <c r="BK188" s="84"/>
      <c r="BL188" s="84"/>
      <c r="BM188" s="590"/>
      <c r="BN188" s="84"/>
      <c r="BO188" s="84"/>
      <c r="BP188" s="84"/>
      <c r="BQ188" s="84"/>
      <c r="BR188" s="84"/>
      <c r="BS188" s="84"/>
      <c r="BT188" s="84"/>
      <c r="BU188" s="78"/>
      <c r="BV188" s="78"/>
      <c r="BW188" s="78"/>
      <c r="BX188" s="78"/>
      <c r="BY188" s="78"/>
      <c r="BZ188" s="78"/>
      <c r="CA188" s="78"/>
      <c r="CB188" s="78"/>
      <c r="CC188" s="84"/>
      <c r="CD188" s="84"/>
      <c r="CE188" s="84"/>
      <c r="CF188" s="84"/>
      <c r="CG188" s="84"/>
      <c r="CH188" s="84"/>
    </row>
    <row r="189" spans="1:86" ht="25.5">
      <c r="A189" s="456" t="s">
        <v>344</v>
      </c>
      <c r="B189" s="596" t="s">
        <v>24</v>
      </c>
      <c r="C189" s="620" t="s">
        <v>54</v>
      </c>
      <c r="D189" s="626" t="s">
        <v>56</v>
      </c>
      <c r="E189" s="622">
        <v>2015</v>
      </c>
      <c r="F189" s="623" t="s">
        <v>57</v>
      </c>
      <c r="G189" s="607" t="s">
        <v>220</v>
      </c>
      <c r="H189" s="558" t="s">
        <v>418</v>
      </c>
      <c r="I189" s="624" t="s">
        <v>444</v>
      </c>
      <c r="J189" s="909">
        <f t="shared" si="12"/>
        <v>0.28767123287671231</v>
      </c>
      <c r="K189" s="1008">
        <f t="shared" si="12"/>
        <v>0.95454545454545459</v>
      </c>
      <c r="L189" s="625"/>
      <c r="P189" s="76"/>
      <c r="Q189" s="76"/>
      <c r="R189" s="76"/>
      <c r="BA189" s="589"/>
      <c r="BB189" s="589"/>
      <c r="BC189" s="84"/>
      <c r="BD189" s="84"/>
      <c r="BE189" s="588"/>
      <c r="BF189" s="588"/>
      <c r="BG189" s="84"/>
      <c r="BH189" s="84"/>
      <c r="BI189" s="84"/>
      <c r="BJ189" s="84"/>
      <c r="BK189" s="84"/>
      <c r="BL189" s="84"/>
      <c r="BM189" s="590"/>
      <c r="BN189" s="84"/>
      <c r="BO189" s="84"/>
      <c r="BP189" s="84"/>
      <c r="BQ189" s="84"/>
      <c r="BR189" s="84"/>
      <c r="BS189" s="84"/>
      <c r="BT189" s="84"/>
      <c r="BU189" s="78"/>
      <c r="BV189" s="78"/>
      <c r="BW189" s="78"/>
      <c r="BX189" s="78"/>
      <c r="BY189" s="78"/>
      <c r="BZ189" s="78"/>
      <c r="CA189" s="78"/>
      <c r="CB189" s="78"/>
      <c r="CC189" s="84"/>
      <c r="CD189" s="84"/>
      <c r="CE189" s="84"/>
      <c r="CF189" s="84"/>
      <c r="CG189" s="84"/>
      <c r="CH189" s="84"/>
    </row>
    <row r="190" spans="1:86" ht="25.5">
      <c r="A190" s="456" t="s">
        <v>344</v>
      </c>
      <c r="B190" s="596" t="s">
        <v>24</v>
      </c>
      <c r="C190" s="620" t="s">
        <v>54</v>
      </c>
      <c r="D190" s="626" t="s">
        <v>56</v>
      </c>
      <c r="E190" s="622">
        <v>2015</v>
      </c>
      <c r="F190" s="623" t="s">
        <v>57</v>
      </c>
      <c r="G190" s="607" t="s">
        <v>220</v>
      </c>
      <c r="H190" s="558" t="s">
        <v>419</v>
      </c>
      <c r="I190" s="624" t="s">
        <v>444</v>
      </c>
      <c r="J190" s="909">
        <f t="shared" si="12"/>
        <v>0.17538461538461539</v>
      </c>
      <c r="K190" s="1008">
        <f t="shared" si="12"/>
        <v>0.58163265306122447</v>
      </c>
      <c r="L190" s="625"/>
      <c r="P190" s="76"/>
      <c r="Q190" s="76"/>
      <c r="R190" s="76"/>
      <c r="BA190" s="589"/>
      <c r="BB190" s="589"/>
      <c r="BC190" s="84"/>
      <c r="BD190" s="84"/>
      <c r="BE190" s="588"/>
      <c r="BF190" s="588"/>
      <c r="BG190" s="84"/>
      <c r="BH190" s="84"/>
      <c r="BI190" s="84"/>
      <c r="BJ190" s="84"/>
      <c r="BK190" s="84"/>
      <c r="BL190" s="84"/>
      <c r="BM190" s="590"/>
      <c r="BN190" s="84"/>
      <c r="BO190" s="84"/>
      <c r="BP190" s="84"/>
      <c r="BQ190" s="84"/>
      <c r="BR190" s="84"/>
      <c r="BS190" s="84"/>
      <c r="BT190" s="84"/>
      <c r="BU190" s="78"/>
      <c r="BV190" s="78"/>
      <c r="BW190" s="78"/>
      <c r="BX190" s="78"/>
      <c r="BY190" s="78"/>
      <c r="BZ190" s="78"/>
      <c r="CA190" s="78"/>
      <c r="CB190" s="78"/>
      <c r="CC190" s="84"/>
      <c r="CD190" s="84"/>
      <c r="CE190" s="84"/>
      <c r="CF190" s="84"/>
      <c r="CG190" s="84"/>
      <c r="CH190" s="84"/>
    </row>
    <row r="191" spans="1:86" ht="25.5">
      <c r="A191" s="456" t="s">
        <v>344</v>
      </c>
      <c r="B191" s="596" t="s">
        <v>24</v>
      </c>
      <c r="C191" s="620" t="s">
        <v>54</v>
      </c>
      <c r="D191" s="626" t="s">
        <v>56</v>
      </c>
      <c r="E191" s="622">
        <v>2015</v>
      </c>
      <c r="F191" s="623" t="s">
        <v>57</v>
      </c>
      <c r="G191" s="607" t="s">
        <v>220</v>
      </c>
      <c r="H191" s="558" t="s">
        <v>414</v>
      </c>
      <c r="I191" s="624" t="s">
        <v>444</v>
      </c>
      <c r="J191" s="909">
        <f t="shared" si="12"/>
        <v>0.23076923076923078</v>
      </c>
      <c r="K191" s="1008">
        <f t="shared" si="12"/>
        <v>0.42857142857142855</v>
      </c>
      <c r="L191" s="625"/>
      <c r="P191" s="76"/>
      <c r="Q191" s="76"/>
      <c r="R191" s="76"/>
      <c r="BA191" s="589"/>
      <c r="BB191" s="589"/>
      <c r="BC191" s="84"/>
      <c r="BD191" s="84"/>
      <c r="BE191" s="588"/>
      <c r="BF191" s="588"/>
      <c r="BG191" s="84"/>
      <c r="BH191" s="84"/>
      <c r="BI191" s="84"/>
      <c r="BJ191" s="84"/>
      <c r="BK191" s="84"/>
      <c r="BL191" s="84"/>
      <c r="BM191" s="590"/>
      <c r="BN191" s="84"/>
      <c r="BO191" s="84"/>
      <c r="BP191" s="84"/>
      <c r="BQ191" s="84"/>
      <c r="BR191" s="84"/>
      <c r="BS191" s="84"/>
      <c r="BT191" s="84"/>
      <c r="BU191" s="78"/>
      <c r="BV191" s="78"/>
      <c r="BW191" s="78"/>
      <c r="BX191" s="78"/>
      <c r="BY191" s="78"/>
      <c r="BZ191" s="78"/>
      <c r="CA191" s="78"/>
      <c r="CB191" s="78"/>
      <c r="CC191" s="84"/>
      <c r="CD191" s="84"/>
      <c r="CE191" s="84"/>
      <c r="CF191" s="84"/>
      <c r="CG191" s="84"/>
      <c r="CH191" s="84"/>
    </row>
    <row r="192" spans="1:86" ht="25.5">
      <c r="A192" s="456" t="s">
        <v>344</v>
      </c>
      <c r="B192" s="596" t="s">
        <v>24</v>
      </c>
      <c r="C192" s="620" t="s">
        <v>54</v>
      </c>
      <c r="D192" s="626" t="s">
        <v>56</v>
      </c>
      <c r="E192" s="622">
        <v>2015</v>
      </c>
      <c r="F192" s="623" t="s">
        <v>57</v>
      </c>
      <c r="G192" s="607" t="s">
        <v>218</v>
      </c>
      <c r="H192" s="558" t="s">
        <v>418</v>
      </c>
      <c r="I192" s="624" t="s">
        <v>444</v>
      </c>
      <c r="J192" s="909">
        <f t="shared" si="12"/>
        <v>0.10746268656716418</v>
      </c>
      <c r="K192" s="1008">
        <f t="shared" si="12"/>
        <v>0.7142857142857143</v>
      </c>
      <c r="L192" s="625"/>
      <c r="P192" s="76"/>
      <c r="Q192" s="76"/>
      <c r="R192" s="76"/>
      <c r="BA192" s="589"/>
      <c r="BB192" s="589"/>
      <c r="BC192" s="84"/>
      <c r="BD192" s="84"/>
      <c r="BE192" s="588"/>
      <c r="BF192" s="588"/>
      <c r="BG192" s="84"/>
      <c r="BH192" s="84"/>
      <c r="BI192" s="84"/>
      <c r="BJ192" s="84"/>
      <c r="BK192" s="84"/>
      <c r="BL192" s="84"/>
      <c r="BM192" s="590"/>
      <c r="BN192" s="84"/>
      <c r="BO192" s="84"/>
      <c r="BP192" s="84"/>
      <c r="BQ192" s="84"/>
      <c r="BR192" s="84"/>
      <c r="BS192" s="84"/>
      <c r="BT192" s="84"/>
      <c r="BU192" s="78"/>
      <c r="BV192" s="78"/>
      <c r="BW192" s="78"/>
      <c r="BX192" s="78"/>
      <c r="BY192" s="78"/>
      <c r="BZ192" s="78"/>
      <c r="CA192" s="78"/>
      <c r="CB192" s="78"/>
      <c r="CC192" s="84"/>
      <c r="CD192" s="84"/>
      <c r="CE192" s="84"/>
      <c r="CF192" s="84"/>
      <c r="CG192" s="84"/>
      <c r="CH192" s="84"/>
    </row>
    <row r="193" spans="1:86" ht="25.5">
      <c r="A193" s="456" t="s">
        <v>344</v>
      </c>
      <c r="B193" s="596" t="s">
        <v>24</v>
      </c>
      <c r="C193" s="620" t="s">
        <v>54</v>
      </c>
      <c r="D193" s="626" t="s">
        <v>56</v>
      </c>
      <c r="E193" s="622">
        <v>2015</v>
      </c>
      <c r="F193" s="623" t="s">
        <v>57</v>
      </c>
      <c r="G193" s="607" t="s">
        <v>218</v>
      </c>
      <c r="H193" s="558" t="s">
        <v>419</v>
      </c>
      <c r="I193" s="624" t="s">
        <v>444</v>
      </c>
      <c r="J193" s="909">
        <f t="shared" si="12"/>
        <v>5.2808046940486172E-2</v>
      </c>
      <c r="K193" s="1008">
        <f t="shared" si="12"/>
        <v>1.05</v>
      </c>
      <c r="L193" s="625"/>
      <c r="P193" s="76"/>
      <c r="Q193" s="76"/>
      <c r="R193" s="76"/>
      <c r="BA193" s="589"/>
      <c r="BB193" s="589"/>
      <c r="BC193" s="84"/>
      <c r="BD193" s="84"/>
      <c r="BE193" s="588"/>
      <c r="BF193" s="588"/>
      <c r="BG193" s="84"/>
      <c r="BH193" s="84"/>
      <c r="BI193" s="84"/>
      <c r="BJ193" s="84"/>
      <c r="BK193" s="84"/>
      <c r="BL193" s="84"/>
      <c r="BM193" s="590"/>
      <c r="BN193" s="84"/>
      <c r="BO193" s="84"/>
      <c r="BP193" s="84"/>
      <c r="BQ193" s="84"/>
      <c r="BR193" s="84"/>
      <c r="BS193" s="84"/>
      <c r="BT193" s="84"/>
      <c r="BU193" s="78"/>
      <c r="BV193" s="78"/>
      <c r="BW193" s="78"/>
      <c r="BX193" s="78"/>
      <c r="BY193" s="78"/>
      <c r="BZ193" s="78"/>
      <c r="CA193" s="78"/>
      <c r="CB193" s="78"/>
      <c r="CC193" s="84"/>
      <c r="CD193" s="84"/>
      <c r="CE193" s="84"/>
      <c r="CF193" s="84"/>
      <c r="CG193" s="84"/>
      <c r="CH193" s="84"/>
    </row>
    <row r="194" spans="1:86" ht="25.5">
      <c r="A194" s="456" t="s">
        <v>344</v>
      </c>
      <c r="B194" s="596" t="s">
        <v>24</v>
      </c>
      <c r="C194" s="620" t="s">
        <v>54</v>
      </c>
      <c r="D194" s="626" t="s">
        <v>56</v>
      </c>
      <c r="E194" s="622">
        <v>2015</v>
      </c>
      <c r="F194" s="623" t="s">
        <v>57</v>
      </c>
      <c r="G194" s="607" t="s">
        <v>823</v>
      </c>
      <c r="H194" s="558" t="s">
        <v>414</v>
      </c>
      <c r="I194" s="624" t="s">
        <v>444</v>
      </c>
      <c r="J194" s="909">
        <f t="shared" si="12"/>
        <v>0.23809523809523808</v>
      </c>
      <c r="K194" s="1008">
        <f t="shared" si="12"/>
        <v>0.78947368421052633</v>
      </c>
      <c r="L194" s="625"/>
      <c r="P194" s="76"/>
      <c r="Q194" s="76"/>
      <c r="R194" s="76"/>
      <c r="BA194" s="589"/>
      <c r="BB194" s="589"/>
      <c r="BC194" s="84"/>
      <c r="BD194" s="84"/>
      <c r="BE194" s="588"/>
      <c r="BF194" s="588"/>
      <c r="BG194" s="84"/>
      <c r="BH194" s="84"/>
      <c r="BI194" s="84"/>
      <c r="BJ194" s="84"/>
      <c r="BK194" s="84"/>
      <c r="BL194" s="84"/>
      <c r="BM194" s="590"/>
      <c r="BN194" s="84"/>
      <c r="BO194" s="84"/>
      <c r="BP194" s="84"/>
      <c r="BQ194" s="84"/>
      <c r="BR194" s="84"/>
      <c r="BS194" s="84"/>
      <c r="BT194" s="84"/>
      <c r="BU194" s="78"/>
      <c r="BV194" s="78"/>
      <c r="BW194" s="78"/>
      <c r="BX194" s="78"/>
      <c r="BY194" s="78"/>
      <c r="BZ194" s="78"/>
      <c r="CA194" s="78"/>
      <c r="CB194" s="78"/>
      <c r="CC194" s="84"/>
      <c r="CD194" s="84"/>
      <c r="CE194" s="84"/>
      <c r="CF194" s="84"/>
      <c r="CG194" s="84"/>
      <c r="CH194" s="84"/>
    </row>
    <row r="195" spans="1:86" ht="25.5">
      <c r="A195" s="456" t="s">
        <v>344</v>
      </c>
      <c r="B195" s="596" t="s">
        <v>24</v>
      </c>
      <c r="C195" s="620" t="s">
        <v>54</v>
      </c>
      <c r="D195" s="626" t="s">
        <v>56</v>
      </c>
      <c r="E195" s="622">
        <v>2015</v>
      </c>
      <c r="F195" s="623" t="s">
        <v>57</v>
      </c>
      <c r="G195" s="607" t="s">
        <v>208</v>
      </c>
      <c r="H195" s="558" t="s">
        <v>415</v>
      </c>
      <c r="I195" s="624" t="s">
        <v>444</v>
      </c>
      <c r="J195" s="909">
        <f t="shared" si="12"/>
        <v>0.18803418803418803</v>
      </c>
      <c r="K195" s="1008">
        <f t="shared" si="12"/>
        <v>0.61111111111111116</v>
      </c>
      <c r="L195" s="625"/>
      <c r="P195" s="76"/>
      <c r="Q195" s="76"/>
      <c r="R195" s="76"/>
      <c r="BA195" s="589"/>
      <c r="BB195" s="589"/>
      <c r="BC195" s="84"/>
      <c r="BD195" s="84"/>
      <c r="BE195" s="588"/>
      <c r="BF195" s="588"/>
      <c r="BG195" s="84"/>
      <c r="BH195" s="84"/>
      <c r="BI195" s="84"/>
      <c r="BJ195" s="84"/>
      <c r="BK195" s="84"/>
      <c r="BL195" s="84"/>
      <c r="BM195" s="590"/>
      <c r="BN195" s="84"/>
      <c r="BO195" s="84"/>
      <c r="BP195" s="84"/>
      <c r="BQ195" s="84"/>
      <c r="BR195" s="84"/>
      <c r="BS195" s="84"/>
      <c r="BT195" s="84"/>
      <c r="BU195" s="78"/>
      <c r="BV195" s="78"/>
      <c r="BW195" s="78"/>
      <c r="BX195" s="78"/>
      <c r="BY195" s="78"/>
      <c r="BZ195" s="78"/>
      <c r="CA195" s="78"/>
      <c r="CB195" s="78"/>
      <c r="CC195" s="84"/>
      <c r="CD195" s="84"/>
      <c r="CE195" s="84"/>
      <c r="CF195" s="84"/>
      <c r="CG195" s="84"/>
      <c r="CH195" s="84"/>
    </row>
    <row r="196" spans="1:86" ht="25.5">
      <c r="A196" s="456" t="s">
        <v>344</v>
      </c>
      <c r="B196" s="596" t="s">
        <v>24</v>
      </c>
      <c r="C196" s="620" t="s">
        <v>54</v>
      </c>
      <c r="D196" s="626" t="s">
        <v>56</v>
      </c>
      <c r="E196" s="622">
        <v>2015</v>
      </c>
      <c r="F196" s="623" t="s">
        <v>57</v>
      </c>
      <c r="G196" s="607" t="s">
        <v>208</v>
      </c>
      <c r="H196" s="558" t="s">
        <v>416</v>
      </c>
      <c r="I196" s="624" t="s">
        <v>444</v>
      </c>
      <c r="J196" s="909">
        <f t="shared" si="12"/>
        <v>0.23030303030303031</v>
      </c>
      <c r="K196" s="1008">
        <f t="shared" si="12"/>
        <v>0.76</v>
      </c>
      <c r="L196" s="625"/>
      <c r="P196" s="76"/>
      <c r="Q196" s="76"/>
      <c r="R196" s="76"/>
      <c r="BA196" s="589"/>
      <c r="BB196" s="589"/>
      <c r="BC196" s="84"/>
      <c r="BD196" s="84"/>
      <c r="BE196" s="588"/>
      <c r="BF196" s="588"/>
      <c r="BG196" s="84"/>
      <c r="BH196" s="84"/>
      <c r="BI196" s="84"/>
      <c r="BJ196" s="84"/>
      <c r="BK196" s="84"/>
      <c r="BL196" s="84"/>
      <c r="BM196" s="590"/>
      <c r="BN196" s="84"/>
      <c r="BO196" s="84"/>
      <c r="BP196" s="84"/>
      <c r="BQ196" s="84"/>
      <c r="BR196" s="84"/>
      <c r="BS196" s="84"/>
      <c r="BT196" s="84"/>
      <c r="BU196" s="78"/>
      <c r="BV196" s="78"/>
      <c r="BW196" s="78"/>
      <c r="BX196" s="78"/>
      <c r="BY196" s="78"/>
      <c r="BZ196" s="78"/>
      <c r="CA196" s="78"/>
      <c r="CB196" s="78"/>
      <c r="CC196" s="84"/>
      <c r="CD196" s="84"/>
      <c r="CE196" s="84"/>
      <c r="CF196" s="84"/>
      <c r="CG196" s="84"/>
      <c r="CH196" s="84"/>
    </row>
    <row r="197" spans="1:86" ht="25.5">
      <c r="A197" s="456" t="s">
        <v>344</v>
      </c>
      <c r="B197" s="596" t="s">
        <v>24</v>
      </c>
      <c r="C197" s="620" t="s">
        <v>54</v>
      </c>
      <c r="D197" s="626" t="s">
        <v>56</v>
      </c>
      <c r="E197" s="622">
        <v>2015</v>
      </c>
      <c r="F197" s="623" t="s">
        <v>57</v>
      </c>
      <c r="G197" s="607" t="s">
        <v>212</v>
      </c>
      <c r="H197" s="558" t="s">
        <v>414</v>
      </c>
      <c r="I197" s="624" t="s">
        <v>444</v>
      </c>
      <c r="J197" s="909">
        <f t="shared" si="12"/>
        <v>0.26436781609195403</v>
      </c>
      <c r="K197" s="1008">
        <f t="shared" si="12"/>
        <v>0.85185185185185186</v>
      </c>
      <c r="L197" s="625"/>
      <c r="P197" s="76"/>
      <c r="Q197" s="76"/>
      <c r="R197" s="76"/>
      <c r="BA197" s="589"/>
      <c r="BB197" s="589"/>
      <c r="BC197" s="84"/>
      <c r="BD197" s="84"/>
      <c r="BE197" s="588"/>
      <c r="BF197" s="588"/>
      <c r="BG197" s="84"/>
      <c r="BH197" s="84"/>
      <c r="BI197" s="84"/>
      <c r="BJ197" s="84"/>
      <c r="BK197" s="84"/>
      <c r="BL197" s="84"/>
      <c r="BM197" s="590"/>
      <c r="BN197" s="84"/>
      <c r="BO197" s="84"/>
      <c r="BP197" s="84"/>
      <c r="BQ197" s="84"/>
      <c r="BR197" s="84"/>
      <c r="BS197" s="84"/>
      <c r="BT197" s="84"/>
      <c r="BU197" s="78"/>
      <c r="BV197" s="78"/>
      <c r="BW197" s="78"/>
      <c r="BX197" s="78"/>
      <c r="BY197" s="78"/>
      <c r="BZ197" s="78"/>
      <c r="CA197" s="78"/>
      <c r="CB197" s="78"/>
      <c r="CC197" s="84"/>
      <c r="CD197" s="84"/>
      <c r="CE197" s="84"/>
      <c r="CF197" s="84"/>
      <c r="CG197" s="84"/>
      <c r="CH197" s="84"/>
    </row>
    <row r="198" spans="1:86" ht="25.5">
      <c r="A198" s="456" t="s">
        <v>344</v>
      </c>
      <c r="B198" s="596" t="s">
        <v>24</v>
      </c>
      <c r="C198" s="620" t="s">
        <v>54</v>
      </c>
      <c r="D198" s="626" t="s">
        <v>56</v>
      </c>
      <c r="E198" s="622">
        <v>2015</v>
      </c>
      <c r="F198" s="623" t="s">
        <v>57</v>
      </c>
      <c r="G198" s="607" t="s">
        <v>212</v>
      </c>
      <c r="H198" s="558" t="s">
        <v>415</v>
      </c>
      <c r="I198" s="624" t="s">
        <v>444</v>
      </c>
      <c r="J198" s="909">
        <f t="shared" si="12"/>
        <v>0.23134328358208955</v>
      </c>
      <c r="K198" s="1008">
        <f t="shared" si="12"/>
        <v>0.75609756097560976</v>
      </c>
      <c r="L198" s="625"/>
      <c r="P198" s="76"/>
      <c r="Q198" s="76"/>
      <c r="R198" s="76"/>
      <c r="BA198" s="589"/>
      <c r="BB198" s="589"/>
      <c r="BC198" s="84"/>
      <c r="BD198" s="84"/>
      <c r="BE198" s="588"/>
      <c r="BF198" s="588"/>
      <c r="BG198" s="84"/>
      <c r="BH198" s="84"/>
      <c r="BI198" s="84"/>
      <c r="BJ198" s="84"/>
      <c r="BK198" s="84"/>
      <c r="BL198" s="84"/>
      <c r="BM198" s="590"/>
      <c r="BN198" s="84"/>
      <c r="BO198" s="84"/>
      <c r="BP198" s="84"/>
      <c r="BQ198" s="84"/>
      <c r="BR198" s="84"/>
      <c r="BS198" s="84"/>
      <c r="BT198" s="84"/>
      <c r="BU198" s="78"/>
      <c r="BV198" s="78"/>
      <c r="BW198" s="78"/>
      <c r="BX198" s="78"/>
      <c r="BY198" s="78"/>
      <c r="BZ198" s="78"/>
      <c r="CA198" s="78"/>
      <c r="CB198" s="78"/>
      <c r="CC198" s="84"/>
      <c r="CD198" s="84"/>
      <c r="CE198" s="84"/>
      <c r="CF198" s="84"/>
      <c r="CG198" s="84"/>
      <c r="CH198" s="84"/>
    </row>
    <row r="199" spans="1:86" ht="25.5">
      <c r="A199" s="456" t="s">
        <v>344</v>
      </c>
      <c r="B199" s="596" t="s">
        <v>24</v>
      </c>
      <c r="C199" s="620" t="s">
        <v>54</v>
      </c>
      <c r="D199" s="626" t="s">
        <v>56</v>
      </c>
      <c r="E199" s="622">
        <v>2015</v>
      </c>
      <c r="F199" s="623" t="s">
        <v>57</v>
      </c>
      <c r="G199" s="607" t="s">
        <v>212</v>
      </c>
      <c r="H199" s="558" t="s">
        <v>416</v>
      </c>
      <c r="I199" s="624" t="s">
        <v>444</v>
      </c>
      <c r="J199" s="909">
        <f t="shared" si="12"/>
        <v>0.25806451612903225</v>
      </c>
      <c r="K199" s="1008">
        <f t="shared" si="12"/>
        <v>0.5</v>
      </c>
      <c r="L199" s="625"/>
      <c r="P199" s="76"/>
      <c r="Q199" s="76"/>
      <c r="R199" s="76"/>
      <c r="BA199" s="589"/>
      <c r="BB199" s="589"/>
      <c r="BC199" s="84"/>
      <c r="BD199" s="84"/>
      <c r="BE199" s="588"/>
      <c r="BF199" s="588"/>
      <c r="BG199" s="84"/>
      <c r="BH199" s="84"/>
      <c r="BI199" s="84"/>
      <c r="BJ199" s="84"/>
      <c r="BK199" s="84"/>
      <c r="BL199" s="84"/>
      <c r="BM199" s="590"/>
      <c r="BN199" s="84"/>
      <c r="BO199" s="84"/>
      <c r="BP199" s="84"/>
      <c r="BQ199" s="84"/>
      <c r="BR199" s="84"/>
      <c r="BS199" s="84"/>
      <c r="BT199" s="84"/>
      <c r="BU199" s="78"/>
      <c r="BV199" s="78"/>
      <c r="BW199" s="78"/>
      <c r="BX199" s="78"/>
      <c r="BY199" s="78"/>
      <c r="BZ199" s="78"/>
      <c r="CA199" s="78"/>
      <c r="CB199" s="78"/>
      <c r="CC199" s="84"/>
      <c r="CD199" s="84"/>
      <c r="CE199" s="84"/>
      <c r="CF199" s="84"/>
      <c r="CG199" s="84"/>
      <c r="CH199" s="84"/>
    </row>
    <row r="200" spans="1:86" ht="25.5">
      <c r="A200" s="456" t="s">
        <v>344</v>
      </c>
      <c r="B200" s="596" t="s">
        <v>24</v>
      </c>
      <c r="C200" s="620" t="s">
        <v>425</v>
      </c>
      <c r="D200" s="620" t="s">
        <v>437</v>
      </c>
      <c r="E200" s="622">
        <v>2015</v>
      </c>
      <c r="F200" s="623" t="s">
        <v>57</v>
      </c>
      <c r="G200" s="597" t="s">
        <v>219</v>
      </c>
      <c r="H200" s="558" t="s">
        <v>418</v>
      </c>
      <c r="I200" s="624" t="s">
        <v>444</v>
      </c>
      <c r="J200" s="909">
        <f>J186</f>
        <v>4.6565104915205519E-2</v>
      </c>
      <c r="K200" s="1008">
        <f t="shared" si="12"/>
        <v>0.92571428571428571</v>
      </c>
      <c r="L200" s="625"/>
      <c r="P200" s="76"/>
      <c r="Q200" s="76"/>
      <c r="R200" s="76"/>
      <c r="BA200" s="589"/>
      <c r="BB200" s="589"/>
      <c r="BC200" s="84"/>
      <c r="BD200" s="84"/>
      <c r="BE200" s="588"/>
      <c r="BF200" s="588"/>
      <c r="BG200" s="84"/>
      <c r="BH200" s="84"/>
      <c r="BI200" s="84"/>
      <c r="BJ200" s="84"/>
      <c r="BK200" s="84"/>
      <c r="BL200" s="84"/>
      <c r="BM200" s="590"/>
      <c r="BN200" s="84"/>
      <c r="BO200" s="84"/>
      <c r="BP200" s="84"/>
      <c r="BQ200" s="84"/>
      <c r="BR200" s="84"/>
      <c r="BS200" s="84"/>
      <c r="BT200" s="84"/>
      <c r="BU200" s="78"/>
      <c r="BV200" s="78"/>
      <c r="BW200" s="78"/>
      <c r="BX200" s="78"/>
      <c r="BY200" s="78"/>
      <c r="BZ200" s="78"/>
      <c r="CA200" s="78"/>
      <c r="CB200" s="78"/>
      <c r="CC200" s="84"/>
      <c r="CD200" s="84"/>
      <c r="CE200" s="84"/>
      <c r="CF200" s="84"/>
      <c r="CG200" s="84"/>
      <c r="CH200" s="84"/>
    </row>
    <row r="201" spans="1:86" ht="25.5">
      <c r="A201" s="456" t="s">
        <v>344</v>
      </c>
      <c r="B201" s="596" t="s">
        <v>24</v>
      </c>
      <c r="C201" s="620" t="s">
        <v>425</v>
      </c>
      <c r="D201" s="620" t="s">
        <v>437</v>
      </c>
      <c r="E201" s="622">
        <v>2015</v>
      </c>
      <c r="F201" s="623" t="s">
        <v>57</v>
      </c>
      <c r="G201" s="597" t="s">
        <v>219</v>
      </c>
      <c r="H201" s="558" t="s">
        <v>419</v>
      </c>
      <c r="I201" s="624" t="s">
        <v>444</v>
      </c>
      <c r="J201" s="909">
        <f t="shared" ref="J201:K216" si="13">J187</f>
        <v>4.6189376443418015E-2</v>
      </c>
      <c r="K201" s="1008">
        <f t="shared" si="12"/>
        <v>0.92198581560283688</v>
      </c>
      <c r="L201" s="625"/>
      <c r="P201" s="76"/>
      <c r="Q201" s="76"/>
      <c r="R201" s="76"/>
      <c r="BA201" s="589"/>
      <c r="BB201" s="589"/>
      <c r="BC201" s="84"/>
      <c r="BD201" s="84"/>
      <c r="BE201" s="588"/>
      <c r="BF201" s="588"/>
      <c r="BG201" s="84"/>
      <c r="BH201" s="84"/>
      <c r="BI201" s="84"/>
      <c r="BJ201" s="84"/>
      <c r="BK201" s="84"/>
      <c r="BL201" s="84"/>
      <c r="BM201" s="590"/>
      <c r="BN201" s="84"/>
      <c r="BO201" s="84"/>
      <c r="BP201" s="84"/>
      <c r="BQ201" s="84"/>
      <c r="BR201" s="84"/>
      <c r="BS201" s="84"/>
      <c r="BT201" s="84"/>
      <c r="BU201" s="78"/>
      <c r="BV201" s="78"/>
      <c r="BW201" s="78"/>
      <c r="BX201" s="78"/>
      <c r="BY201" s="78"/>
      <c r="BZ201" s="78"/>
      <c r="CA201" s="78"/>
      <c r="CB201" s="78"/>
      <c r="CC201" s="84"/>
      <c r="CD201" s="84"/>
      <c r="CE201" s="84"/>
      <c r="CF201" s="84"/>
      <c r="CG201" s="84"/>
      <c r="CH201" s="84"/>
    </row>
    <row r="202" spans="1:86" ht="25.5">
      <c r="A202" s="456" t="s">
        <v>344</v>
      </c>
      <c r="B202" s="596" t="s">
        <v>24</v>
      </c>
      <c r="C202" s="620" t="s">
        <v>425</v>
      </c>
      <c r="D202" s="620" t="s">
        <v>437</v>
      </c>
      <c r="E202" s="622">
        <v>2015</v>
      </c>
      <c r="F202" s="623" t="s">
        <v>57</v>
      </c>
      <c r="G202" s="597" t="s">
        <v>219</v>
      </c>
      <c r="H202" s="558" t="s">
        <v>414</v>
      </c>
      <c r="I202" s="624" t="s">
        <v>444</v>
      </c>
      <c r="J202" s="909">
        <f t="shared" si="13"/>
        <v>0.21839080459770116</v>
      </c>
      <c r="K202" s="1008">
        <f t="shared" si="12"/>
        <v>0.71698113207547165</v>
      </c>
      <c r="L202" s="625"/>
      <c r="P202" s="76"/>
      <c r="Q202" s="76"/>
      <c r="R202" s="76"/>
      <c r="BA202" s="589"/>
      <c r="BB202" s="589"/>
      <c r="BC202" s="84"/>
      <c r="BD202" s="84"/>
      <c r="BE202" s="588"/>
      <c r="BF202" s="588"/>
      <c r="BG202" s="84"/>
      <c r="BH202" s="84"/>
      <c r="BI202" s="84"/>
      <c r="BJ202" s="84"/>
      <c r="BK202" s="84"/>
      <c r="BL202" s="84"/>
      <c r="BM202" s="590"/>
      <c r="BN202" s="84"/>
      <c r="BO202" s="84"/>
      <c r="BP202" s="84"/>
      <c r="BQ202" s="84"/>
      <c r="BR202" s="84"/>
      <c r="BS202" s="84"/>
      <c r="BT202" s="84"/>
      <c r="BU202" s="78"/>
      <c r="BV202" s="78"/>
      <c r="BW202" s="78"/>
      <c r="BX202" s="78"/>
      <c r="BY202" s="78"/>
      <c r="BZ202" s="78"/>
      <c r="CA202" s="78"/>
      <c r="CB202" s="78"/>
      <c r="CC202" s="84"/>
      <c r="CD202" s="84"/>
      <c r="CE202" s="84"/>
      <c r="CF202" s="84"/>
      <c r="CG202" s="84"/>
      <c r="CH202" s="84"/>
    </row>
    <row r="203" spans="1:86" ht="25.5">
      <c r="A203" s="456" t="s">
        <v>344</v>
      </c>
      <c r="B203" s="596" t="s">
        <v>24</v>
      </c>
      <c r="C203" s="620" t="s">
        <v>425</v>
      </c>
      <c r="D203" s="620" t="s">
        <v>437</v>
      </c>
      <c r="E203" s="622">
        <v>2015</v>
      </c>
      <c r="F203" s="623" t="s">
        <v>57</v>
      </c>
      <c r="G203" s="607" t="s">
        <v>220</v>
      </c>
      <c r="H203" s="558" t="s">
        <v>418</v>
      </c>
      <c r="I203" s="624" t="s">
        <v>444</v>
      </c>
      <c r="J203" s="909">
        <f t="shared" si="13"/>
        <v>0.28767123287671231</v>
      </c>
      <c r="K203" s="1008">
        <f t="shared" si="13"/>
        <v>0.95454545454545459</v>
      </c>
      <c r="L203" s="625"/>
      <c r="P203" s="76"/>
      <c r="Q203" s="76"/>
      <c r="R203" s="76"/>
      <c r="BA203" s="589"/>
      <c r="BB203" s="589"/>
      <c r="BC203" s="84"/>
      <c r="BD203" s="84"/>
      <c r="BE203" s="588"/>
      <c r="BF203" s="588"/>
      <c r="BG203" s="84"/>
      <c r="BH203" s="84"/>
      <c r="BI203" s="84"/>
      <c r="BJ203" s="84"/>
      <c r="BK203" s="84"/>
      <c r="BL203" s="84"/>
      <c r="BM203" s="590"/>
      <c r="BN203" s="84"/>
      <c r="BO203" s="84"/>
      <c r="BP203" s="84"/>
      <c r="BQ203" s="84"/>
      <c r="BR203" s="84"/>
      <c r="BS203" s="84"/>
      <c r="BT203" s="84"/>
      <c r="BU203" s="78"/>
      <c r="BV203" s="78"/>
      <c r="BW203" s="78"/>
      <c r="BX203" s="78"/>
      <c r="BY203" s="78"/>
      <c r="BZ203" s="78"/>
      <c r="CA203" s="78"/>
      <c r="CB203" s="78"/>
      <c r="CC203" s="84"/>
      <c r="CD203" s="84"/>
      <c r="CE203" s="84"/>
      <c r="CF203" s="84"/>
      <c r="CG203" s="84"/>
      <c r="CH203" s="84"/>
    </row>
    <row r="204" spans="1:86" ht="25.5">
      <c r="A204" s="456" t="s">
        <v>344</v>
      </c>
      <c r="B204" s="596" t="s">
        <v>24</v>
      </c>
      <c r="C204" s="620" t="s">
        <v>425</v>
      </c>
      <c r="D204" s="620" t="s">
        <v>437</v>
      </c>
      <c r="E204" s="622">
        <v>2015</v>
      </c>
      <c r="F204" s="623" t="s">
        <v>57</v>
      </c>
      <c r="G204" s="607" t="s">
        <v>220</v>
      </c>
      <c r="H204" s="558" t="s">
        <v>419</v>
      </c>
      <c r="I204" s="624" t="s">
        <v>444</v>
      </c>
      <c r="J204" s="909">
        <f t="shared" si="13"/>
        <v>0.17538461538461539</v>
      </c>
      <c r="K204" s="1008">
        <f t="shared" si="13"/>
        <v>0.58163265306122447</v>
      </c>
      <c r="L204" s="625"/>
      <c r="P204" s="76"/>
      <c r="Q204" s="76"/>
      <c r="R204" s="76"/>
      <c r="BA204" s="589"/>
      <c r="BB204" s="589"/>
      <c r="BC204" s="84"/>
      <c r="BD204" s="84"/>
      <c r="BE204" s="588"/>
      <c r="BF204" s="588"/>
      <c r="BG204" s="84"/>
      <c r="BH204" s="84"/>
      <c r="BI204" s="84"/>
      <c r="BJ204" s="84"/>
      <c r="BK204" s="84"/>
      <c r="BL204" s="84"/>
      <c r="BM204" s="590"/>
      <c r="BN204" s="84"/>
      <c r="BO204" s="84"/>
      <c r="BP204" s="84"/>
      <c r="BQ204" s="84"/>
      <c r="BR204" s="84"/>
      <c r="BS204" s="84"/>
      <c r="BT204" s="84"/>
      <c r="BU204" s="78"/>
      <c r="BV204" s="78"/>
      <c r="BW204" s="78"/>
      <c r="BX204" s="78"/>
      <c r="BY204" s="78"/>
      <c r="BZ204" s="78"/>
      <c r="CA204" s="78"/>
      <c r="CB204" s="78"/>
      <c r="CC204" s="84"/>
      <c r="CD204" s="84"/>
      <c r="CE204" s="84"/>
      <c r="CF204" s="84"/>
      <c r="CG204" s="84"/>
      <c r="CH204" s="84"/>
    </row>
    <row r="205" spans="1:86" ht="25.5">
      <c r="A205" s="456" t="s">
        <v>344</v>
      </c>
      <c r="B205" s="596" t="s">
        <v>24</v>
      </c>
      <c r="C205" s="620" t="s">
        <v>425</v>
      </c>
      <c r="D205" s="620" t="s">
        <v>437</v>
      </c>
      <c r="E205" s="622">
        <v>2015</v>
      </c>
      <c r="F205" s="623" t="s">
        <v>57</v>
      </c>
      <c r="G205" s="607" t="s">
        <v>220</v>
      </c>
      <c r="H205" s="558" t="s">
        <v>414</v>
      </c>
      <c r="I205" s="624" t="s">
        <v>444</v>
      </c>
      <c r="J205" s="909">
        <f t="shared" si="13"/>
        <v>0.23076923076923078</v>
      </c>
      <c r="K205" s="1008">
        <f t="shared" si="13"/>
        <v>0.42857142857142855</v>
      </c>
      <c r="L205" s="625"/>
      <c r="P205" s="76"/>
      <c r="Q205" s="76"/>
      <c r="R205" s="76"/>
      <c r="BA205" s="589"/>
      <c r="BB205" s="589"/>
      <c r="BC205" s="84"/>
      <c r="BD205" s="84"/>
      <c r="BE205" s="588"/>
      <c r="BF205" s="588"/>
      <c r="BG205" s="84"/>
      <c r="BH205" s="84"/>
      <c r="BI205" s="84"/>
      <c r="BJ205" s="84"/>
      <c r="BK205" s="84"/>
      <c r="BL205" s="84"/>
      <c r="BM205" s="590"/>
      <c r="BN205" s="84"/>
      <c r="BO205" s="84"/>
      <c r="BP205" s="84"/>
      <c r="BQ205" s="84"/>
      <c r="BR205" s="84"/>
      <c r="BS205" s="84"/>
      <c r="BT205" s="84"/>
      <c r="BU205" s="78"/>
      <c r="BV205" s="78"/>
      <c r="BW205" s="78"/>
      <c r="BX205" s="78"/>
      <c r="BY205" s="78"/>
      <c r="BZ205" s="78"/>
      <c r="CA205" s="78"/>
      <c r="CB205" s="78"/>
      <c r="CC205" s="84"/>
      <c r="CD205" s="84"/>
      <c r="CE205" s="84"/>
      <c r="CF205" s="84"/>
      <c r="CG205" s="84"/>
      <c r="CH205" s="84"/>
    </row>
    <row r="206" spans="1:86" ht="25.5">
      <c r="A206" s="456" t="s">
        <v>344</v>
      </c>
      <c r="B206" s="596" t="s">
        <v>24</v>
      </c>
      <c r="C206" s="620" t="s">
        <v>425</v>
      </c>
      <c r="D206" s="620" t="s">
        <v>437</v>
      </c>
      <c r="E206" s="622">
        <v>2015</v>
      </c>
      <c r="F206" s="623" t="s">
        <v>57</v>
      </c>
      <c r="G206" s="607" t="s">
        <v>218</v>
      </c>
      <c r="H206" s="558" t="s">
        <v>418</v>
      </c>
      <c r="I206" s="624" t="s">
        <v>444</v>
      </c>
      <c r="J206" s="909">
        <f t="shared" si="13"/>
        <v>0.10746268656716418</v>
      </c>
      <c r="K206" s="1008">
        <f t="shared" si="13"/>
        <v>0.7142857142857143</v>
      </c>
      <c r="L206" s="625"/>
      <c r="P206" s="76"/>
      <c r="Q206" s="76"/>
      <c r="R206" s="76"/>
      <c r="BA206" s="589"/>
      <c r="BB206" s="589"/>
      <c r="BC206" s="84"/>
      <c r="BD206" s="84"/>
      <c r="BE206" s="588"/>
      <c r="BF206" s="588"/>
      <c r="BG206" s="84"/>
      <c r="BH206" s="84"/>
      <c r="BI206" s="84"/>
      <c r="BJ206" s="84"/>
      <c r="BK206" s="84"/>
      <c r="BL206" s="84"/>
      <c r="BM206" s="590"/>
      <c r="BN206" s="84"/>
      <c r="BO206" s="84"/>
      <c r="BP206" s="84"/>
      <c r="BQ206" s="84"/>
      <c r="BR206" s="84"/>
      <c r="BS206" s="84"/>
      <c r="BT206" s="84"/>
      <c r="BU206" s="78"/>
      <c r="BV206" s="78"/>
      <c r="BW206" s="78"/>
      <c r="BX206" s="78"/>
      <c r="BY206" s="78"/>
      <c r="BZ206" s="78"/>
      <c r="CA206" s="78"/>
      <c r="CB206" s="78"/>
      <c r="CC206" s="84"/>
      <c r="CD206" s="84"/>
      <c r="CE206" s="84"/>
      <c r="CF206" s="84"/>
      <c r="CG206" s="84"/>
      <c r="CH206" s="84"/>
    </row>
    <row r="207" spans="1:86" ht="25.5">
      <c r="A207" s="456" t="s">
        <v>344</v>
      </c>
      <c r="B207" s="596" t="s">
        <v>24</v>
      </c>
      <c r="C207" s="620" t="s">
        <v>425</v>
      </c>
      <c r="D207" s="620" t="s">
        <v>437</v>
      </c>
      <c r="E207" s="622">
        <v>2015</v>
      </c>
      <c r="F207" s="623" t="s">
        <v>57</v>
      </c>
      <c r="G207" s="607" t="s">
        <v>218</v>
      </c>
      <c r="H207" s="558" t="s">
        <v>419</v>
      </c>
      <c r="I207" s="624" t="s">
        <v>444</v>
      </c>
      <c r="J207" s="909">
        <f t="shared" si="13"/>
        <v>5.2808046940486172E-2</v>
      </c>
      <c r="K207" s="1008">
        <f t="shared" si="13"/>
        <v>1.05</v>
      </c>
      <c r="L207" s="625"/>
      <c r="P207" s="76"/>
      <c r="Q207" s="76"/>
      <c r="R207" s="76"/>
      <c r="BA207" s="589"/>
      <c r="BB207" s="589"/>
      <c r="BC207" s="84"/>
      <c r="BD207" s="84"/>
      <c r="BE207" s="588"/>
      <c r="BF207" s="588"/>
      <c r="BG207" s="84"/>
      <c r="BH207" s="84"/>
      <c r="BI207" s="84"/>
      <c r="BJ207" s="84"/>
      <c r="BK207" s="84"/>
      <c r="BL207" s="84"/>
      <c r="BM207" s="590"/>
      <c r="BN207" s="84"/>
      <c r="BO207" s="84"/>
      <c r="BP207" s="84"/>
      <c r="BQ207" s="84"/>
      <c r="BR207" s="84"/>
      <c r="BS207" s="84"/>
      <c r="BT207" s="84"/>
      <c r="BU207" s="78"/>
      <c r="BV207" s="78"/>
      <c r="BW207" s="78"/>
      <c r="BX207" s="78"/>
      <c r="BY207" s="78"/>
      <c r="BZ207" s="78"/>
      <c r="CA207" s="78"/>
      <c r="CB207" s="78"/>
      <c r="CC207" s="84"/>
      <c r="CD207" s="84"/>
      <c r="CE207" s="84"/>
      <c r="CF207" s="84"/>
      <c r="CG207" s="84"/>
      <c r="CH207" s="84"/>
    </row>
    <row r="208" spans="1:86" ht="25.5">
      <c r="A208" s="456" t="s">
        <v>344</v>
      </c>
      <c r="B208" s="596" t="s">
        <v>24</v>
      </c>
      <c r="C208" s="620" t="s">
        <v>425</v>
      </c>
      <c r="D208" s="620" t="s">
        <v>437</v>
      </c>
      <c r="E208" s="622">
        <v>2015</v>
      </c>
      <c r="F208" s="623" t="s">
        <v>57</v>
      </c>
      <c r="G208" s="607" t="s">
        <v>823</v>
      </c>
      <c r="H208" s="558" t="s">
        <v>414</v>
      </c>
      <c r="I208" s="624" t="s">
        <v>444</v>
      </c>
      <c r="J208" s="909">
        <f t="shared" si="13"/>
        <v>0.23809523809523808</v>
      </c>
      <c r="K208" s="1008">
        <f t="shared" si="13"/>
        <v>0.78947368421052633</v>
      </c>
      <c r="L208" s="625"/>
      <c r="P208" s="76"/>
      <c r="Q208" s="76"/>
      <c r="R208" s="76"/>
      <c r="BA208" s="589"/>
      <c r="BB208" s="589"/>
      <c r="BC208" s="84"/>
      <c r="BD208" s="84"/>
      <c r="BE208" s="588"/>
      <c r="BF208" s="588"/>
      <c r="BG208" s="84"/>
      <c r="BH208" s="84"/>
      <c r="BI208" s="84"/>
      <c r="BJ208" s="84"/>
      <c r="BK208" s="84"/>
      <c r="BL208" s="84"/>
      <c r="BM208" s="590"/>
      <c r="BN208" s="84"/>
      <c r="BO208" s="84"/>
      <c r="BP208" s="84"/>
      <c r="BQ208" s="84"/>
      <c r="BR208" s="84"/>
      <c r="BS208" s="84"/>
      <c r="BT208" s="84"/>
      <c r="BU208" s="78"/>
      <c r="BV208" s="78"/>
      <c r="BW208" s="78"/>
      <c r="BX208" s="78"/>
      <c r="BY208" s="78"/>
      <c r="BZ208" s="78"/>
      <c r="CA208" s="78"/>
      <c r="CB208" s="78"/>
      <c r="CC208" s="84"/>
      <c r="CD208" s="84"/>
      <c r="CE208" s="84"/>
      <c r="CF208" s="84"/>
      <c r="CG208" s="84"/>
      <c r="CH208" s="84"/>
    </row>
    <row r="209" spans="1:86" ht="25.5">
      <c r="A209" s="456" t="s">
        <v>344</v>
      </c>
      <c r="B209" s="596" t="s">
        <v>24</v>
      </c>
      <c r="C209" s="620" t="s">
        <v>425</v>
      </c>
      <c r="D209" s="620" t="s">
        <v>437</v>
      </c>
      <c r="E209" s="622">
        <v>2015</v>
      </c>
      <c r="F209" s="623" t="s">
        <v>57</v>
      </c>
      <c r="G209" s="607" t="s">
        <v>208</v>
      </c>
      <c r="H209" s="558" t="s">
        <v>415</v>
      </c>
      <c r="I209" s="624" t="s">
        <v>444</v>
      </c>
      <c r="J209" s="909">
        <f t="shared" si="13"/>
        <v>0.18803418803418803</v>
      </c>
      <c r="K209" s="1008">
        <f t="shared" si="13"/>
        <v>0.61111111111111116</v>
      </c>
      <c r="L209" s="625"/>
      <c r="P209" s="76"/>
      <c r="Q209" s="76"/>
      <c r="R209" s="76"/>
      <c r="BA209" s="589"/>
      <c r="BB209" s="589"/>
      <c r="BC209" s="84"/>
      <c r="BD209" s="84"/>
      <c r="BE209" s="588"/>
      <c r="BF209" s="588"/>
      <c r="BG209" s="84"/>
      <c r="BH209" s="84"/>
      <c r="BI209" s="84"/>
      <c r="BJ209" s="84"/>
      <c r="BK209" s="84"/>
      <c r="BL209" s="84"/>
      <c r="BM209" s="590"/>
      <c r="BN209" s="84"/>
      <c r="BO209" s="84"/>
      <c r="BP209" s="84"/>
      <c r="BQ209" s="84"/>
      <c r="BR209" s="84"/>
      <c r="BS209" s="84"/>
      <c r="BT209" s="84"/>
      <c r="BU209" s="78"/>
      <c r="BV209" s="78"/>
      <c r="BW209" s="78"/>
      <c r="BX209" s="78"/>
      <c r="BY209" s="78"/>
      <c r="BZ209" s="78"/>
      <c r="CA209" s="78"/>
      <c r="CB209" s="78"/>
      <c r="CC209" s="84"/>
      <c r="CD209" s="84"/>
      <c r="CE209" s="84"/>
      <c r="CF209" s="84"/>
      <c r="CG209" s="84"/>
      <c r="CH209" s="84"/>
    </row>
    <row r="210" spans="1:86" ht="25.5">
      <c r="A210" s="456" t="s">
        <v>344</v>
      </c>
      <c r="B210" s="596" t="s">
        <v>24</v>
      </c>
      <c r="C210" s="620" t="s">
        <v>425</v>
      </c>
      <c r="D210" s="620" t="s">
        <v>437</v>
      </c>
      <c r="E210" s="622">
        <v>2015</v>
      </c>
      <c r="F210" s="623" t="s">
        <v>57</v>
      </c>
      <c r="G210" s="607" t="s">
        <v>208</v>
      </c>
      <c r="H210" s="558" t="s">
        <v>416</v>
      </c>
      <c r="I210" s="624" t="s">
        <v>444</v>
      </c>
      <c r="J210" s="909">
        <f t="shared" si="13"/>
        <v>0.23030303030303031</v>
      </c>
      <c r="K210" s="1008">
        <f t="shared" si="13"/>
        <v>0.76</v>
      </c>
      <c r="L210" s="625"/>
      <c r="P210" s="76"/>
      <c r="Q210" s="76"/>
      <c r="R210" s="76"/>
      <c r="BA210" s="589"/>
      <c r="BB210" s="589"/>
      <c r="BC210" s="84"/>
      <c r="BD210" s="84"/>
      <c r="BE210" s="588"/>
      <c r="BF210" s="588"/>
      <c r="BG210" s="84"/>
      <c r="BH210" s="84"/>
      <c r="BI210" s="84"/>
      <c r="BJ210" s="84"/>
      <c r="BK210" s="84"/>
      <c r="BL210" s="84"/>
      <c r="BM210" s="590"/>
      <c r="BN210" s="84"/>
      <c r="BO210" s="84"/>
      <c r="BP210" s="84"/>
      <c r="BQ210" s="84"/>
      <c r="BR210" s="84"/>
      <c r="BS210" s="84"/>
      <c r="BT210" s="84"/>
      <c r="BU210" s="78"/>
      <c r="BV210" s="78"/>
      <c r="BW210" s="78"/>
      <c r="BX210" s="78"/>
      <c r="BY210" s="78"/>
      <c r="BZ210" s="78"/>
      <c r="CA210" s="78"/>
      <c r="CB210" s="78"/>
      <c r="CC210" s="84"/>
      <c r="CD210" s="84"/>
      <c r="CE210" s="84"/>
      <c r="CF210" s="84"/>
      <c r="CG210" s="84"/>
      <c r="CH210" s="84"/>
    </row>
    <row r="211" spans="1:86" ht="25.5">
      <c r="A211" s="456" t="s">
        <v>344</v>
      </c>
      <c r="B211" s="596" t="s">
        <v>24</v>
      </c>
      <c r="C211" s="620" t="s">
        <v>425</v>
      </c>
      <c r="D211" s="620" t="s">
        <v>437</v>
      </c>
      <c r="E211" s="622">
        <v>2015</v>
      </c>
      <c r="F211" s="623" t="s">
        <v>57</v>
      </c>
      <c r="G211" s="607" t="s">
        <v>212</v>
      </c>
      <c r="H211" s="558" t="s">
        <v>414</v>
      </c>
      <c r="I211" s="624" t="s">
        <v>444</v>
      </c>
      <c r="J211" s="909">
        <f t="shared" si="13"/>
        <v>0.26436781609195403</v>
      </c>
      <c r="K211" s="1008">
        <f t="shared" si="13"/>
        <v>0.85185185185185186</v>
      </c>
      <c r="L211" s="625"/>
      <c r="P211" s="76"/>
      <c r="Q211" s="76"/>
      <c r="R211" s="76"/>
      <c r="BA211" s="589"/>
      <c r="BB211" s="589"/>
      <c r="BC211" s="84"/>
      <c r="BD211" s="84"/>
      <c r="BE211" s="588"/>
      <c r="BF211" s="588"/>
      <c r="BG211" s="84"/>
      <c r="BH211" s="84"/>
      <c r="BI211" s="84"/>
      <c r="BJ211" s="84"/>
      <c r="BK211" s="84"/>
      <c r="BL211" s="84"/>
      <c r="BM211" s="590"/>
      <c r="BN211" s="84"/>
      <c r="BO211" s="84"/>
      <c r="BP211" s="84"/>
      <c r="BQ211" s="84"/>
      <c r="BR211" s="84"/>
      <c r="BS211" s="84"/>
      <c r="BT211" s="84"/>
      <c r="BU211" s="78"/>
      <c r="BV211" s="78"/>
      <c r="BW211" s="78"/>
      <c r="BX211" s="78"/>
      <c r="BY211" s="78"/>
      <c r="BZ211" s="78"/>
      <c r="CA211" s="78"/>
      <c r="CB211" s="78"/>
      <c r="CC211" s="84"/>
      <c r="CD211" s="84"/>
      <c r="CE211" s="84"/>
      <c r="CF211" s="84"/>
      <c r="CG211" s="84"/>
      <c r="CH211" s="84"/>
    </row>
    <row r="212" spans="1:86" ht="25.5">
      <c r="A212" s="456" t="s">
        <v>344</v>
      </c>
      <c r="B212" s="596" t="s">
        <v>24</v>
      </c>
      <c r="C212" s="620" t="s">
        <v>425</v>
      </c>
      <c r="D212" s="620" t="s">
        <v>437</v>
      </c>
      <c r="E212" s="622">
        <v>2015</v>
      </c>
      <c r="F212" s="623" t="s">
        <v>57</v>
      </c>
      <c r="G212" s="607" t="s">
        <v>212</v>
      </c>
      <c r="H212" s="558" t="s">
        <v>415</v>
      </c>
      <c r="I212" s="624" t="s">
        <v>444</v>
      </c>
      <c r="J212" s="909">
        <f t="shared" si="13"/>
        <v>0.23134328358208955</v>
      </c>
      <c r="K212" s="1008">
        <f t="shared" si="13"/>
        <v>0.75609756097560976</v>
      </c>
      <c r="L212" s="625"/>
      <c r="P212" s="76"/>
      <c r="Q212" s="76"/>
      <c r="R212" s="76"/>
      <c r="BA212" s="589"/>
      <c r="BB212" s="589"/>
      <c r="BC212" s="84"/>
      <c r="BD212" s="84"/>
      <c r="BE212" s="588"/>
      <c r="BF212" s="588"/>
      <c r="BG212" s="84"/>
      <c r="BH212" s="84"/>
      <c r="BI212" s="84"/>
      <c r="BJ212" s="84"/>
      <c r="BK212" s="84"/>
      <c r="BL212" s="84"/>
      <c r="BM212" s="590"/>
      <c r="BN212" s="84"/>
      <c r="BO212" s="84"/>
      <c r="BP212" s="84"/>
      <c r="BQ212" s="84"/>
      <c r="BR212" s="84"/>
      <c r="BS212" s="84"/>
      <c r="BT212" s="84"/>
      <c r="BU212" s="78"/>
      <c r="BV212" s="78"/>
      <c r="BW212" s="78"/>
      <c r="BX212" s="78"/>
      <c r="BY212" s="78"/>
      <c r="BZ212" s="78"/>
      <c r="CA212" s="78"/>
      <c r="CB212" s="78"/>
      <c r="CC212" s="84"/>
      <c r="CD212" s="84"/>
      <c r="CE212" s="84"/>
      <c r="CF212" s="84"/>
      <c r="CG212" s="84"/>
      <c r="CH212" s="84"/>
    </row>
    <row r="213" spans="1:86" ht="25.5">
      <c r="A213" s="456" t="s">
        <v>344</v>
      </c>
      <c r="B213" s="596" t="s">
        <v>24</v>
      </c>
      <c r="C213" s="620" t="s">
        <v>425</v>
      </c>
      <c r="D213" s="620" t="s">
        <v>437</v>
      </c>
      <c r="E213" s="622">
        <v>2015</v>
      </c>
      <c r="F213" s="623" t="s">
        <v>57</v>
      </c>
      <c r="G213" s="607" t="s">
        <v>212</v>
      </c>
      <c r="H213" s="558" t="s">
        <v>416</v>
      </c>
      <c r="I213" s="624" t="s">
        <v>444</v>
      </c>
      <c r="J213" s="909">
        <f t="shared" si="13"/>
        <v>0.25806451612903225</v>
      </c>
      <c r="K213" s="1008">
        <f t="shared" si="13"/>
        <v>0.5</v>
      </c>
      <c r="L213" s="625"/>
      <c r="P213" s="76"/>
      <c r="Q213" s="76"/>
      <c r="R213" s="76"/>
      <c r="BA213" s="589"/>
      <c r="BB213" s="589"/>
      <c r="BC213" s="84"/>
      <c r="BD213" s="84"/>
      <c r="BE213" s="588"/>
      <c r="BF213" s="588"/>
      <c r="BG213" s="84"/>
      <c r="BH213" s="84"/>
      <c r="BI213" s="84"/>
      <c r="BJ213" s="84"/>
      <c r="BK213" s="84"/>
      <c r="BL213" s="84"/>
      <c r="BM213" s="590"/>
      <c r="BN213" s="84"/>
      <c r="BO213" s="84"/>
      <c r="BP213" s="84"/>
      <c r="BQ213" s="84"/>
      <c r="BR213" s="84"/>
      <c r="BS213" s="84"/>
      <c r="BT213" s="84"/>
      <c r="BU213" s="78"/>
      <c r="BV213" s="78"/>
      <c r="BW213" s="78"/>
      <c r="BX213" s="78"/>
      <c r="BY213" s="78"/>
      <c r="BZ213" s="78"/>
      <c r="CA213" s="78"/>
      <c r="CB213" s="78"/>
      <c r="CC213" s="84"/>
      <c r="CD213" s="84"/>
      <c r="CE213" s="84"/>
      <c r="CF213" s="84"/>
      <c r="CG213" s="84"/>
      <c r="CH213" s="84"/>
    </row>
    <row r="214" spans="1:86" ht="25.5">
      <c r="A214" s="456" t="s">
        <v>344</v>
      </c>
      <c r="B214" s="596" t="s">
        <v>24</v>
      </c>
      <c r="C214" s="620" t="s">
        <v>426</v>
      </c>
      <c r="D214" s="620" t="s">
        <v>438</v>
      </c>
      <c r="E214" s="622">
        <v>2015</v>
      </c>
      <c r="F214" s="623" t="s">
        <v>57</v>
      </c>
      <c r="G214" s="597" t="s">
        <v>219</v>
      </c>
      <c r="H214" s="558" t="s">
        <v>418</v>
      </c>
      <c r="I214" s="624" t="s">
        <v>444</v>
      </c>
      <c r="J214" s="909">
        <f>J200</f>
        <v>4.6565104915205519E-2</v>
      </c>
      <c r="K214" s="1008">
        <f t="shared" si="13"/>
        <v>0.92571428571428571</v>
      </c>
      <c r="L214" s="625"/>
      <c r="P214" s="76"/>
      <c r="Q214" s="76"/>
      <c r="R214" s="76"/>
      <c r="BA214" s="589"/>
      <c r="BB214" s="589"/>
      <c r="BC214" s="84"/>
      <c r="BD214" s="84"/>
      <c r="BE214" s="588"/>
      <c r="BF214" s="588"/>
      <c r="BG214" s="84"/>
      <c r="BH214" s="84"/>
      <c r="BI214" s="84"/>
      <c r="BJ214" s="84"/>
      <c r="BK214" s="84"/>
      <c r="BL214" s="84"/>
      <c r="BM214" s="590"/>
      <c r="BN214" s="84"/>
      <c r="BO214" s="84"/>
      <c r="BP214" s="84"/>
      <c r="BQ214" s="84"/>
      <c r="BR214" s="84"/>
      <c r="BS214" s="84"/>
      <c r="BT214" s="84"/>
      <c r="BU214" s="78"/>
      <c r="BV214" s="78"/>
      <c r="BW214" s="78"/>
      <c r="BX214" s="78"/>
      <c r="BY214" s="78"/>
      <c r="BZ214" s="78"/>
      <c r="CA214" s="78"/>
      <c r="CB214" s="78"/>
      <c r="CC214" s="84"/>
      <c r="CD214" s="84"/>
      <c r="CE214" s="84"/>
      <c r="CF214" s="84"/>
      <c r="CG214" s="84"/>
      <c r="CH214" s="84"/>
    </row>
    <row r="215" spans="1:86" ht="25.5">
      <c r="A215" s="456" t="s">
        <v>344</v>
      </c>
      <c r="B215" s="596" t="s">
        <v>24</v>
      </c>
      <c r="C215" s="620" t="s">
        <v>426</v>
      </c>
      <c r="D215" s="620" t="s">
        <v>438</v>
      </c>
      <c r="E215" s="622">
        <v>2015</v>
      </c>
      <c r="F215" s="623" t="s">
        <v>57</v>
      </c>
      <c r="G215" s="597" t="s">
        <v>219</v>
      </c>
      <c r="H215" s="558" t="s">
        <v>419</v>
      </c>
      <c r="I215" s="624" t="s">
        <v>444</v>
      </c>
      <c r="J215" s="909">
        <f t="shared" ref="J215:K230" si="14">J201</f>
        <v>4.6189376443418015E-2</v>
      </c>
      <c r="K215" s="1008">
        <f t="shared" si="13"/>
        <v>0.92198581560283688</v>
      </c>
      <c r="L215" s="625"/>
      <c r="P215" s="76"/>
      <c r="Q215" s="76"/>
      <c r="R215" s="76"/>
      <c r="BA215" s="589"/>
      <c r="BB215" s="589"/>
      <c r="BC215" s="84"/>
      <c r="BD215" s="84"/>
      <c r="BE215" s="588"/>
      <c r="BF215" s="588"/>
      <c r="BG215" s="84"/>
      <c r="BH215" s="84"/>
      <c r="BI215" s="84"/>
      <c r="BJ215" s="84"/>
      <c r="BK215" s="84"/>
      <c r="BL215" s="84"/>
      <c r="BM215" s="590"/>
      <c r="BN215" s="84"/>
      <c r="BO215" s="84"/>
      <c r="BP215" s="84"/>
      <c r="BQ215" s="84"/>
      <c r="BR215" s="84"/>
      <c r="BS215" s="84"/>
      <c r="BT215" s="84"/>
      <c r="BU215" s="78"/>
      <c r="BV215" s="78"/>
      <c r="BW215" s="78"/>
      <c r="BX215" s="78"/>
      <c r="BY215" s="78"/>
      <c r="BZ215" s="78"/>
      <c r="CA215" s="78"/>
      <c r="CB215" s="78"/>
      <c r="CC215" s="84"/>
      <c r="CD215" s="84"/>
      <c r="CE215" s="84"/>
      <c r="CF215" s="84"/>
      <c r="CG215" s="84"/>
      <c r="CH215" s="84"/>
    </row>
    <row r="216" spans="1:86" ht="25.5">
      <c r="A216" s="456" t="s">
        <v>344</v>
      </c>
      <c r="B216" s="596" t="s">
        <v>24</v>
      </c>
      <c r="C216" s="620" t="s">
        <v>426</v>
      </c>
      <c r="D216" s="620" t="s">
        <v>438</v>
      </c>
      <c r="E216" s="622">
        <v>2015</v>
      </c>
      <c r="F216" s="623" t="s">
        <v>57</v>
      </c>
      <c r="G216" s="597" t="s">
        <v>219</v>
      </c>
      <c r="H216" s="558" t="s">
        <v>414</v>
      </c>
      <c r="I216" s="624" t="s">
        <v>444</v>
      </c>
      <c r="J216" s="909">
        <f t="shared" si="14"/>
        <v>0.21839080459770116</v>
      </c>
      <c r="K216" s="1008">
        <f t="shared" si="13"/>
        <v>0.71698113207547165</v>
      </c>
      <c r="L216" s="625"/>
      <c r="P216" s="76"/>
      <c r="Q216" s="76"/>
      <c r="R216" s="76"/>
      <c r="BA216" s="589"/>
      <c r="BB216" s="589"/>
      <c r="BC216" s="84"/>
      <c r="BD216" s="84"/>
      <c r="BE216" s="588"/>
      <c r="BF216" s="588"/>
      <c r="BG216" s="84"/>
      <c r="BH216" s="84"/>
      <c r="BI216" s="84"/>
      <c r="BJ216" s="84"/>
      <c r="BK216" s="84"/>
      <c r="BL216" s="84"/>
      <c r="BM216" s="590"/>
      <c r="BN216" s="84"/>
      <c r="BO216" s="84"/>
      <c r="BP216" s="84"/>
      <c r="BQ216" s="84"/>
      <c r="BR216" s="84"/>
      <c r="BS216" s="84"/>
      <c r="BT216" s="84"/>
      <c r="BU216" s="78"/>
      <c r="BV216" s="78"/>
      <c r="BW216" s="78"/>
      <c r="BX216" s="78"/>
      <c r="BY216" s="78"/>
      <c r="BZ216" s="78"/>
      <c r="CA216" s="78"/>
      <c r="CB216" s="78"/>
      <c r="CC216" s="84"/>
      <c r="CD216" s="84"/>
      <c r="CE216" s="84"/>
      <c r="CF216" s="84"/>
      <c r="CG216" s="84"/>
      <c r="CH216" s="84"/>
    </row>
    <row r="217" spans="1:86" ht="25.5">
      <c r="A217" s="456" t="s">
        <v>344</v>
      </c>
      <c r="B217" s="596" t="s">
        <v>24</v>
      </c>
      <c r="C217" s="620" t="s">
        <v>426</v>
      </c>
      <c r="D217" s="620" t="s">
        <v>438</v>
      </c>
      <c r="E217" s="622">
        <v>2015</v>
      </c>
      <c r="F217" s="623" t="s">
        <v>57</v>
      </c>
      <c r="G217" s="607" t="s">
        <v>220</v>
      </c>
      <c r="H217" s="558" t="s">
        <v>418</v>
      </c>
      <c r="I217" s="624" t="s">
        <v>444</v>
      </c>
      <c r="J217" s="909">
        <f t="shared" si="14"/>
        <v>0.28767123287671231</v>
      </c>
      <c r="K217" s="1008">
        <f t="shared" si="14"/>
        <v>0.95454545454545459</v>
      </c>
      <c r="L217" s="625"/>
      <c r="P217" s="76"/>
      <c r="Q217" s="76"/>
      <c r="R217" s="76"/>
      <c r="BA217" s="589"/>
      <c r="BB217" s="589"/>
      <c r="BC217" s="84"/>
      <c r="BD217" s="84"/>
      <c r="BE217" s="588"/>
      <c r="BF217" s="588"/>
      <c r="BG217" s="84"/>
      <c r="BH217" s="84"/>
      <c r="BI217" s="84"/>
      <c r="BJ217" s="84"/>
      <c r="BK217" s="84"/>
      <c r="BL217" s="84"/>
      <c r="BM217" s="590"/>
      <c r="BN217" s="84"/>
      <c r="BO217" s="84"/>
      <c r="BP217" s="84"/>
      <c r="BQ217" s="84"/>
      <c r="BR217" s="84"/>
      <c r="BS217" s="84"/>
      <c r="BT217" s="84"/>
      <c r="BU217" s="78"/>
      <c r="BV217" s="78"/>
      <c r="BW217" s="78"/>
      <c r="BX217" s="78"/>
      <c r="BY217" s="78"/>
      <c r="BZ217" s="78"/>
      <c r="CA217" s="78"/>
      <c r="CB217" s="78"/>
      <c r="CC217" s="84"/>
      <c r="CD217" s="84"/>
      <c r="CE217" s="84"/>
      <c r="CF217" s="84"/>
      <c r="CG217" s="84"/>
      <c r="CH217" s="84"/>
    </row>
    <row r="218" spans="1:86" ht="25.5">
      <c r="A218" s="456" t="s">
        <v>344</v>
      </c>
      <c r="B218" s="596" t="s">
        <v>24</v>
      </c>
      <c r="C218" s="620" t="s">
        <v>426</v>
      </c>
      <c r="D218" s="620" t="s">
        <v>438</v>
      </c>
      <c r="E218" s="622">
        <v>2015</v>
      </c>
      <c r="F218" s="623" t="s">
        <v>57</v>
      </c>
      <c r="G218" s="607" t="s">
        <v>220</v>
      </c>
      <c r="H218" s="558" t="s">
        <v>419</v>
      </c>
      <c r="I218" s="624" t="s">
        <v>444</v>
      </c>
      <c r="J218" s="909">
        <f t="shared" si="14"/>
        <v>0.17538461538461539</v>
      </c>
      <c r="K218" s="1008">
        <f t="shared" si="14"/>
        <v>0.58163265306122447</v>
      </c>
      <c r="L218" s="625"/>
      <c r="P218" s="76"/>
      <c r="Q218" s="76"/>
      <c r="R218" s="76"/>
      <c r="BA218" s="589"/>
      <c r="BB218" s="589"/>
      <c r="BC218" s="84"/>
      <c r="BD218" s="84"/>
      <c r="BE218" s="588"/>
      <c r="BF218" s="588"/>
      <c r="BG218" s="84"/>
      <c r="BH218" s="84"/>
      <c r="BI218" s="84"/>
      <c r="BJ218" s="84"/>
      <c r="BK218" s="84"/>
      <c r="BL218" s="84"/>
      <c r="BM218" s="590"/>
      <c r="BN218" s="84"/>
      <c r="BO218" s="84"/>
      <c r="BP218" s="84"/>
      <c r="BQ218" s="84"/>
      <c r="BR218" s="84"/>
      <c r="BS218" s="84"/>
      <c r="BT218" s="84"/>
      <c r="BU218" s="78"/>
      <c r="BV218" s="78"/>
      <c r="BW218" s="78"/>
      <c r="BX218" s="78"/>
      <c r="BY218" s="78"/>
      <c r="BZ218" s="78"/>
      <c r="CA218" s="78"/>
      <c r="CB218" s="78"/>
      <c r="CC218" s="84"/>
      <c r="CD218" s="84"/>
      <c r="CE218" s="84"/>
      <c r="CF218" s="84"/>
      <c r="CG218" s="84"/>
      <c r="CH218" s="84"/>
    </row>
    <row r="219" spans="1:86" ht="25.5">
      <c r="A219" s="456" t="s">
        <v>344</v>
      </c>
      <c r="B219" s="596" t="s">
        <v>24</v>
      </c>
      <c r="C219" s="620" t="s">
        <v>426</v>
      </c>
      <c r="D219" s="620" t="s">
        <v>438</v>
      </c>
      <c r="E219" s="622">
        <v>2015</v>
      </c>
      <c r="F219" s="623" t="s">
        <v>57</v>
      </c>
      <c r="G219" s="607" t="s">
        <v>220</v>
      </c>
      <c r="H219" s="558" t="s">
        <v>414</v>
      </c>
      <c r="I219" s="624" t="s">
        <v>444</v>
      </c>
      <c r="J219" s="909">
        <f t="shared" si="14"/>
        <v>0.23076923076923078</v>
      </c>
      <c r="K219" s="1008">
        <f t="shared" si="14"/>
        <v>0.42857142857142855</v>
      </c>
      <c r="L219" s="625"/>
      <c r="P219" s="76"/>
      <c r="Q219" s="76"/>
      <c r="R219" s="76"/>
      <c r="BA219" s="589"/>
      <c r="BB219" s="589"/>
      <c r="BC219" s="84"/>
      <c r="BD219" s="84"/>
      <c r="BE219" s="588"/>
      <c r="BF219" s="588"/>
      <c r="BG219" s="84"/>
      <c r="BH219" s="84"/>
      <c r="BI219" s="84"/>
      <c r="BJ219" s="84"/>
      <c r="BK219" s="84"/>
      <c r="BL219" s="84"/>
      <c r="BM219" s="590"/>
      <c r="BN219" s="84"/>
      <c r="BO219" s="84"/>
      <c r="BP219" s="84"/>
      <c r="BQ219" s="84"/>
      <c r="BR219" s="84"/>
      <c r="BS219" s="84"/>
      <c r="BT219" s="84"/>
      <c r="BU219" s="78"/>
      <c r="BV219" s="78"/>
      <c r="BW219" s="78"/>
      <c r="BX219" s="78"/>
      <c r="BY219" s="78"/>
      <c r="BZ219" s="78"/>
      <c r="CA219" s="78"/>
      <c r="CB219" s="78"/>
      <c r="CC219" s="84"/>
      <c r="CD219" s="84"/>
      <c r="CE219" s="84"/>
      <c r="CF219" s="84"/>
      <c r="CG219" s="84"/>
      <c r="CH219" s="84"/>
    </row>
    <row r="220" spans="1:86" ht="25.5">
      <c r="A220" s="456" t="s">
        <v>344</v>
      </c>
      <c r="B220" s="596" t="s">
        <v>24</v>
      </c>
      <c r="C220" s="620" t="s">
        <v>426</v>
      </c>
      <c r="D220" s="620" t="s">
        <v>438</v>
      </c>
      <c r="E220" s="622">
        <v>2015</v>
      </c>
      <c r="F220" s="623" t="s">
        <v>57</v>
      </c>
      <c r="G220" s="607" t="s">
        <v>218</v>
      </c>
      <c r="H220" s="558" t="s">
        <v>418</v>
      </c>
      <c r="I220" s="624" t="s">
        <v>444</v>
      </c>
      <c r="J220" s="909">
        <f t="shared" si="14"/>
        <v>0.10746268656716418</v>
      </c>
      <c r="K220" s="1008">
        <f t="shared" si="14"/>
        <v>0.7142857142857143</v>
      </c>
      <c r="L220" s="625"/>
      <c r="P220" s="76"/>
      <c r="Q220" s="76"/>
      <c r="R220" s="76"/>
      <c r="BA220" s="589"/>
      <c r="BB220" s="589"/>
      <c r="BC220" s="84"/>
      <c r="BD220" s="84"/>
      <c r="BE220" s="588"/>
      <c r="BF220" s="588"/>
      <c r="BG220" s="84"/>
      <c r="BH220" s="84"/>
      <c r="BI220" s="84"/>
      <c r="BJ220" s="84"/>
      <c r="BK220" s="84"/>
      <c r="BL220" s="84"/>
      <c r="BM220" s="590"/>
      <c r="BN220" s="84"/>
      <c r="BO220" s="84"/>
      <c r="BP220" s="84"/>
      <c r="BQ220" s="84"/>
      <c r="BR220" s="84"/>
      <c r="BS220" s="84"/>
      <c r="BT220" s="84"/>
      <c r="BU220" s="78"/>
      <c r="BV220" s="78"/>
      <c r="BW220" s="78"/>
      <c r="BX220" s="78"/>
      <c r="BY220" s="78"/>
      <c r="BZ220" s="78"/>
      <c r="CA220" s="78"/>
      <c r="CB220" s="78"/>
      <c r="CC220" s="84"/>
      <c r="CD220" s="84"/>
      <c r="CE220" s="84"/>
      <c r="CF220" s="84"/>
      <c r="CG220" s="84"/>
      <c r="CH220" s="84"/>
    </row>
    <row r="221" spans="1:86" ht="25.5">
      <c r="A221" s="456" t="s">
        <v>344</v>
      </c>
      <c r="B221" s="596" t="s">
        <v>24</v>
      </c>
      <c r="C221" s="620" t="s">
        <v>426</v>
      </c>
      <c r="D221" s="620" t="s">
        <v>438</v>
      </c>
      <c r="E221" s="622">
        <v>2015</v>
      </c>
      <c r="F221" s="623" t="s">
        <v>57</v>
      </c>
      <c r="G221" s="607" t="s">
        <v>218</v>
      </c>
      <c r="H221" s="558" t="s">
        <v>419</v>
      </c>
      <c r="I221" s="624" t="s">
        <v>444</v>
      </c>
      <c r="J221" s="909">
        <f t="shared" si="14"/>
        <v>5.2808046940486172E-2</v>
      </c>
      <c r="K221" s="1008">
        <f t="shared" si="14"/>
        <v>1.05</v>
      </c>
      <c r="L221" s="625"/>
      <c r="P221" s="76"/>
      <c r="Q221" s="76"/>
      <c r="R221" s="76"/>
      <c r="BA221" s="589"/>
      <c r="BB221" s="589"/>
      <c r="BC221" s="84"/>
      <c r="BD221" s="84"/>
      <c r="BE221" s="588"/>
      <c r="BF221" s="588"/>
      <c r="BG221" s="84"/>
      <c r="BH221" s="84"/>
      <c r="BI221" s="84"/>
      <c r="BJ221" s="84"/>
      <c r="BK221" s="84"/>
      <c r="BL221" s="84"/>
      <c r="BM221" s="590"/>
      <c r="BN221" s="84"/>
      <c r="BO221" s="84"/>
      <c r="BP221" s="84"/>
      <c r="BQ221" s="84"/>
      <c r="BR221" s="84"/>
      <c r="BS221" s="84"/>
      <c r="BT221" s="84"/>
      <c r="BU221" s="78"/>
      <c r="BV221" s="78"/>
      <c r="BW221" s="78"/>
      <c r="BX221" s="78"/>
      <c r="BY221" s="78"/>
      <c r="BZ221" s="78"/>
      <c r="CA221" s="78"/>
      <c r="CB221" s="78"/>
      <c r="CC221" s="84"/>
      <c r="CD221" s="84"/>
      <c r="CE221" s="84"/>
      <c r="CF221" s="84"/>
      <c r="CG221" s="84"/>
      <c r="CH221" s="84"/>
    </row>
    <row r="222" spans="1:86" ht="25.5">
      <c r="A222" s="456" t="s">
        <v>344</v>
      </c>
      <c r="B222" s="596" t="s">
        <v>24</v>
      </c>
      <c r="C222" s="620" t="s">
        <v>426</v>
      </c>
      <c r="D222" s="620" t="s">
        <v>438</v>
      </c>
      <c r="E222" s="622">
        <v>2015</v>
      </c>
      <c r="F222" s="623" t="s">
        <v>57</v>
      </c>
      <c r="G222" s="607" t="s">
        <v>823</v>
      </c>
      <c r="H222" s="558" t="s">
        <v>414</v>
      </c>
      <c r="I222" s="624" t="s">
        <v>444</v>
      </c>
      <c r="J222" s="909">
        <f t="shared" si="14"/>
        <v>0.23809523809523808</v>
      </c>
      <c r="K222" s="1008">
        <f t="shared" si="14"/>
        <v>0.78947368421052633</v>
      </c>
      <c r="L222" s="625"/>
      <c r="P222" s="76"/>
      <c r="Q222" s="76"/>
      <c r="R222" s="76"/>
      <c r="BA222" s="589"/>
      <c r="BB222" s="589"/>
      <c r="BC222" s="84"/>
      <c r="BD222" s="84"/>
      <c r="BE222" s="588"/>
      <c r="BF222" s="588"/>
      <c r="BG222" s="84"/>
      <c r="BH222" s="84"/>
      <c r="BI222" s="84"/>
      <c r="BJ222" s="84"/>
      <c r="BK222" s="84"/>
      <c r="BL222" s="84"/>
      <c r="BM222" s="590"/>
      <c r="BN222" s="84"/>
      <c r="BO222" s="84"/>
      <c r="BP222" s="84"/>
      <c r="BQ222" s="84"/>
      <c r="BR222" s="84"/>
      <c r="BS222" s="84"/>
      <c r="BT222" s="84"/>
      <c r="BU222" s="78"/>
      <c r="BV222" s="78"/>
      <c r="BW222" s="78"/>
      <c r="BX222" s="78"/>
      <c r="BY222" s="78"/>
      <c r="BZ222" s="78"/>
      <c r="CA222" s="78"/>
      <c r="CB222" s="78"/>
      <c r="CC222" s="84"/>
      <c r="CD222" s="84"/>
      <c r="CE222" s="84"/>
      <c r="CF222" s="84"/>
      <c r="CG222" s="84"/>
      <c r="CH222" s="84"/>
    </row>
    <row r="223" spans="1:86" ht="25.5">
      <c r="A223" s="456" t="s">
        <v>344</v>
      </c>
      <c r="B223" s="596" t="s">
        <v>24</v>
      </c>
      <c r="C223" s="620" t="s">
        <v>426</v>
      </c>
      <c r="D223" s="620" t="s">
        <v>438</v>
      </c>
      <c r="E223" s="622">
        <v>2015</v>
      </c>
      <c r="F223" s="623" t="s">
        <v>57</v>
      </c>
      <c r="G223" s="607" t="s">
        <v>208</v>
      </c>
      <c r="H223" s="558" t="s">
        <v>415</v>
      </c>
      <c r="I223" s="624" t="s">
        <v>444</v>
      </c>
      <c r="J223" s="909">
        <f t="shared" si="14"/>
        <v>0.18803418803418803</v>
      </c>
      <c r="K223" s="1008">
        <f t="shared" si="14"/>
        <v>0.61111111111111116</v>
      </c>
      <c r="L223" s="625"/>
      <c r="P223" s="76"/>
      <c r="Q223" s="76"/>
      <c r="R223" s="76"/>
      <c r="BA223" s="589"/>
      <c r="BB223" s="589"/>
      <c r="BC223" s="84"/>
      <c r="BD223" s="84"/>
      <c r="BE223" s="588"/>
      <c r="BF223" s="588"/>
      <c r="BG223" s="84"/>
      <c r="BH223" s="84"/>
      <c r="BI223" s="84"/>
      <c r="BJ223" s="84"/>
      <c r="BK223" s="84"/>
      <c r="BL223" s="84"/>
      <c r="BM223" s="590"/>
      <c r="BN223" s="84"/>
      <c r="BO223" s="84"/>
      <c r="BP223" s="84"/>
      <c r="BQ223" s="84"/>
      <c r="BR223" s="84"/>
      <c r="BS223" s="84"/>
      <c r="BT223" s="84"/>
      <c r="BU223" s="78"/>
      <c r="BV223" s="78"/>
      <c r="BW223" s="78"/>
      <c r="BX223" s="78"/>
      <c r="BY223" s="78"/>
      <c r="BZ223" s="78"/>
      <c r="CA223" s="78"/>
      <c r="CB223" s="78"/>
      <c r="CC223" s="84"/>
      <c r="CD223" s="84"/>
      <c r="CE223" s="84"/>
      <c r="CF223" s="84"/>
      <c r="CG223" s="84"/>
      <c r="CH223" s="84"/>
    </row>
    <row r="224" spans="1:86" ht="25.5">
      <c r="A224" s="456" t="s">
        <v>344</v>
      </c>
      <c r="B224" s="596" t="s">
        <v>24</v>
      </c>
      <c r="C224" s="620" t="s">
        <v>426</v>
      </c>
      <c r="D224" s="620" t="s">
        <v>438</v>
      </c>
      <c r="E224" s="622">
        <v>2015</v>
      </c>
      <c r="F224" s="623" t="s">
        <v>57</v>
      </c>
      <c r="G224" s="607" t="s">
        <v>208</v>
      </c>
      <c r="H224" s="558" t="s">
        <v>416</v>
      </c>
      <c r="I224" s="624" t="s">
        <v>444</v>
      </c>
      <c r="J224" s="909">
        <f t="shared" si="14"/>
        <v>0.23030303030303031</v>
      </c>
      <c r="K224" s="1008">
        <f t="shared" si="14"/>
        <v>0.76</v>
      </c>
      <c r="L224" s="625"/>
      <c r="P224" s="76"/>
      <c r="Q224" s="76"/>
      <c r="R224" s="76"/>
      <c r="BA224" s="589"/>
      <c r="BB224" s="589"/>
      <c r="BC224" s="84"/>
      <c r="BD224" s="84"/>
      <c r="BE224" s="588"/>
      <c r="BF224" s="588"/>
      <c r="BG224" s="84"/>
      <c r="BH224" s="84"/>
      <c r="BI224" s="84"/>
      <c r="BJ224" s="84"/>
      <c r="BK224" s="84"/>
      <c r="BL224" s="84"/>
      <c r="BM224" s="590"/>
      <c r="BN224" s="84"/>
      <c r="BO224" s="84"/>
      <c r="BP224" s="84"/>
      <c r="BQ224" s="84"/>
      <c r="BR224" s="84"/>
      <c r="BS224" s="84"/>
      <c r="BT224" s="84"/>
      <c r="BU224" s="78"/>
      <c r="BV224" s="78"/>
      <c r="BW224" s="78"/>
      <c r="BX224" s="78"/>
      <c r="BY224" s="78"/>
      <c r="BZ224" s="78"/>
      <c r="CA224" s="78"/>
      <c r="CB224" s="78"/>
      <c r="CC224" s="84"/>
      <c r="CD224" s="84"/>
      <c r="CE224" s="84"/>
      <c r="CF224" s="84"/>
      <c r="CG224" s="84"/>
      <c r="CH224" s="84"/>
    </row>
    <row r="225" spans="1:86" ht="25.5">
      <c r="A225" s="456" t="s">
        <v>344</v>
      </c>
      <c r="B225" s="596" t="s">
        <v>24</v>
      </c>
      <c r="C225" s="620" t="s">
        <v>426</v>
      </c>
      <c r="D225" s="620" t="s">
        <v>438</v>
      </c>
      <c r="E225" s="622">
        <v>2015</v>
      </c>
      <c r="F225" s="623" t="s">
        <v>57</v>
      </c>
      <c r="G225" s="607" t="s">
        <v>212</v>
      </c>
      <c r="H225" s="558" t="s">
        <v>414</v>
      </c>
      <c r="I225" s="624" t="s">
        <v>444</v>
      </c>
      <c r="J225" s="909">
        <f t="shared" si="14"/>
        <v>0.26436781609195403</v>
      </c>
      <c r="K225" s="1008">
        <f t="shared" si="14"/>
        <v>0.85185185185185186</v>
      </c>
      <c r="L225" s="625"/>
      <c r="P225" s="76"/>
      <c r="Q225" s="76"/>
      <c r="R225" s="76"/>
      <c r="BA225" s="589"/>
      <c r="BB225" s="589"/>
      <c r="BC225" s="84"/>
      <c r="BD225" s="84"/>
      <c r="BE225" s="588"/>
      <c r="BF225" s="588"/>
      <c r="BG225" s="84"/>
      <c r="BH225" s="84"/>
      <c r="BI225" s="84"/>
      <c r="BJ225" s="84"/>
      <c r="BK225" s="84"/>
      <c r="BL225" s="84"/>
      <c r="BM225" s="590"/>
      <c r="BN225" s="84"/>
      <c r="BO225" s="84"/>
      <c r="BP225" s="84"/>
      <c r="BQ225" s="84"/>
      <c r="BR225" s="84"/>
      <c r="BS225" s="84"/>
      <c r="BT225" s="84"/>
      <c r="BU225" s="78"/>
      <c r="BV225" s="78"/>
      <c r="BW225" s="78"/>
      <c r="BX225" s="78"/>
      <c r="BY225" s="78"/>
      <c r="BZ225" s="78"/>
      <c r="CA225" s="78"/>
      <c r="CB225" s="78"/>
      <c r="CC225" s="84"/>
      <c r="CD225" s="84"/>
      <c r="CE225" s="84"/>
      <c r="CF225" s="84"/>
      <c r="CG225" s="84"/>
      <c r="CH225" s="84"/>
    </row>
    <row r="226" spans="1:86" ht="25.5">
      <c r="A226" s="456" t="s">
        <v>344</v>
      </c>
      <c r="B226" s="596" t="s">
        <v>24</v>
      </c>
      <c r="C226" s="620" t="s">
        <v>426</v>
      </c>
      <c r="D226" s="620" t="s">
        <v>438</v>
      </c>
      <c r="E226" s="622">
        <v>2015</v>
      </c>
      <c r="F226" s="623" t="s">
        <v>57</v>
      </c>
      <c r="G226" s="607" t="s">
        <v>212</v>
      </c>
      <c r="H226" s="558" t="s">
        <v>415</v>
      </c>
      <c r="I226" s="624" t="s">
        <v>444</v>
      </c>
      <c r="J226" s="909">
        <f t="shared" si="14"/>
        <v>0.23134328358208955</v>
      </c>
      <c r="K226" s="1008">
        <f t="shared" si="14"/>
        <v>0.75609756097560976</v>
      </c>
      <c r="L226" s="625"/>
      <c r="P226" s="76"/>
      <c r="Q226" s="76"/>
      <c r="R226" s="76"/>
      <c r="BA226" s="589"/>
      <c r="BB226" s="589"/>
      <c r="BC226" s="84"/>
      <c r="BD226" s="84"/>
      <c r="BE226" s="588"/>
      <c r="BF226" s="588"/>
      <c r="BG226" s="84"/>
      <c r="BH226" s="84"/>
      <c r="BI226" s="84"/>
      <c r="BJ226" s="84"/>
      <c r="BK226" s="84"/>
      <c r="BL226" s="84"/>
      <c r="BM226" s="590"/>
      <c r="BN226" s="84"/>
      <c r="BO226" s="84"/>
      <c r="BP226" s="84"/>
      <c r="BQ226" s="84"/>
      <c r="BR226" s="84"/>
      <c r="BS226" s="84"/>
      <c r="BT226" s="84"/>
      <c r="BU226" s="78"/>
      <c r="BV226" s="78"/>
      <c r="BW226" s="78"/>
      <c r="BX226" s="78"/>
      <c r="BY226" s="78"/>
      <c r="BZ226" s="78"/>
      <c r="CA226" s="78"/>
      <c r="CB226" s="78"/>
      <c r="CC226" s="84"/>
      <c r="CD226" s="84"/>
      <c r="CE226" s="84"/>
      <c r="CF226" s="84"/>
      <c r="CG226" s="84"/>
      <c r="CH226" s="84"/>
    </row>
    <row r="227" spans="1:86" ht="25.5">
      <c r="A227" s="456" t="s">
        <v>344</v>
      </c>
      <c r="B227" s="596" t="s">
        <v>24</v>
      </c>
      <c r="C227" s="620" t="s">
        <v>426</v>
      </c>
      <c r="D227" s="620" t="s">
        <v>438</v>
      </c>
      <c r="E227" s="622">
        <v>2015</v>
      </c>
      <c r="F227" s="623" t="s">
        <v>57</v>
      </c>
      <c r="G227" s="607" t="s">
        <v>212</v>
      </c>
      <c r="H227" s="558" t="s">
        <v>416</v>
      </c>
      <c r="I227" s="624" t="s">
        <v>444</v>
      </c>
      <c r="J227" s="909">
        <f t="shared" si="14"/>
        <v>0.25806451612903225</v>
      </c>
      <c r="K227" s="1008">
        <f t="shared" si="14"/>
        <v>0.5</v>
      </c>
      <c r="L227" s="625"/>
      <c r="P227" s="76"/>
      <c r="Q227" s="76"/>
      <c r="R227" s="76"/>
      <c r="BA227" s="589"/>
      <c r="BB227" s="589"/>
      <c r="BC227" s="84"/>
      <c r="BD227" s="84"/>
      <c r="BE227" s="588"/>
      <c r="BF227" s="588"/>
      <c r="BG227" s="84"/>
      <c r="BH227" s="84"/>
      <c r="BI227" s="84"/>
      <c r="BJ227" s="84"/>
      <c r="BK227" s="84"/>
      <c r="BL227" s="84"/>
      <c r="BM227" s="590"/>
      <c r="BN227" s="84"/>
      <c r="BO227" s="84"/>
      <c r="BP227" s="84"/>
      <c r="BQ227" s="84"/>
      <c r="BR227" s="84"/>
      <c r="BS227" s="84"/>
      <c r="BT227" s="84"/>
      <c r="BU227" s="78"/>
      <c r="BV227" s="78"/>
      <c r="BW227" s="78"/>
      <c r="BX227" s="78"/>
      <c r="BY227" s="78"/>
      <c r="BZ227" s="78"/>
      <c r="CA227" s="78"/>
      <c r="CB227" s="78"/>
      <c r="CC227" s="84"/>
      <c r="CD227" s="84"/>
      <c r="CE227" s="84"/>
      <c r="CF227" s="84"/>
      <c r="CG227" s="84"/>
      <c r="CH227" s="84"/>
    </row>
    <row r="228" spans="1:86" ht="25.5">
      <c r="A228" s="456" t="s">
        <v>344</v>
      </c>
      <c r="B228" s="596" t="s">
        <v>24</v>
      </c>
      <c r="C228" s="620" t="s">
        <v>108</v>
      </c>
      <c r="D228" s="620" t="s">
        <v>442</v>
      </c>
      <c r="E228" s="622">
        <v>2015</v>
      </c>
      <c r="F228" s="623" t="s">
        <v>57</v>
      </c>
      <c r="G228" s="597" t="s">
        <v>219</v>
      </c>
      <c r="H228" s="558" t="s">
        <v>418</v>
      </c>
      <c r="I228" s="624" t="s">
        <v>444</v>
      </c>
      <c r="J228" s="909">
        <f>J214</f>
        <v>4.6565104915205519E-2</v>
      </c>
      <c r="K228" s="1008">
        <f t="shared" si="14"/>
        <v>0.92571428571428571</v>
      </c>
      <c r="L228" s="625"/>
      <c r="P228" s="76"/>
      <c r="Q228" s="76"/>
      <c r="R228" s="76"/>
      <c r="BA228" s="589"/>
      <c r="BB228" s="589"/>
      <c r="BC228" s="84"/>
      <c r="BD228" s="84"/>
      <c r="BE228" s="588"/>
      <c r="BF228" s="588"/>
      <c r="BG228" s="84"/>
      <c r="BH228" s="84"/>
      <c r="BI228" s="84"/>
      <c r="BJ228" s="84"/>
      <c r="BK228" s="84"/>
      <c r="BL228" s="84"/>
      <c r="BM228" s="590"/>
      <c r="BN228" s="84"/>
      <c r="BO228" s="84"/>
      <c r="BP228" s="84"/>
      <c r="BQ228" s="84"/>
      <c r="BR228" s="84"/>
      <c r="BS228" s="84"/>
      <c r="BT228" s="84"/>
      <c r="BU228" s="78"/>
      <c r="BV228" s="78"/>
      <c r="BW228" s="78"/>
      <c r="BX228" s="78"/>
      <c r="BY228" s="78"/>
      <c r="BZ228" s="78"/>
      <c r="CA228" s="78"/>
      <c r="CB228" s="78"/>
      <c r="CC228" s="84"/>
      <c r="CD228" s="84"/>
      <c r="CE228" s="84"/>
      <c r="CF228" s="84"/>
      <c r="CG228" s="84"/>
      <c r="CH228" s="84"/>
    </row>
    <row r="229" spans="1:86" ht="25.5">
      <c r="A229" s="456" t="s">
        <v>344</v>
      </c>
      <c r="B229" s="596" t="s">
        <v>24</v>
      </c>
      <c r="C229" s="620" t="s">
        <v>108</v>
      </c>
      <c r="D229" s="620" t="s">
        <v>442</v>
      </c>
      <c r="E229" s="622">
        <v>2015</v>
      </c>
      <c r="F229" s="623" t="s">
        <v>57</v>
      </c>
      <c r="G229" s="597" t="s">
        <v>219</v>
      </c>
      <c r="H229" s="558" t="s">
        <v>419</v>
      </c>
      <c r="I229" s="624" t="s">
        <v>444</v>
      </c>
      <c r="J229" s="909">
        <f t="shared" ref="J229:K241" si="15">J215</f>
        <v>4.6189376443418015E-2</v>
      </c>
      <c r="K229" s="1008">
        <f t="shared" si="14"/>
        <v>0.92198581560283688</v>
      </c>
      <c r="L229" s="625"/>
      <c r="P229" s="76"/>
      <c r="Q229" s="76"/>
      <c r="R229" s="76"/>
      <c r="BA229" s="589"/>
      <c r="BB229" s="589"/>
      <c r="BC229" s="84"/>
      <c r="BD229" s="84"/>
      <c r="BE229" s="588"/>
      <c r="BF229" s="588"/>
      <c r="BG229" s="84"/>
      <c r="BH229" s="84"/>
      <c r="BI229" s="84"/>
      <c r="BJ229" s="84"/>
      <c r="BK229" s="84"/>
      <c r="BL229" s="84"/>
      <c r="BM229" s="590"/>
      <c r="BN229" s="84"/>
      <c r="BO229" s="84"/>
      <c r="BP229" s="84"/>
      <c r="BQ229" s="84"/>
      <c r="BR229" s="84"/>
      <c r="BS229" s="84"/>
      <c r="BT229" s="84"/>
      <c r="BU229" s="78"/>
      <c r="BV229" s="78"/>
      <c r="BW229" s="78"/>
      <c r="BX229" s="78"/>
      <c r="BY229" s="78"/>
      <c r="BZ229" s="78"/>
      <c r="CA229" s="78"/>
      <c r="CB229" s="78"/>
      <c r="CC229" s="84"/>
      <c r="CD229" s="84"/>
      <c r="CE229" s="84"/>
      <c r="CF229" s="84"/>
      <c r="CG229" s="84"/>
      <c r="CH229" s="84"/>
    </row>
    <row r="230" spans="1:86" ht="25.5">
      <c r="A230" s="456" t="s">
        <v>344</v>
      </c>
      <c r="B230" s="596" t="s">
        <v>24</v>
      </c>
      <c r="C230" s="620" t="s">
        <v>108</v>
      </c>
      <c r="D230" s="620" t="s">
        <v>442</v>
      </c>
      <c r="E230" s="622">
        <v>2015</v>
      </c>
      <c r="F230" s="623" t="s">
        <v>57</v>
      </c>
      <c r="G230" s="597" t="s">
        <v>219</v>
      </c>
      <c r="H230" s="558" t="s">
        <v>414</v>
      </c>
      <c r="I230" s="624" t="s">
        <v>444</v>
      </c>
      <c r="J230" s="909">
        <f t="shared" si="15"/>
        <v>0.21839080459770116</v>
      </c>
      <c r="K230" s="1008">
        <f t="shared" si="14"/>
        <v>0.71698113207547165</v>
      </c>
      <c r="L230" s="625"/>
      <c r="P230" s="76"/>
      <c r="Q230" s="76"/>
      <c r="R230" s="76"/>
      <c r="BA230" s="589"/>
      <c r="BB230" s="589"/>
      <c r="BC230" s="84"/>
      <c r="BD230" s="84"/>
      <c r="BE230" s="588"/>
      <c r="BF230" s="588"/>
      <c r="BG230" s="84"/>
      <c r="BH230" s="84"/>
      <c r="BI230" s="84"/>
      <c r="BJ230" s="84"/>
      <c r="BK230" s="84"/>
      <c r="BL230" s="84"/>
      <c r="BM230" s="590"/>
      <c r="BN230" s="84"/>
      <c r="BO230" s="84"/>
      <c r="BP230" s="84"/>
      <c r="BQ230" s="84"/>
      <c r="BR230" s="84"/>
      <c r="BS230" s="84"/>
      <c r="BT230" s="84"/>
      <c r="BU230" s="78"/>
      <c r="BV230" s="78"/>
      <c r="BW230" s="78"/>
      <c r="BX230" s="78"/>
      <c r="BY230" s="78"/>
      <c r="BZ230" s="78"/>
      <c r="CA230" s="78"/>
      <c r="CB230" s="78"/>
      <c r="CC230" s="84"/>
      <c r="CD230" s="84"/>
      <c r="CE230" s="84"/>
      <c r="CF230" s="84"/>
      <c r="CG230" s="84"/>
      <c r="CH230" s="84"/>
    </row>
    <row r="231" spans="1:86" ht="25.5">
      <c r="A231" s="456" t="s">
        <v>344</v>
      </c>
      <c r="B231" s="596" t="s">
        <v>24</v>
      </c>
      <c r="C231" s="620" t="s">
        <v>108</v>
      </c>
      <c r="D231" s="620" t="s">
        <v>442</v>
      </c>
      <c r="E231" s="622">
        <v>2015</v>
      </c>
      <c r="F231" s="623" t="s">
        <v>57</v>
      </c>
      <c r="G231" s="607" t="s">
        <v>220</v>
      </c>
      <c r="H231" s="558" t="s">
        <v>418</v>
      </c>
      <c r="I231" s="624" t="s">
        <v>444</v>
      </c>
      <c r="J231" s="909">
        <f t="shared" si="15"/>
        <v>0.28767123287671231</v>
      </c>
      <c r="K231" s="1008">
        <f t="shared" si="15"/>
        <v>0.95454545454545459</v>
      </c>
      <c r="L231" s="625"/>
      <c r="P231" s="76"/>
      <c r="Q231" s="76"/>
      <c r="R231" s="76"/>
      <c r="BA231" s="589"/>
      <c r="BB231" s="589"/>
      <c r="BC231" s="84"/>
      <c r="BD231" s="84"/>
      <c r="BE231" s="588"/>
      <c r="BF231" s="588"/>
      <c r="BG231" s="84"/>
      <c r="BH231" s="84"/>
      <c r="BI231" s="84"/>
      <c r="BJ231" s="84"/>
      <c r="BK231" s="84"/>
      <c r="BL231" s="84"/>
      <c r="BM231" s="590"/>
      <c r="BN231" s="84"/>
      <c r="BO231" s="84"/>
      <c r="BP231" s="84"/>
      <c r="BQ231" s="84"/>
      <c r="BR231" s="84"/>
      <c r="BS231" s="84"/>
      <c r="BT231" s="84"/>
      <c r="BU231" s="78"/>
      <c r="BV231" s="78"/>
      <c r="BW231" s="78"/>
      <c r="BX231" s="78"/>
      <c r="BY231" s="78"/>
      <c r="BZ231" s="78"/>
      <c r="CA231" s="78"/>
      <c r="CB231" s="78"/>
      <c r="CC231" s="84"/>
      <c r="CD231" s="84"/>
      <c r="CE231" s="84"/>
      <c r="CF231" s="84"/>
      <c r="CG231" s="84"/>
      <c r="CH231" s="84"/>
    </row>
    <row r="232" spans="1:86" ht="25.5">
      <c r="A232" s="456" t="s">
        <v>344</v>
      </c>
      <c r="B232" s="596" t="s">
        <v>24</v>
      </c>
      <c r="C232" s="620" t="s">
        <v>108</v>
      </c>
      <c r="D232" s="620" t="s">
        <v>442</v>
      </c>
      <c r="E232" s="622">
        <v>2015</v>
      </c>
      <c r="F232" s="623" t="s">
        <v>57</v>
      </c>
      <c r="G232" s="607" t="s">
        <v>220</v>
      </c>
      <c r="H232" s="558" t="s">
        <v>419</v>
      </c>
      <c r="I232" s="624" t="s">
        <v>444</v>
      </c>
      <c r="J232" s="909">
        <f t="shared" si="15"/>
        <v>0.17538461538461539</v>
      </c>
      <c r="K232" s="1008">
        <f t="shared" si="15"/>
        <v>0.58163265306122447</v>
      </c>
      <c r="L232" s="625"/>
      <c r="P232" s="76"/>
      <c r="Q232" s="76"/>
      <c r="R232" s="76"/>
      <c r="BA232" s="589"/>
      <c r="BB232" s="589"/>
      <c r="BC232" s="84"/>
      <c r="BD232" s="84"/>
      <c r="BE232" s="588"/>
      <c r="BF232" s="588"/>
      <c r="BG232" s="84"/>
      <c r="BH232" s="84"/>
      <c r="BI232" s="84"/>
      <c r="BJ232" s="84"/>
      <c r="BK232" s="84"/>
      <c r="BL232" s="84"/>
      <c r="BM232" s="590"/>
      <c r="BN232" s="84"/>
      <c r="BO232" s="84"/>
      <c r="BP232" s="84"/>
      <c r="BQ232" s="84"/>
      <c r="BR232" s="84"/>
      <c r="BS232" s="84"/>
      <c r="BT232" s="84"/>
      <c r="BU232" s="78"/>
      <c r="BV232" s="78"/>
      <c r="BW232" s="78"/>
      <c r="BX232" s="78"/>
      <c r="BY232" s="78"/>
      <c r="BZ232" s="78"/>
      <c r="CA232" s="78"/>
      <c r="CB232" s="78"/>
      <c r="CC232" s="84"/>
      <c r="CD232" s="84"/>
      <c r="CE232" s="84"/>
      <c r="CF232" s="84"/>
      <c r="CG232" s="84"/>
      <c r="CH232" s="84"/>
    </row>
    <row r="233" spans="1:86" ht="25.5">
      <c r="A233" s="456" t="s">
        <v>344</v>
      </c>
      <c r="B233" s="596" t="s">
        <v>24</v>
      </c>
      <c r="C233" s="620" t="s">
        <v>108</v>
      </c>
      <c r="D233" s="620" t="s">
        <v>442</v>
      </c>
      <c r="E233" s="622">
        <v>2015</v>
      </c>
      <c r="F233" s="623" t="s">
        <v>57</v>
      </c>
      <c r="G233" s="607" t="s">
        <v>220</v>
      </c>
      <c r="H233" s="558" t="s">
        <v>414</v>
      </c>
      <c r="I233" s="624" t="s">
        <v>444</v>
      </c>
      <c r="J233" s="909">
        <f t="shared" si="15"/>
        <v>0.23076923076923078</v>
      </c>
      <c r="K233" s="1008">
        <f t="shared" si="15"/>
        <v>0.42857142857142855</v>
      </c>
      <c r="L233" s="625"/>
      <c r="P233" s="76"/>
      <c r="Q233" s="76"/>
      <c r="R233" s="76"/>
      <c r="BA233" s="589"/>
      <c r="BB233" s="589"/>
      <c r="BC233" s="84"/>
      <c r="BD233" s="84"/>
      <c r="BE233" s="588"/>
      <c r="BF233" s="588"/>
      <c r="BG233" s="84"/>
      <c r="BH233" s="84"/>
      <c r="BI233" s="84"/>
      <c r="BJ233" s="84"/>
      <c r="BK233" s="84"/>
      <c r="BL233" s="84"/>
      <c r="BM233" s="590"/>
      <c r="BN233" s="84"/>
      <c r="BO233" s="84"/>
      <c r="BP233" s="84"/>
      <c r="BQ233" s="84"/>
      <c r="BR233" s="84"/>
      <c r="BS233" s="84"/>
      <c r="BT233" s="84"/>
      <c r="BU233" s="78"/>
      <c r="BV233" s="78"/>
      <c r="BW233" s="78"/>
      <c r="BX233" s="78"/>
      <c r="BY233" s="78"/>
      <c r="BZ233" s="78"/>
      <c r="CA233" s="78"/>
      <c r="CB233" s="78"/>
      <c r="CC233" s="84"/>
      <c r="CD233" s="84"/>
      <c r="CE233" s="84"/>
      <c r="CF233" s="84"/>
      <c r="CG233" s="84"/>
      <c r="CH233" s="84"/>
    </row>
    <row r="234" spans="1:86" ht="25.5">
      <c r="A234" s="456" t="s">
        <v>344</v>
      </c>
      <c r="B234" s="596" t="s">
        <v>24</v>
      </c>
      <c r="C234" s="620" t="s">
        <v>108</v>
      </c>
      <c r="D234" s="620" t="s">
        <v>442</v>
      </c>
      <c r="E234" s="622">
        <v>2015</v>
      </c>
      <c r="F234" s="623" t="s">
        <v>57</v>
      </c>
      <c r="G234" s="607" t="s">
        <v>218</v>
      </c>
      <c r="H234" s="558" t="s">
        <v>418</v>
      </c>
      <c r="I234" s="624" t="s">
        <v>444</v>
      </c>
      <c r="J234" s="909">
        <f t="shared" si="15"/>
        <v>0.10746268656716418</v>
      </c>
      <c r="K234" s="1008">
        <f t="shared" si="15"/>
        <v>0.7142857142857143</v>
      </c>
      <c r="L234" s="625"/>
      <c r="P234" s="76"/>
      <c r="Q234" s="76"/>
      <c r="R234" s="76"/>
      <c r="BA234" s="589"/>
      <c r="BB234" s="589"/>
      <c r="BC234" s="84"/>
      <c r="BD234" s="84"/>
      <c r="BE234" s="588"/>
      <c r="BF234" s="588"/>
      <c r="BG234" s="84"/>
      <c r="BH234" s="84"/>
      <c r="BI234" s="84"/>
      <c r="BJ234" s="84"/>
      <c r="BK234" s="84"/>
      <c r="BL234" s="84"/>
      <c r="BM234" s="590"/>
      <c r="BN234" s="84"/>
      <c r="BO234" s="84"/>
      <c r="BP234" s="84"/>
      <c r="BQ234" s="84"/>
      <c r="BR234" s="84"/>
      <c r="BS234" s="84"/>
      <c r="BT234" s="84"/>
      <c r="BU234" s="78"/>
      <c r="BV234" s="78"/>
      <c r="BW234" s="78"/>
      <c r="BX234" s="78"/>
      <c r="BY234" s="78"/>
      <c r="BZ234" s="78"/>
      <c r="CA234" s="78"/>
      <c r="CB234" s="78"/>
      <c r="CC234" s="84"/>
      <c r="CD234" s="84"/>
      <c r="CE234" s="84"/>
      <c r="CF234" s="84"/>
      <c r="CG234" s="84"/>
      <c r="CH234" s="84"/>
    </row>
    <row r="235" spans="1:86" ht="25.5">
      <c r="A235" s="456" t="s">
        <v>344</v>
      </c>
      <c r="B235" s="596" t="s">
        <v>24</v>
      </c>
      <c r="C235" s="620" t="s">
        <v>108</v>
      </c>
      <c r="D235" s="620" t="s">
        <v>442</v>
      </c>
      <c r="E235" s="622">
        <v>2015</v>
      </c>
      <c r="F235" s="623" t="s">
        <v>57</v>
      </c>
      <c r="G235" s="607" t="s">
        <v>218</v>
      </c>
      <c r="H235" s="558" t="s">
        <v>419</v>
      </c>
      <c r="I235" s="624" t="s">
        <v>444</v>
      </c>
      <c r="J235" s="909">
        <f t="shared" si="15"/>
        <v>5.2808046940486172E-2</v>
      </c>
      <c r="K235" s="1008">
        <f t="shared" si="15"/>
        <v>1.05</v>
      </c>
      <c r="L235" s="625"/>
      <c r="P235" s="76"/>
      <c r="Q235" s="76"/>
      <c r="R235" s="76"/>
      <c r="BA235" s="589"/>
      <c r="BB235" s="589"/>
      <c r="BC235" s="84"/>
      <c r="BD235" s="84"/>
      <c r="BE235" s="588"/>
      <c r="BF235" s="588"/>
      <c r="BG235" s="84"/>
      <c r="BH235" s="84"/>
      <c r="BI235" s="84"/>
      <c r="BJ235" s="84"/>
      <c r="BK235" s="84"/>
      <c r="BL235" s="84"/>
      <c r="BM235" s="590"/>
      <c r="BN235" s="84"/>
      <c r="BO235" s="84"/>
      <c r="BP235" s="84"/>
      <c r="BQ235" s="84"/>
      <c r="BR235" s="84"/>
      <c r="BS235" s="84"/>
      <c r="BT235" s="84"/>
      <c r="BU235" s="78"/>
      <c r="BV235" s="78"/>
      <c r="BW235" s="78"/>
      <c r="BX235" s="78"/>
      <c r="BY235" s="78"/>
      <c r="BZ235" s="78"/>
      <c r="CA235" s="78"/>
      <c r="CB235" s="78"/>
      <c r="CC235" s="84"/>
      <c r="CD235" s="84"/>
      <c r="CE235" s="84"/>
      <c r="CF235" s="84"/>
      <c r="CG235" s="84"/>
      <c r="CH235" s="84"/>
    </row>
    <row r="236" spans="1:86" ht="25.5">
      <c r="A236" s="456" t="s">
        <v>344</v>
      </c>
      <c r="B236" s="596" t="s">
        <v>24</v>
      </c>
      <c r="C236" s="620" t="s">
        <v>108</v>
      </c>
      <c r="D236" s="620" t="s">
        <v>442</v>
      </c>
      <c r="E236" s="622">
        <v>2015</v>
      </c>
      <c r="F236" s="623" t="s">
        <v>57</v>
      </c>
      <c r="G236" s="607" t="s">
        <v>823</v>
      </c>
      <c r="H236" s="558" t="s">
        <v>414</v>
      </c>
      <c r="I236" s="624" t="s">
        <v>444</v>
      </c>
      <c r="J236" s="909">
        <f t="shared" si="15"/>
        <v>0.23809523809523808</v>
      </c>
      <c r="K236" s="1008">
        <f t="shared" si="15"/>
        <v>0.78947368421052633</v>
      </c>
      <c r="L236" s="625"/>
      <c r="P236" s="76"/>
      <c r="Q236" s="76"/>
      <c r="R236" s="76"/>
      <c r="BA236" s="589"/>
      <c r="BB236" s="589"/>
      <c r="BC236" s="84"/>
      <c r="BD236" s="84"/>
      <c r="BE236" s="588"/>
      <c r="BF236" s="588"/>
      <c r="BG236" s="84"/>
      <c r="BH236" s="84"/>
      <c r="BI236" s="84"/>
      <c r="BJ236" s="84"/>
      <c r="BK236" s="84"/>
      <c r="BL236" s="84"/>
      <c r="BM236" s="590"/>
      <c r="BN236" s="84"/>
      <c r="BO236" s="84"/>
      <c r="BP236" s="84"/>
      <c r="BQ236" s="84"/>
      <c r="BR236" s="84"/>
      <c r="BS236" s="84"/>
      <c r="BT236" s="84"/>
      <c r="BU236" s="78"/>
      <c r="BV236" s="78"/>
      <c r="BW236" s="78"/>
      <c r="BX236" s="78"/>
      <c r="BY236" s="78"/>
      <c r="BZ236" s="78"/>
      <c r="CA236" s="78"/>
      <c r="CB236" s="78"/>
      <c r="CC236" s="84"/>
      <c r="CD236" s="84"/>
      <c r="CE236" s="84"/>
      <c r="CF236" s="84"/>
      <c r="CG236" s="84"/>
      <c r="CH236" s="84"/>
    </row>
    <row r="237" spans="1:86" ht="25.5">
      <c r="A237" s="456" t="s">
        <v>344</v>
      </c>
      <c r="B237" s="596" t="s">
        <v>24</v>
      </c>
      <c r="C237" s="620" t="s">
        <v>108</v>
      </c>
      <c r="D237" s="620" t="s">
        <v>442</v>
      </c>
      <c r="E237" s="622">
        <v>2015</v>
      </c>
      <c r="F237" s="623" t="s">
        <v>57</v>
      </c>
      <c r="G237" s="607" t="s">
        <v>208</v>
      </c>
      <c r="H237" s="558" t="s">
        <v>415</v>
      </c>
      <c r="I237" s="624" t="s">
        <v>444</v>
      </c>
      <c r="J237" s="909">
        <f t="shared" si="15"/>
        <v>0.18803418803418803</v>
      </c>
      <c r="K237" s="1008">
        <f t="shared" si="15"/>
        <v>0.61111111111111116</v>
      </c>
      <c r="L237" s="625"/>
      <c r="P237" s="76"/>
      <c r="Q237" s="76"/>
      <c r="R237" s="76"/>
      <c r="BA237" s="589"/>
      <c r="BB237" s="589"/>
      <c r="BC237" s="84"/>
      <c r="BD237" s="84"/>
      <c r="BE237" s="588"/>
      <c r="BF237" s="588"/>
      <c r="BG237" s="84"/>
      <c r="BH237" s="84"/>
      <c r="BI237" s="84"/>
      <c r="BJ237" s="84"/>
      <c r="BK237" s="84"/>
      <c r="BL237" s="84"/>
      <c r="BM237" s="590"/>
      <c r="BN237" s="84"/>
      <c r="BO237" s="84"/>
      <c r="BP237" s="84"/>
      <c r="BQ237" s="84"/>
      <c r="BR237" s="84"/>
      <c r="BS237" s="84"/>
      <c r="BT237" s="84"/>
      <c r="BU237" s="78"/>
      <c r="BV237" s="78"/>
      <c r="BW237" s="78"/>
      <c r="BX237" s="78"/>
      <c r="BY237" s="78"/>
      <c r="BZ237" s="78"/>
      <c r="CA237" s="78"/>
      <c r="CB237" s="78"/>
      <c r="CC237" s="84"/>
      <c r="CD237" s="84"/>
      <c r="CE237" s="84"/>
      <c r="CF237" s="84"/>
      <c r="CG237" s="84"/>
      <c r="CH237" s="84"/>
    </row>
    <row r="238" spans="1:86" ht="25.5">
      <c r="A238" s="456" t="s">
        <v>344</v>
      </c>
      <c r="B238" s="596" t="s">
        <v>24</v>
      </c>
      <c r="C238" s="620" t="s">
        <v>108</v>
      </c>
      <c r="D238" s="620" t="s">
        <v>442</v>
      </c>
      <c r="E238" s="622">
        <v>2015</v>
      </c>
      <c r="F238" s="623" t="s">
        <v>57</v>
      </c>
      <c r="G238" s="607" t="s">
        <v>208</v>
      </c>
      <c r="H238" s="558" t="s">
        <v>416</v>
      </c>
      <c r="I238" s="624" t="s">
        <v>444</v>
      </c>
      <c r="J238" s="909">
        <f t="shared" si="15"/>
        <v>0.23030303030303031</v>
      </c>
      <c r="K238" s="1008">
        <f t="shared" si="15"/>
        <v>0.76</v>
      </c>
      <c r="L238" s="625"/>
      <c r="P238" s="76"/>
      <c r="Q238" s="76"/>
      <c r="R238" s="76"/>
      <c r="BA238" s="589"/>
      <c r="BB238" s="589"/>
      <c r="BC238" s="84"/>
      <c r="BD238" s="84"/>
      <c r="BE238" s="588"/>
      <c r="BF238" s="588"/>
      <c r="BG238" s="84"/>
      <c r="BH238" s="84"/>
      <c r="BI238" s="84"/>
      <c r="BJ238" s="84"/>
      <c r="BK238" s="84"/>
      <c r="BL238" s="84"/>
      <c r="BM238" s="590"/>
      <c r="BN238" s="84"/>
      <c r="BO238" s="84"/>
      <c r="BP238" s="84"/>
      <c r="BQ238" s="84"/>
      <c r="BR238" s="84"/>
      <c r="BS238" s="84"/>
      <c r="BT238" s="84"/>
      <c r="BU238" s="78"/>
      <c r="BV238" s="78"/>
      <c r="BW238" s="78"/>
      <c r="BX238" s="78"/>
      <c r="BY238" s="78"/>
      <c r="BZ238" s="78"/>
      <c r="CA238" s="78"/>
      <c r="CB238" s="78"/>
      <c r="CC238" s="84"/>
      <c r="CD238" s="84"/>
      <c r="CE238" s="84"/>
      <c r="CF238" s="84"/>
      <c r="CG238" s="84"/>
      <c r="CH238" s="84"/>
    </row>
    <row r="239" spans="1:86" ht="25.5">
      <c r="A239" s="456" t="s">
        <v>344</v>
      </c>
      <c r="B239" s="596" t="s">
        <v>24</v>
      </c>
      <c r="C239" s="620" t="s">
        <v>108</v>
      </c>
      <c r="D239" s="620" t="s">
        <v>442</v>
      </c>
      <c r="E239" s="622">
        <v>2015</v>
      </c>
      <c r="F239" s="623" t="s">
        <v>57</v>
      </c>
      <c r="G239" s="607" t="s">
        <v>212</v>
      </c>
      <c r="H239" s="558" t="s">
        <v>414</v>
      </c>
      <c r="I239" s="624" t="s">
        <v>444</v>
      </c>
      <c r="J239" s="909">
        <f t="shared" si="15"/>
        <v>0.26436781609195403</v>
      </c>
      <c r="K239" s="1008">
        <f t="shared" si="15"/>
        <v>0.85185185185185186</v>
      </c>
      <c r="L239" s="625"/>
      <c r="P239" s="76"/>
      <c r="Q239" s="76"/>
      <c r="R239" s="76"/>
      <c r="BA239" s="589"/>
      <c r="BB239" s="589"/>
      <c r="BC239" s="84"/>
      <c r="BD239" s="84"/>
      <c r="BE239" s="588"/>
      <c r="BF239" s="588"/>
      <c r="BG239" s="84"/>
      <c r="BH239" s="84"/>
      <c r="BI239" s="84"/>
      <c r="BJ239" s="84"/>
      <c r="BK239" s="84"/>
      <c r="BL239" s="84"/>
      <c r="BM239" s="590"/>
      <c r="BN239" s="84"/>
      <c r="BO239" s="84"/>
      <c r="BP239" s="84"/>
      <c r="BQ239" s="84"/>
      <c r="BR239" s="84"/>
      <c r="BS239" s="84"/>
      <c r="BT239" s="84"/>
      <c r="BU239" s="78"/>
      <c r="BV239" s="78"/>
      <c r="BW239" s="78"/>
      <c r="BX239" s="78"/>
      <c r="BY239" s="78"/>
      <c r="BZ239" s="78"/>
      <c r="CA239" s="78"/>
      <c r="CB239" s="78"/>
      <c r="CC239" s="84"/>
      <c r="CD239" s="84"/>
      <c r="CE239" s="84"/>
      <c r="CF239" s="84"/>
      <c r="CG239" s="84"/>
      <c r="CH239" s="84"/>
    </row>
    <row r="240" spans="1:86" ht="25.5">
      <c r="A240" s="456" t="s">
        <v>344</v>
      </c>
      <c r="B240" s="596" t="s">
        <v>24</v>
      </c>
      <c r="C240" s="620" t="s">
        <v>108</v>
      </c>
      <c r="D240" s="620" t="s">
        <v>442</v>
      </c>
      <c r="E240" s="622">
        <v>2015</v>
      </c>
      <c r="F240" s="623" t="s">
        <v>57</v>
      </c>
      <c r="G240" s="607" t="s">
        <v>212</v>
      </c>
      <c r="H240" s="558" t="s">
        <v>415</v>
      </c>
      <c r="I240" s="624" t="s">
        <v>444</v>
      </c>
      <c r="J240" s="909">
        <f t="shared" si="15"/>
        <v>0.23134328358208955</v>
      </c>
      <c r="K240" s="1008">
        <f t="shared" si="15"/>
        <v>0.75609756097560976</v>
      </c>
      <c r="L240" s="625"/>
      <c r="P240" s="76"/>
      <c r="Q240" s="76"/>
      <c r="R240" s="76"/>
      <c r="BA240" s="589"/>
      <c r="BB240" s="589"/>
      <c r="BC240" s="84"/>
      <c r="BD240" s="84"/>
      <c r="BE240" s="588"/>
      <c r="BF240" s="588"/>
      <c r="BG240" s="84"/>
      <c r="BH240" s="84"/>
      <c r="BI240" s="84"/>
      <c r="BJ240" s="84"/>
      <c r="BK240" s="84"/>
      <c r="BL240" s="84"/>
      <c r="BM240" s="590"/>
      <c r="BN240" s="84"/>
      <c r="BO240" s="84"/>
      <c r="BP240" s="84"/>
      <c r="BQ240" s="84"/>
      <c r="BR240" s="84"/>
      <c r="BS240" s="84"/>
      <c r="BT240" s="84"/>
      <c r="BU240" s="78"/>
      <c r="BV240" s="78"/>
      <c r="BW240" s="78"/>
      <c r="BX240" s="78"/>
      <c r="BY240" s="78"/>
      <c r="BZ240" s="78"/>
      <c r="CA240" s="78"/>
      <c r="CB240" s="78"/>
      <c r="CC240" s="84"/>
      <c r="CD240" s="84"/>
      <c r="CE240" s="84"/>
      <c r="CF240" s="84"/>
      <c r="CG240" s="84"/>
      <c r="CH240" s="84"/>
    </row>
    <row r="241" spans="1:86" ht="25.5">
      <c r="A241" s="456" t="s">
        <v>344</v>
      </c>
      <c r="B241" s="596" t="s">
        <v>24</v>
      </c>
      <c r="C241" s="620" t="s">
        <v>108</v>
      </c>
      <c r="D241" s="620" t="s">
        <v>442</v>
      </c>
      <c r="E241" s="622">
        <v>2015</v>
      </c>
      <c r="F241" s="623" t="s">
        <v>57</v>
      </c>
      <c r="G241" s="607" t="s">
        <v>212</v>
      </c>
      <c r="H241" s="558" t="s">
        <v>416</v>
      </c>
      <c r="I241" s="624" t="s">
        <v>444</v>
      </c>
      <c r="J241" s="909">
        <f t="shared" si="15"/>
        <v>0.25806451612903225</v>
      </c>
      <c r="K241" s="1008">
        <f t="shared" si="15"/>
        <v>0.5</v>
      </c>
      <c r="L241" s="625"/>
      <c r="P241" s="76"/>
      <c r="Q241" s="76"/>
      <c r="R241" s="76"/>
      <c r="BA241" s="589"/>
      <c r="BB241" s="589"/>
      <c r="BC241" s="84"/>
      <c r="BD241" s="84"/>
      <c r="BE241" s="588"/>
      <c r="BF241" s="588"/>
      <c r="BG241" s="84"/>
      <c r="BH241" s="84"/>
      <c r="BI241" s="84"/>
      <c r="BJ241" s="84"/>
      <c r="BK241" s="84"/>
      <c r="BL241" s="84"/>
      <c r="BM241" s="590"/>
      <c r="BN241" s="84"/>
      <c r="BO241" s="84"/>
      <c r="BP241" s="84"/>
      <c r="BQ241" s="84"/>
      <c r="BR241" s="84"/>
      <c r="BS241" s="84"/>
      <c r="BT241" s="84"/>
      <c r="BU241" s="78"/>
      <c r="BV241" s="78"/>
      <c r="BW241" s="78"/>
      <c r="BX241" s="78"/>
      <c r="BY241" s="78"/>
      <c r="BZ241" s="78"/>
      <c r="CA241" s="78"/>
      <c r="CB241" s="78"/>
      <c r="CC241" s="84"/>
      <c r="CD241" s="84"/>
      <c r="CE241" s="84"/>
      <c r="CF241" s="84"/>
      <c r="CG241" s="84"/>
      <c r="CH241" s="84"/>
    </row>
    <row r="242" spans="1:86">
      <c r="A242" s="113"/>
      <c r="E242" s="113"/>
      <c r="F242" s="29"/>
      <c r="I242" s="29"/>
      <c r="L242" s="132"/>
      <c r="P242" s="76"/>
      <c r="Q242" s="76"/>
      <c r="R242" s="76"/>
      <c r="BA242" s="589" t="s">
        <v>340</v>
      </c>
      <c r="BB242" s="589" t="s">
        <v>113</v>
      </c>
      <c r="BC242" s="84"/>
      <c r="BD242" s="84"/>
      <c r="BE242" s="588"/>
      <c r="BF242" s="588"/>
      <c r="BG242" s="84"/>
      <c r="BH242" s="84"/>
      <c r="BI242" s="84"/>
      <c r="BJ242" s="84"/>
      <c r="BK242" s="84"/>
      <c r="BL242" s="84"/>
      <c r="BM242" s="590" t="s">
        <v>466</v>
      </c>
      <c r="BN242" s="84"/>
      <c r="BO242" s="84" t="s">
        <v>109</v>
      </c>
      <c r="BP242" s="84"/>
      <c r="BQ242" s="84"/>
      <c r="BR242" s="84"/>
      <c r="BS242" s="84"/>
      <c r="BT242" s="84"/>
      <c r="BU242" s="78" t="s">
        <v>671</v>
      </c>
      <c r="BV242" s="78"/>
      <c r="BW242" s="78"/>
      <c r="BX242" s="78"/>
      <c r="BY242" s="78"/>
      <c r="BZ242" s="78" t="s">
        <v>175</v>
      </c>
      <c r="CA242" s="78"/>
      <c r="CB242" s="78"/>
      <c r="CC242" s="84"/>
      <c r="CD242" s="84"/>
      <c r="CE242" s="84"/>
      <c r="CF242" s="84"/>
      <c r="CG242" s="84"/>
      <c r="CH242" s="84"/>
    </row>
    <row r="243" spans="1:86">
      <c r="A243" t="s">
        <v>263</v>
      </c>
      <c r="L243" s="132"/>
      <c r="P243" s="76"/>
      <c r="Q243" s="76"/>
      <c r="R243" s="76"/>
      <c r="BA243" s="589" t="s">
        <v>341</v>
      </c>
      <c r="BB243" s="589" t="s">
        <v>48</v>
      </c>
      <c r="BC243" s="84"/>
      <c r="BD243" s="227" t="s">
        <v>421</v>
      </c>
      <c r="BE243" s="588"/>
      <c r="BF243" s="588"/>
      <c r="BG243" s="84"/>
      <c r="BH243" s="227" t="s">
        <v>73</v>
      </c>
      <c r="BI243" s="84"/>
      <c r="BJ243" s="84"/>
      <c r="BK243" s="227" t="s">
        <v>806</v>
      </c>
      <c r="BL243" s="84"/>
      <c r="BM243" s="590" t="s">
        <v>467</v>
      </c>
      <c r="BN243" s="84"/>
      <c r="BO243" s="84" t="s">
        <v>110</v>
      </c>
      <c r="BP243" s="84"/>
      <c r="BQ243" s="84"/>
      <c r="BR243" s="84"/>
      <c r="BS243" s="84"/>
      <c r="BT243" s="84"/>
      <c r="BU243" s="78" t="s">
        <v>695</v>
      </c>
      <c r="BV243" s="78"/>
      <c r="BW243" s="78"/>
      <c r="BX243" s="78"/>
      <c r="BY243" s="78"/>
      <c r="BZ243" s="78" t="s">
        <v>709</v>
      </c>
      <c r="CA243" s="78"/>
      <c r="CB243" s="78"/>
      <c r="CC243" s="84"/>
      <c r="CD243" s="84"/>
      <c r="CE243" s="84"/>
      <c r="CF243" s="84"/>
      <c r="CG243" s="84"/>
      <c r="CH243" s="84"/>
    </row>
    <row r="244" spans="1:86" s="378" customFormat="1">
      <c r="A244" s="115" t="s">
        <v>372</v>
      </c>
      <c r="C244" s="105"/>
      <c r="D244" s="105"/>
      <c r="L244" s="407"/>
      <c r="P244" s="377"/>
      <c r="Q244" s="377"/>
      <c r="R244" s="377"/>
      <c r="BA244" s="627" t="s">
        <v>369</v>
      </c>
      <c r="BB244" s="627" t="s">
        <v>321</v>
      </c>
      <c r="BC244" s="78"/>
      <c r="BD244" s="78" t="s">
        <v>54</v>
      </c>
      <c r="BE244" s="628"/>
      <c r="BF244" s="628"/>
      <c r="BG244" s="78"/>
      <c r="BH244" s="78" t="s">
        <v>65</v>
      </c>
      <c r="BI244" s="78"/>
      <c r="BJ244" s="78"/>
      <c r="BK244" s="348" t="s">
        <v>65</v>
      </c>
      <c r="BL244" s="78"/>
      <c r="BM244" s="629" t="s">
        <v>468</v>
      </c>
      <c r="BN244" s="78"/>
      <c r="BO244" s="78" t="s">
        <v>111</v>
      </c>
      <c r="BP244" s="78"/>
      <c r="BQ244" s="78"/>
      <c r="BR244" s="78"/>
      <c r="BS244" s="78"/>
      <c r="BT244" s="78"/>
      <c r="BU244" s="78" t="s">
        <v>672</v>
      </c>
      <c r="BV244" s="78"/>
      <c r="BW244" s="78"/>
      <c r="BX244" s="78"/>
      <c r="BY244" s="78"/>
      <c r="BZ244" s="78" t="s">
        <v>719</v>
      </c>
      <c r="CA244" s="78"/>
      <c r="CB244" s="78"/>
      <c r="CC244" s="78"/>
      <c r="CD244" s="78"/>
      <c r="CE244" s="78"/>
      <c r="CF244" s="78"/>
      <c r="CG244" s="78"/>
      <c r="CH244" s="78"/>
    </row>
    <row r="245" spans="1:86">
      <c r="A245" s="115" t="s">
        <v>172</v>
      </c>
      <c r="L245" s="132"/>
      <c r="P245" s="76"/>
      <c r="Q245" s="76"/>
      <c r="R245" s="76"/>
      <c r="BA245" s="589" t="s">
        <v>343</v>
      </c>
      <c r="BB245" s="589" t="s">
        <v>344</v>
      </c>
      <c r="BC245" s="84"/>
      <c r="BD245" s="84" t="s">
        <v>422</v>
      </c>
      <c r="BE245" s="588"/>
      <c r="BF245" s="588"/>
      <c r="BG245" s="84"/>
      <c r="BH245" s="84" t="s">
        <v>74</v>
      </c>
      <c r="BI245" s="84"/>
      <c r="BJ245" s="84"/>
      <c r="BK245" t="s">
        <v>744</v>
      </c>
      <c r="BL245" s="84"/>
      <c r="BM245" s="590" t="s">
        <v>469</v>
      </c>
      <c r="BN245" s="84"/>
      <c r="BO245" s="84" t="s">
        <v>657</v>
      </c>
      <c r="BP245" s="84"/>
      <c r="BQ245" s="84"/>
      <c r="BR245" s="84"/>
      <c r="BS245" s="84"/>
      <c r="BT245" s="84"/>
      <c r="BU245" s="78" t="s">
        <v>696</v>
      </c>
      <c r="BV245" s="78"/>
      <c r="BW245" s="78"/>
      <c r="BX245" s="78"/>
      <c r="BY245" s="78"/>
      <c r="BZ245" s="78" t="s">
        <v>710</v>
      </c>
      <c r="CA245" s="78"/>
      <c r="CB245" s="78"/>
      <c r="CC245" s="84"/>
      <c r="CD245" s="84"/>
      <c r="CE245" s="84"/>
      <c r="CF245" s="84"/>
      <c r="CG245" s="84"/>
      <c r="CH245" s="84"/>
    </row>
    <row r="246" spans="1:86" ht="15">
      <c r="A246" s="80"/>
      <c r="L246" s="132"/>
      <c r="P246" s="76"/>
      <c r="Q246" s="76"/>
      <c r="R246" s="76"/>
      <c r="BA246" s="589" t="s">
        <v>331</v>
      </c>
      <c r="BB246" s="589" t="s">
        <v>332</v>
      </c>
      <c r="BC246" s="84"/>
      <c r="BD246" s="84" t="s">
        <v>165</v>
      </c>
      <c r="BE246" s="588"/>
      <c r="BF246" s="588"/>
      <c r="BG246" s="84"/>
      <c r="BH246" s="84" t="s">
        <v>735</v>
      </c>
      <c r="BI246" s="84"/>
      <c r="BJ246" s="84"/>
      <c r="BK246" s="84"/>
      <c r="BL246" s="84"/>
      <c r="BM246" s="590" t="s">
        <v>470</v>
      </c>
      <c r="BN246" s="84"/>
      <c r="BO246" s="84" t="s">
        <v>656</v>
      </c>
      <c r="BP246" s="84"/>
      <c r="BQ246" s="84"/>
      <c r="BR246" s="84"/>
      <c r="BS246" s="84"/>
      <c r="BT246" s="84"/>
      <c r="BU246" s="78" t="s">
        <v>673</v>
      </c>
      <c r="BV246" s="78"/>
      <c r="BW246" s="78"/>
      <c r="BX246" s="78"/>
      <c r="BY246" s="78"/>
      <c r="BZ246" s="78" t="s">
        <v>711</v>
      </c>
      <c r="CA246" s="78"/>
      <c r="CB246" s="78"/>
      <c r="CC246" s="84"/>
      <c r="CD246" s="84"/>
      <c r="CE246" s="84"/>
      <c r="CF246" s="84"/>
      <c r="CG246" s="84"/>
      <c r="CH246" s="84"/>
    </row>
    <row r="247" spans="1:86">
      <c r="L247" s="133"/>
      <c r="P247" s="76"/>
      <c r="Q247" s="76"/>
      <c r="R247" s="76"/>
      <c r="BA247" s="589" t="s">
        <v>345</v>
      </c>
      <c r="BB247" s="589" t="s">
        <v>346</v>
      </c>
      <c r="BC247" s="84"/>
      <c r="BD247" s="84" t="s">
        <v>423</v>
      </c>
      <c r="BE247" s="588"/>
      <c r="BF247" s="588"/>
      <c r="BG247" s="84"/>
      <c r="BH247" s="84"/>
      <c r="BI247" s="84"/>
      <c r="BJ247" s="84"/>
      <c r="BK247" s="84"/>
      <c r="BL247" s="84"/>
      <c r="BM247" s="590" t="s">
        <v>826</v>
      </c>
      <c r="BN247" s="84"/>
      <c r="BO247" s="84" t="s">
        <v>658</v>
      </c>
      <c r="BP247" s="84"/>
      <c r="BQ247" s="84"/>
      <c r="BR247" s="84"/>
      <c r="BS247" s="84"/>
      <c r="BT247" s="84"/>
      <c r="BU247" s="78" t="s">
        <v>130</v>
      </c>
      <c r="BV247" s="78"/>
      <c r="BW247" s="78"/>
      <c r="BX247" s="78"/>
      <c r="BY247" s="78"/>
      <c r="BZ247" s="78" t="s">
        <v>722</v>
      </c>
      <c r="CA247" s="78"/>
      <c r="CB247" s="78"/>
      <c r="CC247" s="84"/>
      <c r="CD247" s="84"/>
      <c r="CE247" s="84"/>
      <c r="CF247" s="84"/>
      <c r="CG247" s="84"/>
      <c r="CH247" s="84"/>
    </row>
    <row r="248" spans="1:86">
      <c r="BA248" s="589" t="s">
        <v>347</v>
      </c>
      <c r="BB248" s="589" t="s">
        <v>348</v>
      </c>
      <c r="BC248" s="84"/>
      <c r="BD248" s="84" t="s">
        <v>175</v>
      </c>
      <c r="BE248" s="588"/>
      <c r="BF248" s="588"/>
      <c r="BG248" s="84"/>
      <c r="BH248" s="84"/>
      <c r="BI248" s="84"/>
      <c r="BJ248" s="84"/>
      <c r="BK248" s="84"/>
      <c r="BL248" s="84"/>
      <c r="BM248" s="590" t="s">
        <v>95</v>
      </c>
      <c r="BN248" s="84"/>
      <c r="BO248" s="84" t="s">
        <v>659</v>
      </c>
      <c r="BP248" s="84"/>
      <c r="BQ248" s="84"/>
      <c r="BR248" s="84"/>
      <c r="BS248" s="84"/>
      <c r="BT248" s="84"/>
      <c r="BU248" s="78" t="s">
        <v>697</v>
      </c>
      <c r="BV248" s="78"/>
      <c r="BW248" s="78"/>
      <c r="BX248" s="78"/>
      <c r="BY248" s="78"/>
      <c r="BZ248" s="78" t="s">
        <v>712</v>
      </c>
      <c r="CA248" s="78"/>
      <c r="CB248" s="78"/>
      <c r="CC248" s="84"/>
      <c r="CD248" s="84"/>
      <c r="CE248" s="84"/>
      <c r="CF248" s="84"/>
      <c r="CG248" s="84"/>
      <c r="CH248" s="84"/>
    </row>
    <row r="249" spans="1:86">
      <c r="A249" s="1047"/>
      <c r="B249" s="1047"/>
      <c r="C249" s="1047"/>
      <c r="BA249" s="589" t="s">
        <v>349</v>
      </c>
      <c r="BB249" s="589" t="s">
        <v>94</v>
      </c>
      <c r="BC249" s="84"/>
      <c r="BD249" s="84" t="s">
        <v>424</v>
      </c>
      <c r="BE249" s="588"/>
      <c r="BF249" s="588"/>
      <c r="BG249" s="84"/>
      <c r="BH249" s="84"/>
      <c r="BI249" s="84"/>
      <c r="BJ249" s="84"/>
      <c r="BK249" s="84"/>
      <c r="BL249" s="84"/>
      <c r="BM249" s="590" t="s">
        <v>471</v>
      </c>
      <c r="BN249" s="84"/>
      <c r="BO249" s="84" t="s">
        <v>660</v>
      </c>
      <c r="BP249" s="84"/>
      <c r="BQ249" s="84"/>
      <c r="BR249" s="84"/>
      <c r="BS249" s="84"/>
      <c r="BT249" s="84"/>
      <c r="BU249" s="78" t="s">
        <v>726</v>
      </c>
      <c r="BV249" s="78"/>
      <c r="BW249" s="78"/>
      <c r="BX249" s="78"/>
      <c r="BY249" s="78"/>
      <c r="BZ249" s="78" t="s">
        <v>713</v>
      </c>
      <c r="CA249" s="78"/>
      <c r="CB249" s="78"/>
      <c r="CC249" s="84"/>
      <c r="CD249" s="84"/>
      <c r="CE249" s="84"/>
      <c r="CF249" s="84"/>
      <c r="CG249" s="84"/>
      <c r="CH249" s="84"/>
    </row>
    <row r="250" spans="1:86">
      <c r="A250" s="100"/>
      <c r="B250"/>
      <c r="C250" s="101"/>
      <c r="BA250" s="589" t="s">
        <v>351</v>
      </c>
      <c r="BB250" s="589" t="s">
        <v>323</v>
      </c>
      <c r="BC250" s="84"/>
      <c r="BD250" s="84" t="s">
        <v>425</v>
      </c>
      <c r="BE250" s="588"/>
      <c r="BF250" s="588"/>
      <c r="BG250" s="84"/>
      <c r="BH250" s="84"/>
      <c r="BI250" s="84"/>
      <c r="BJ250" s="84"/>
      <c r="BK250" s="84"/>
      <c r="BL250" s="84"/>
      <c r="BM250" s="590" t="s">
        <v>472</v>
      </c>
      <c r="BN250" s="84"/>
      <c r="BO250" s="84" t="s">
        <v>661</v>
      </c>
      <c r="BP250" s="84"/>
      <c r="BQ250" s="84"/>
      <c r="BR250" s="84"/>
      <c r="BS250" s="84"/>
      <c r="BT250" s="84"/>
      <c r="BU250" s="78" t="s">
        <v>727</v>
      </c>
      <c r="BV250" s="78"/>
      <c r="BW250" s="78"/>
      <c r="BX250" s="78"/>
      <c r="BY250" s="78"/>
      <c r="BZ250" s="78" t="s">
        <v>721</v>
      </c>
      <c r="CA250" s="78"/>
      <c r="CB250" s="78"/>
      <c r="CC250" s="84"/>
      <c r="CD250" s="84"/>
      <c r="CE250" s="84"/>
      <c r="CF250" s="84"/>
      <c r="CG250" s="84"/>
      <c r="CH250" s="84"/>
    </row>
    <row r="251" spans="1:86">
      <c r="A251" s="100"/>
      <c r="B251"/>
      <c r="C251" s="101"/>
      <c r="BA251" s="589" t="s">
        <v>352</v>
      </c>
      <c r="BB251" s="589" t="s">
        <v>353</v>
      </c>
      <c r="BC251" s="84"/>
      <c r="BD251" s="84" t="s">
        <v>426</v>
      </c>
      <c r="BE251" s="588"/>
      <c r="BF251" s="588"/>
      <c r="BG251" s="84"/>
      <c r="BH251" s="84"/>
      <c r="BI251" s="84"/>
      <c r="BJ251" s="84"/>
      <c r="BK251" s="84"/>
      <c r="BL251" s="84"/>
      <c r="BM251" s="590" t="s">
        <v>473</v>
      </c>
      <c r="BN251" s="84"/>
      <c r="BO251" s="84" t="s">
        <v>662</v>
      </c>
      <c r="BP251" s="84"/>
      <c r="BQ251" s="84"/>
      <c r="BR251" s="84"/>
      <c r="BS251" s="84"/>
      <c r="BT251" s="84"/>
      <c r="BU251" s="78" t="s">
        <v>728</v>
      </c>
      <c r="BV251" s="78"/>
      <c r="BW251" s="78"/>
      <c r="BX251" s="78"/>
      <c r="BY251" s="78"/>
      <c r="BZ251" s="78" t="s">
        <v>720</v>
      </c>
      <c r="CA251" s="78"/>
      <c r="CB251" s="78"/>
      <c r="CC251" s="84"/>
      <c r="CD251" s="84"/>
      <c r="CE251" s="84"/>
      <c r="CF251" s="84"/>
      <c r="CG251" s="84"/>
      <c r="CH251" s="84"/>
    </row>
    <row r="252" spans="1:86">
      <c r="A252" s="100"/>
      <c r="B252"/>
      <c r="C252" s="84"/>
      <c r="BA252" s="589" t="s">
        <v>350</v>
      </c>
      <c r="BB252" s="589" t="s">
        <v>319</v>
      </c>
      <c r="BC252" s="84"/>
      <c r="BD252" s="84" t="s">
        <v>427</v>
      </c>
      <c r="BE252" s="588"/>
      <c r="BF252" s="588"/>
      <c r="BG252" s="84"/>
      <c r="BH252" s="610" t="s">
        <v>827</v>
      </c>
      <c r="BI252" t="s">
        <v>795</v>
      </c>
      <c r="BJ252" s="84"/>
      <c r="BK252" s="84"/>
      <c r="BL252" s="84"/>
      <c r="BM252" s="590" t="s">
        <v>474</v>
      </c>
      <c r="BN252" s="84"/>
      <c r="BO252" s="84" t="s">
        <v>663</v>
      </c>
      <c r="BP252" s="84"/>
      <c r="BQ252" s="84"/>
      <c r="BR252" s="84"/>
      <c r="BS252" s="84"/>
      <c r="BT252" s="84"/>
      <c r="BU252" s="78" t="s">
        <v>729</v>
      </c>
      <c r="BV252" s="78"/>
      <c r="BW252" s="78"/>
      <c r="BX252" s="78"/>
      <c r="BY252" s="78"/>
      <c r="BZ252" s="78" t="s">
        <v>714</v>
      </c>
      <c r="CA252" s="78"/>
      <c r="CB252" s="78"/>
      <c r="CC252" s="84"/>
      <c r="CD252" s="84"/>
      <c r="CE252" s="84"/>
      <c r="CF252" s="84"/>
      <c r="CG252" s="84"/>
      <c r="CH252" s="84"/>
    </row>
    <row r="253" spans="1:86">
      <c r="A253" s="100"/>
      <c r="B253"/>
      <c r="C253" s="101"/>
      <c r="BA253" s="589" t="s">
        <v>354</v>
      </c>
      <c r="BB253" s="589" t="s">
        <v>355</v>
      </c>
      <c r="BC253" s="84"/>
      <c r="BD253" s="84" t="s">
        <v>108</v>
      </c>
      <c r="BE253" s="588"/>
      <c r="BF253" s="588"/>
      <c r="BG253" s="84"/>
      <c r="BH253" s="84"/>
      <c r="BI253" s="84"/>
      <c r="BJ253" s="84"/>
      <c r="BK253" s="84"/>
      <c r="BL253" s="84"/>
      <c r="BM253" s="590" t="s">
        <v>475</v>
      </c>
      <c r="BN253" s="84"/>
      <c r="BO253" s="84" t="s">
        <v>664</v>
      </c>
      <c r="BP253" s="84"/>
      <c r="BQ253" s="84"/>
      <c r="BR253" s="84"/>
      <c r="BS253" s="84"/>
      <c r="BT253" s="84"/>
      <c r="BU253" s="78" t="s">
        <v>674</v>
      </c>
      <c r="BV253" s="78"/>
      <c r="BW253" s="78"/>
      <c r="BX253" s="78"/>
      <c r="BY253" s="78"/>
      <c r="BZ253" s="78" t="s">
        <v>440</v>
      </c>
      <c r="CA253" s="78"/>
      <c r="CB253" s="78"/>
      <c r="CC253" s="84"/>
      <c r="CD253" s="84"/>
      <c r="CE253" s="84"/>
      <c r="CF253" s="84"/>
      <c r="CG253" s="84"/>
      <c r="CH253" s="84"/>
    </row>
    <row r="254" spans="1:86">
      <c r="BA254" s="589" t="s">
        <v>356</v>
      </c>
      <c r="BB254" s="589" t="s">
        <v>322</v>
      </c>
      <c r="BC254" s="84"/>
      <c r="BD254" s="84" t="s">
        <v>428</v>
      </c>
      <c r="BE254" s="588"/>
      <c r="BF254" s="588"/>
      <c r="BG254" s="84"/>
      <c r="BH254" s="84"/>
      <c r="BI254" s="84"/>
      <c r="BJ254" s="84"/>
      <c r="BK254" s="84"/>
      <c r="BL254" s="84"/>
      <c r="BM254" s="590" t="s">
        <v>476</v>
      </c>
      <c r="BN254" s="84"/>
      <c r="BO254" s="84" t="s">
        <v>665</v>
      </c>
      <c r="BP254" s="84"/>
      <c r="BQ254" s="84"/>
      <c r="BR254" s="84"/>
      <c r="BS254" s="84"/>
      <c r="BT254" s="84"/>
      <c r="BU254" s="78" t="s">
        <v>675</v>
      </c>
      <c r="BV254" s="78"/>
      <c r="BW254" s="78"/>
      <c r="BX254" s="78"/>
      <c r="BY254" s="78"/>
      <c r="BZ254" s="78" t="s">
        <v>715</v>
      </c>
      <c r="CA254" s="78"/>
      <c r="CB254" s="78"/>
      <c r="CC254" s="84"/>
      <c r="CD254" s="84"/>
      <c r="CE254" s="84"/>
      <c r="CF254" s="84"/>
      <c r="CG254" s="84"/>
      <c r="CH254" s="84"/>
    </row>
    <row r="255" spans="1:86">
      <c r="BA255" s="589" t="s">
        <v>357</v>
      </c>
      <c r="BB255" s="589" t="s">
        <v>358</v>
      </c>
      <c r="BC255" s="84"/>
      <c r="BD255" s="84"/>
      <c r="BE255" s="588"/>
      <c r="BF255" s="588"/>
      <c r="BG255" s="84"/>
      <c r="BH255" s="84"/>
      <c r="BI255" s="84"/>
      <c r="BJ255" s="84"/>
      <c r="BK255" s="84"/>
      <c r="BL255" s="84"/>
      <c r="BM255" s="590" t="s">
        <v>477</v>
      </c>
      <c r="BN255" s="84"/>
      <c r="BO255" s="84" t="s">
        <v>653</v>
      </c>
      <c r="BP255" s="84"/>
      <c r="BQ255" s="84"/>
      <c r="BR255" s="84"/>
      <c r="BS255" s="84"/>
      <c r="BT255" s="84"/>
      <c r="BU255" s="78" t="s">
        <v>676</v>
      </c>
      <c r="BV255" s="78"/>
      <c r="BW255" s="78"/>
      <c r="BX255" s="78"/>
      <c r="BY255" s="78"/>
      <c r="BZ255" s="84"/>
      <c r="CA255" s="78"/>
      <c r="CB255" s="78"/>
      <c r="CC255" s="84"/>
      <c r="CD255" s="84"/>
      <c r="CE255" s="84"/>
      <c r="CF255" s="84"/>
      <c r="CG255" s="84"/>
      <c r="CH255" s="84"/>
    </row>
    <row r="256" spans="1:86">
      <c r="BA256" s="589" t="s">
        <v>359</v>
      </c>
      <c r="BB256" s="589" t="s">
        <v>360</v>
      </c>
      <c r="BC256" s="84"/>
      <c r="BD256" s="84"/>
      <c r="BE256" s="588"/>
      <c r="BF256" s="588"/>
      <c r="BG256" s="84"/>
      <c r="BH256" s="84"/>
      <c r="BI256" s="84"/>
      <c r="BJ256" s="84"/>
      <c r="BK256" s="84"/>
      <c r="BL256" s="84"/>
      <c r="BM256" s="590" t="s">
        <v>478</v>
      </c>
      <c r="BN256" s="84"/>
      <c r="BO256" s="84" t="s">
        <v>666</v>
      </c>
      <c r="BP256" s="84"/>
      <c r="BQ256" s="84"/>
      <c r="BR256" s="84"/>
      <c r="BS256" s="84"/>
      <c r="BT256" s="84"/>
      <c r="BU256" s="78" t="s">
        <v>677</v>
      </c>
      <c r="BV256" s="78"/>
      <c r="BW256" s="78"/>
      <c r="BX256" s="78"/>
      <c r="BY256" s="78"/>
      <c r="BZ256" s="78"/>
      <c r="CA256" s="78"/>
      <c r="CB256" s="78"/>
      <c r="CC256" s="84"/>
      <c r="CD256" s="84"/>
      <c r="CE256" s="84"/>
      <c r="CF256" s="84"/>
      <c r="CG256" s="84"/>
      <c r="CH256" s="84"/>
    </row>
    <row r="257" spans="53:87">
      <c r="BA257" s="589" t="s">
        <v>361</v>
      </c>
      <c r="BB257" s="589" t="s">
        <v>362</v>
      </c>
      <c r="BC257" s="84"/>
      <c r="BD257" s="227" t="s">
        <v>420</v>
      </c>
      <c r="BE257" s="588"/>
      <c r="BF257" s="588"/>
      <c r="BG257" s="84"/>
      <c r="BH257" s="227" t="s">
        <v>459</v>
      </c>
      <c r="BI257" s="84"/>
      <c r="BJ257" s="84"/>
      <c r="BK257" s="84"/>
      <c r="BL257" s="84"/>
      <c r="BM257" s="590" t="s">
        <v>479</v>
      </c>
      <c r="BN257" s="84"/>
      <c r="BO257" s="84" t="s">
        <v>654</v>
      </c>
      <c r="BP257" s="84"/>
      <c r="BQ257" s="84"/>
      <c r="BR257" s="84"/>
      <c r="BS257" s="84"/>
      <c r="BT257" s="84"/>
      <c r="BU257" s="78" t="s">
        <v>698</v>
      </c>
      <c r="BV257" s="78"/>
      <c r="BW257" s="78"/>
      <c r="BX257" s="78"/>
      <c r="BY257" s="78"/>
      <c r="BZ257" s="78" t="s">
        <v>723</v>
      </c>
      <c r="CA257" s="78"/>
      <c r="CB257" s="78"/>
      <c r="CC257" s="84"/>
      <c r="CD257" s="75" t="s">
        <v>204</v>
      </c>
      <c r="CE257" s="76"/>
      <c r="CF257" s="75" t="s">
        <v>205</v>
      </c>
    </row>
    <row r="258" spans="53:87">
      <c r="BA258" s="589" t="s">
        <v>363</v>
      </c>
      <c r="BB258" s="589" t="s">
        <v>364</v>
      </c>
      <c r="BC258" s="84"/>
      <c r="BD258" s="84" t="s">
        <v>429</v>
      </c>
      <c r="BE258" s="588"/>
      <c r="BF258" s="588"/>
      <c r="BG258" s="84"/>
      <c r="BH258" s="84" t="s">
        <v>458</v>
      </c>
      <c r="BI258" s="84"/>
      <c r="BJ258" s="84"/>
      <c r="BK258" s="84"/>
      <c r="BL258" s="84"/>
      <c r="BM258" s="590" t="s">
        <v>480</v>
      </c>
      <c r="BN258" s="84"/>
      <c r="BO258" s="84"/>
      <c r="BP258" s="84"/>
      <c r="BQ258" s="84"/>
      <c r="BR258" s="84"/>
      <c r="BS258" s="84"/>
      <c r="BT258" s="84"/>
      <c r="BU258" s="78" t="s">
        <v>678</v>
      </c>
      <c r="BV258" s="78"/>
      <c r="BW258" s="78"/>
      <c r="BX258" s="78"/>
      <c r="BY258" s="78"/>
      <c r="BZ258" s="78" t="s">
        <v>164</v>
      </c>
      <c r="CA258" s="78"/>
      <c r="CB258" s="78"/>
      <c r="CC258" s="84"/>
      <c r="CD258" s="76" t="s">
        <v>206</v>
      </c>
      <c r="CE258" s="76"/>
      <c r="CF258" s="76" t="s">
        <v>207</v>
      </c>
      <c r="CI258"/>
    </row>
    <row r="259" spans="53:87">
      <c r="BA259" s="589" t="s">
        <v>365</v>
      </c>
      <c r="BB259" s="589" t="s">
        <v>366</v>
      </c>
      <c r="BC259" s="84"/>
      <c r="BD259" s="84" t="s">
        <v>430</v>
      </c>
      <c r="BE259" s="588"/>
      <c r="BF259" s="588"/>
      <c r="BG259" s="84"/>
      <c r="BH259" s="84" t="s">
        <v>268</v>
      </c>
      <c r="BI259" s="84"/>
      <c r="BJ259" s="84"/>
      <c r="BK259" s="84"/>
      <c r="BL259" s="84"/>
      <c r="BM259" s="590" t="s">
        <v>481</v>
      </c>
      <c r="BN259" s="84"/>
      <c r="BO259" s="84"/>
      <c r="BP259" s="84"/>
      <c r="BQ259" s="84"/>
      <c r="BR259" s="84"/>
      <c r="BS259" s="84"/>
      <c r="BT259" s="84"/>
      <c r="BU259" s="78" t="s">
        <v>679</v>
      </c>
      <c r="BV259" s="78"/>
      <c r="BW259" s="78"/>
      <c r="BX259" s="78"/>
      <c r="BY259" s="78"/>
      <c r="BZ259" s="78" t="s">
        <v>717</v>
      </c>
      <c r="CA259" s="78"/>
      <c r="CB259" s="78"/>
      <c r="CC259" s="84"/>
      <c r="CD259" s="630" t="s">
        <v>208</v>
      </c>
      <c r="CE259" s="76"/>
      <c r="CF259" s="76" t="s">
        <v>209</v>
      </c>
      <c r="CG259" t="s">
        <v>849</v>
      </c>
      <c r="CI259"/>
    </row>
    <row r="260" spans="53:87">
      <c r="BA260" s="589" t="s">
        <v>368</v>
      </c>
      <c r="BB260" s="589" t="s">
        <v>4</v>
      </c>
      <c r="BC260" s="84"/>
      <c r="BD260" s="84" t="s">
        <v>56</v>
      </c>
      <c r="BE260" s="588"/>
      <c r="BF260" s="588"/>
      <c r="BG260" s="84"/>
      <c r="BH260" s="84" t="s">
        <v>457</v>
      </c>
      <c r="BI260" s="84"/>
      <c r="BJ260" s="84"/>
      <c r="BK260" s="84"/>
      <c r="BL260" s="84"/>
      <c r="BM260" s="590" t="s">
        <v>482</v>
      </c>
      <c r="BN260" s="84"/>
      <c r="BO260" s="84"/>
      <c r="BP260" s="84"/>
      <c r="BQ260" s="84"/>
      <c r="BR260" s="84"/>
      <c r="BS260" s="84"/>
      <c r="BT260" s="84"/>
      <c r="BU260" s="78" t="s">
        <v>680</v>
      </c>
      <c r="BV260" s="78"/>
      <c r="BW260" s="78"/>
      <c r="BX260" s="78"/>
      <c r="BY260" s="78"/>
      <c r="BZ260" s="78" t="s">
        <v>56</v>
      </c>
      <c r="CA260" s="78"/>
      <c r="CB260" s="78"/>
      <c r="CC260" s="84"/>
      <c r="CD260" s="76" t="s">
        <v>210</v>
      </c>
      <c r="CE260" s="76"/>
      <c r="CF260" s="76" t="s">
        <v>211</v>
      </c>
      <c r="CI260"/>
    </row>
    <row r="261" spans="53:87">
      <c r="BA261" s="84"/>
      <c r="BB261" s="84"/>
      <c r="BC261" s="84"/>
      <c r="BD261" s="84" t="s">
        <v>431</v>
      </c>
      <c r="BE261" s="84"/>
      <c r="BF261" s="84"/>
      <c r="BG261" s="84"/>
      <c r="BH261" s="84" t="s">
        <v>455</v>
      </c>
      <c r="BI261" s="84"/>
      <c r="BJ261" s="84"/>
      <c r="BK261" s="84"/>
      <c r="BL261" s="84"/>
      <c r="BM261" s="590" t="s">
        <v>483</v>
      </c>
      <c r="BN261" s="84"/>
      <c r="BO261" s="84"/>
      <c r="BP261" s="84"/>
      <c r="BQ261" s="84"/>
      <c r="BR261" s="84"/>
      <c r="BS261" s="84"/>
      <c r="BT261" s="84"/>
      <c r="BU261" s="78" t="s">
        <v>681</v>
      </c>
      <c r="BV261" s="78"/>
      <c r="BW261" s="78"/>
      <c r="BX261" s="78"/>
      <c r="BY261" s="78"/>
      <c r="BZ261" s="78" t="s">
        <v>725</v>
      </c>
      <c r="CA261" s="78"/>
      <c r="CB261" s="78"/>
      <c r="CC261" s="84"/>
      <c r="CD261" s="76" t="s">
        <v>212</v>
      </c>
      <c r="CE261" s="76"/>
      <c r="CF261" s="76" t="s">
        <v>213</v>
      </c>
      <c r="CG261" t="s">
        <v>850</v>
      </c>
      <c r="CI261"/>
    </row>
    <row r="262" spans="53:87">
      <c r="BA262" s="84"/>
      <c r="BB262" s="84"/>
      <c r="BC262" s="84"/>
      <c r="BD262" s="84" t="s">
        <v>432</v>
      </c>
      <c r="BE262" s="84"/>
      <c r="BF262" s="84"/>
      <c r="BG262" s="84"/>
      <c r="BH262" s="84" t="s">
        <v>456</v>
      </c>
      <c r="BI262" s="84"/>
      <c r="BJ262" s="84"/>
      <c r="BK262" s="84"/>
      <c r="BL262" s="84"/>
      <c r="BM262" s="590" t="s">
        <v>484</v>
      </c>
      <c r="BN262" s="84"/>
      <c r="BO262" s="84"/>
      <c r="BP262" s="84"/>
      <c r="BQ262" s="84"/>
      <c r="BR262" s="84"/>
      <c r="BS262" s="84"/>
      <c r="BT262" s="84"/>
      <c r="BU262" s="78" t="s">
        <v>682</v>
      </c>
      <c r="BV262" s="78"/>
      <c r="BW262" s="78"/>
      <c r="BX262" s="78"/>
      <c r="BY262" s="78"/>
      <c r="BZ262" s="78" t="s">
        <v>716</v>
      </c>
      <c r="CA262" s="78"/>
      <c r="CB262" s="78"/>
      <c r="CC262" s="84"/>
      <c r="CD262" s="76" t="s">
        <v>214</v>
      </c>
      <c r="CE262" s="76"/>
      <c r="CF262" s="76" t="s">
        <v>200</v>
      </c>
      <c r="CI262"/>
    </row>
    <row r="263" spans="53:87">
      <c r="BA263" s="227" t="s">
        <v>411</v>
      </c>
      <c r="BB263" s="84"/>
      <c r="BC263" s="84"/>
      <c r="BD263" s="84" t="s">
        <v>165</v>
      </c>
      <c r="BE263" s="84"/>
      <c r="BF263" s="84"/>
      <c r="BG263" s="84"/>
      <c r="BH263" s="84" t="s">
        <v>269</v>
      </c>
      <c r="BI263" s="84"/>
      <c r="BJ263" s="84"/>
      <c r="BK263" s="84"/>
      <c r="BL263" s="84"/>
      <c r="BM263" s="590" t="s">
        <v>485</v>
      </c>
      <c r="BN263" s="84"/>
      <c r="BO263" s="84"/>
      <c r="BP263" s="84"/>
      <c r="BQ263" s="84"/>
      <c r="BR263" s="84"/>
      <c r="BS263" s="84"/>
      <c r="BT263" s="84"/>
      <c r="BU263" s="78" t="s">
        <v>699</v>
      </c>
      <c r="BV263" s="78"/>
      <c r="BW263" s="78"/>
      <c r="BX263" s="78"/>
      <c r="BY263" s="78"/>
      <c r="BZ263" s="78" t="s">
        <v>165</v>
      </c>
      <c r="CA263" s="78"/>
      <c r="CB263" s="78"/>
      <c r="CC263" s="84"/>
      <c r="CD263" s="76" t="s">
        <v>215</v>
      </c>
      <c r="CE263" s="76"/>
      <c r="CF263" s="76" t="s">
        <v>198</v>
      </c>
      <c r="CI263"/>
    </row>
    <row r="264" spans="53:87">
      <c r="BA264" s="84" t="s">
        <v>18</v>
      </c>
      <c r="BB264" s="84"/>
      <c r="BC264" s="84"/>
      <c r="BD264" s="84" t="s">
        <v>423</v>
      </c>
      <c r="BE264" s="84"/>
      <c r="BF264" s="84"/>
      <c r="BG264" s="84"/>
      <c r="BH264" s="84"/>
      <c r="BI264" s="84"/>
      <c r="BJ264" s="84"/>
      <c r="BK264" s="84"/>
      <c r="BL264" s="84"/>
      <c r="BM264" s="590" t="s">
        <v>486</v>
      </c>
      <c r="BN264" s="84"/>
      <c r="BO264" s="84"/>
      <c r="BP264" s="84"/>
      <c r="BQ264" s="84"/>
      <c r="BR264" s="84"/>
      <c r="BS264" s="84"/>
      <c r="BT264" s="84"/>
      <c r="BU264" s="78" t="s">
        <v>683</v>
      </c>
      <c r="BV264" s="78"/>
      <c r="BW264" s="78"/>
      <c r="BX264" s="78"/>
      <c r="BY264" s="78"/>
      <c r="BZ264" s="78" t="s">
        <v>724</v>
      </c>
      <c r="CA264" s="78"/>
      <c r="CB264" s="78"/>
      <c r="CC264" s="84"/>
      <c r="CD264" s="76" t="s">
        <v>216</v>
      </c>
      <c r="CE264" s="76"/>
      <c r="CF264" s="76" t="s">
        <v>217</v>
      </c>
      <c r="CI264"/>
    </row>
    <row r="265" spans="53:87">
      <c r="BA265" s="84" t="s">
        <v>20</v>
      </c>
      <c r="BB265" s="84"/>
      <c r="BC265" s="84"/>
      <c r="BD265" s="84" t="s">
        <v>433</v>
      </c>
      <c r="BE265" s="84"/>
      <c r="BF265" s="84"/>
      <c r="BG265" s="84"/>
      <c r="BH265" s="84"/>
      <c r="BI265" s="84"/>
      <c r="BJ265" s="84"/>
      <c r="BK265" s="84"/>
      <c r="BL265" s="84"/>
      <c r="BM265" s="590" t="s">
        <v>487</v>
      </c>
      <c r="BN265" s="84"/>
      <c r="BO265" s="84"/>
      <c r="BP265" s="84"/>
      <c r="BQ265" s="84"/>
      <c r="BR265" s="84"/>
      <c r="BS265" s="84"/>
      <c r="BT265" s="84"/>
      <c r="BU265" s="78" t="s">
        <v>700</v>
      </c>
      <c r="BV265" s="78"/>
      <c r="BW265" s="78"/>
      <c r="BX265" s="78"/>
      <c r="BY265" s="78"/>
      <c r="BZ265" s="78" t="s">
        <v>175</v>
      </c>
      <c r="CA265" s="78"/>
      <c r="CB265" s="78"/>
      <c r="CC265" s="84"/>
      <c r="CD265" s="630" t="s">
        <v>218</v>
      </c>
      <c r="CE265" s="76"/>
      <c r="CF265" s="76" t="s">
        <v>199</v>
      </c>
      <c r="CG265" t="s">
        <v>851</v>
      </c>
      <c r="CI265"/>
    </row>
    <row r="266" spans="53:87">
      <c r="BA266" s="84" t="s">
        <v>22</v>
      </c>
      <c r="BB266" s="84"/>
      <c r="BC266" s="84"/>
      <c r="BD266" s="84" t="s">
        <v>434</v>
      </c>
      <c r="BE266" s="84"/>
      <c r="BF266" s="84"/>
      <c r="BG266" s="84"/>
      <c r="BH266" s="227" t="s">
        <v>629</v>
      </c>
      <c r="BI266" s="84"/>
      <c r="BJ266" s="84"/>
      <c r="BK266" s="84"/>
      <c r="BL266" s="84"/>
      <c r="BM266" s="590" t="s">
        <v>488</v>
      </c>
      <c r="BN266" s="84"/>
      <c r="BO266" s="84"/>
      <c r="BP266" s="84"/>
      <c r="BQ266" s="84"/>
      <c r="BR266" s="84"/>
      <c r="BS266" s="84"/>
      <c r="BT266" s="84"/>
      <c r="BU266" s="78" t="s">
        <v>684</v>
      </c>
      <c r="BV266" s="78"/>
      <c r="BW266" s="78"/>
      <c r="BX266" s="78"/>
      <c r="BY266" s="78"/>
      <c r="BZ266" s="78" t="s">
        <v>709</v>
      </c>
      <c r="CA266" s="78"/>
      <c r="CB266" s="78"/>
      <c r="CC266" s="84"/>
      <c r="CD266" s="630" t="s">
        <v>219</v>
      </c>
      <c r="CE266" s="76"/>
      <c r="CF266" s="76"/>
      <c r="CG266" t="s">
        <v>852</v>
      </c>
      <c r="CI266"/>
    </row>
    <row r="267" spans="53:87">
      <c r="BA267" s="84" t="s">
        <v>24</v>
      </c>
      <c r="BB267" s="84"/>
      <c r="BC267" s="84"/>
      <c r="BD267" s="78" t="s">
        <v>436</v>
      </c>
      <c r="BE267" s="84"/>
      <c r="BF267" s="84"/>
      <c r="BG267" s="84"/>
      <c r="BH267" s="84" t="s">
        <v>736</v>
      </c>
      <c r="BI267" s="84"/>
      <c r="BJ267" s="84"/>
      <c r="BK267" s="84"/>
      <c r="BL267" s="84"/>
      <c r="BM267" s="590" t="s">
        <v>489</v>
      </c>
      <c r="BN267" s="84"/>
      <c r="BO267" s="84"/>
      <c r="BP267" s="84"/>
      <c r="BQ267" s="84"/>
      <c r="BR267" s="84"/>
      <c r="BS267" s="84"/>
      <c r="BT267" s="84"/>
      <c r="BU267" s="78" t="s">
        <v>701</v>
      </c>
      <c r="BV267" s="78"/>
      <c r="BW267" s="78"/>
      <c r="BX267" s="78"/>
      <c r="BY267" s="78"/>
      <c r="BZ267" s="78" t="s">
        <v>719</v>
      </c>
      <c r="CA267" s="78"/>
      <c r="CB267" s="78"/>
      <c r="CC267" s="84"/>
      <c r="CD267" s="630" t="s">
        <v>220</v>
      </c>
      <c r="CE267" s="76"/>
      <c r="CF267" s="76"/>
      <c r="CG267" t="s">
        <v>853</v>
      </c>
      <c r="CI267"/>
    </row>
    <row r="268" spans="53:87">
      <c r="BA268" s="84" t="s">
        <v>400</v>
      </c>
      <c r="BB268" s="84"/>
      <c r="BC268" s="84"/>
      <c r="BD268" s="78" t="s">
        <v>435</v>
      </c>
      <c r="BE268" s="84"/>
      <c r="BF268" s="84"/>
      <c r="BG268" s="84"/>
      <c r="BH268" s="84" t="s">
        <v>630</v>
      </c>
      <c r="BI268" s="84"/>
      <c r="BJ268" s="84"/>
      <c r="BK268" s="84"/>
      <c r="BL268" s="84"/>
      <c r="BM268" s="590" t="s">
        <v>490</v>
      </c>
      <c r="BN268" s="84"/>
      <c r="BO268" s="84"/>
      <c r="BP268" s="84"/>
      <c r="BQ268" s="84"/>
      <c r="BR268" s="84"/>
      <c r="BS268" s="84"/>
      <c r="BT268" s="84"/>
      <c r="BU268" s="78" t="s">
        <v>685</v>
      </c>
      <c r="BV268" s="78"/>
      <c r="BW268" s="78"/>
      <c r="BX268" s="78"/>
      <c r="BY268" s="78"/>
      <c r="BZ268" s="78" t="s">
        <v>710</v>
      </c>
      <c r="CA268" s="78"/>
      <c r="CB268" s="78"/>
      <c r="CC268" s="84"/>
      <c r="CD268" s="76" t="s">
        <v>221</v>
      </c>
      <c r="CE268" s="76"/>
      <c r="CF268" s="76"/>
      <c r="CI268"/>
    </row>
    <row r="269" spans="53:87">
      <c r="BA269" s="84"/>
      <c r="BB269" s="84"/>
      <c r="BC269" s="84"/>
      <c r="BD269" s="78" t="s">
        <v>437</v>
      </c>
      <c r="BE269" s="84"/>
      <c r="BF269" s="84"/>
      <c r="BG269" s="84"/>
      <c r="BH269" s="84" t="s">
        <v>631</v>
      </c>
      <c r="BI269" s="84"/>
      <c r="BJ269" s="84"/>
      <c r="BK269" s="84"/>
      <c r="BL269" s="84"/>
      <c r="BM269" s="590" t="s">
        <v>491</v>
      </c>
      <c r="BN269" s="84"/>
      <c r="BO269" s="84"/>
      <c r="BP269" s="84"/>
      <c r="BQ269" s="84"/>
      <c r="BR269" s="84"/>
      <c r="BS269" s="84"/>
      <c r="BT269" s="84"/>
      <c r="BU269" s="78" t="s">
        <v>702</v>
      </c>
      <c r="BV269" s="78"/>
      <c r="BW269" s="78"/>
      <c r="BX269" s="78"/>
      <c r="BY269" s="78"/>
      <c r="BZ269" s="78" t="s">
        <v>711</v>
      </c>
      <c r="CA269" s="78"/>
      <c r="CB269" s="78"/>
      <c r="CC269" s="84"/>
      <c r="CD269" s="76" t="s">
        <v>222</v>
      </c>
      <c r="CE269" s="76"/>
      <c r="CF269" s="76"/>
      <c r="CI269"/>
    </row>
    <row r="270" spans="53:87">
      <c r="BA270" s="84"/>
      <c r="BB270" s="84"/>
      <c r="BC270" s="84"/>
      <c r="BD270" s="78" t="s">
        <v>438</v>
      </c>
      <c r="BE270" s="84"/>
      <c r="BF270" s="84"/>
      <c r="BG270" s="84"/>
      <c r="BH270" s="84" t="s">
        <v>632</v>
      </c>
      <c r="BI270" s="84"/>
      <c r="BJ270" s="84"/>
      <c r="BK270" s="84"/>
      <c r="BL270" s="84"/>
      <c r="BM270" s="590" t="s">
        <v>492</v>
      </c>
      <c r="BN270" s="84"/>
      <c r="BO270" s="84"/>
      <c r="BP270" s="84"/>
      <c r="BQ270" s="84"/>
      <c r="BR270" s="84"/>
      <c r="BS270" s="84"/>
      <c r="BT270" s="84"/>
      <c r="BU270" s="78" t="s">
        <v>703</v>
      </c>
      <c r="BV270" s="78"/>
      <c r="BW270" s="78"/>
      <c r="BX270" s="78"/>
      <c r="BY270" s="78"/>
      <c r="BZ270" s="78" t="s">
        <v>722</v>
      </c>
      <c r="CA270" s="78"/>
      <c r="CB270" s="78"/>
      <c r="CC270" s="84"/>
      <c r="CD270" s="76" t="s">
        <v>223</v>
      </c>
      <c r="CE270" s="76"/>
      <c r="CF270" s="76"/>
      <c r="CI270"/>
    </row>
    <row r="271" spans="53:87">
      <c r="BA271" s="84" t="s">
        <v>412</v>
      </c>
      <c r="BB271" s="84"/>
      <c r="BC271" s="84"/>
      <c r="BD271" s="78" t="s">
        <v>439</v>
      </c>
      <c r="BE271" s="84"/>
      <c r="BF271" s="84"/>
      <c r="BG271" s="84"/>
      <c r="BH271" s="84" t="s">
        <v>633</v>
      </c>
      <c r="BI271" s="84"/>
      <c r="BJ271" s="84"/>
      <c r="BK271" s="84"/>
      <c r="BL271" s="84"/>
      <c r="BM271" s="590" t="s">
        <v>493</v>
      </c>
      <c r="BN271" s="84"/>
      <c r="BO271" s="84"/>
      <c r="BP271" s="84"/>
      <c r="BQ271" s="84"/>
      <c r="BR271" s="84"/>
      <c r="BS271" s="84"/>
      <c r="BT271" s="84"/>
      <c r="BU271" s="78" t="s">
        <v>704</v>
      </c>
      <c r="BV271" s="78"/>
      <c r="BW271" s="78"/>
      <c r="BX271" s="78"/>
      <c r="BY271" s="78"/>
      <c r="BZ271" s="78" t="s">
        <v>712</v>
      </c>
      <c r="CA271" s="78"/>
      <c r="CB271" s="78"/>
      <c r="CC271" s="84"/>
      <c r="CD271" s="84"/>
      <c r="CE271" s="84"/>
      <c r="CF271" s="84"/>
      <c r="CG271" s="84"/>
      <c r="CH271" s="84"/>
      <c r="CI271"/>
    </row>
    <row r="272" spans="53:87">
      <c r="BA272" s="84" t="s">
        <v>40</v>
      </c>
      <c r="BB272" s="84"/>
      <c r="BC272" s="84"/>
      <c r="BD272" s="78" t="s">
        <v>440</v>
      </c>
      <c r="BE272" s="84"/>
      <c r="BF272" s="84"/>
      <c r="BG272" s="84"/>
      <c r="BH272" s="84" t="s">
        <v>634</v>
      </c>
      <c r="BI272" s="84"/>
      <c r="BJ272" s="84"/>
      <c r="BK272" s="84"/>
      <c r="BL272" s="84"/>
      <c r="BM272" s="590" t="s">
        <v>494</v>
      </c>
      <c r="BN272" s="84"/>
      <c r="BO272" s="84"/>
      <c r="BP272" s="84"/>
      <c r="BQ272" s="84"/>
      <c r="BR272" s="84"/>
      <c r="BS272" s="84"/>
      <c r="BT272" s="84"/>
      <c r="BU272" s="78" t="s">
        <v>686</v>
      </c>
      <c r="BV272" s="78"/>
      <c r="BW272" s="78"/>
      <c r="BX272" s="78"/>
      <c r="BY272" s="78"/>
      <c r="BZ272" s="78" t="s">
        <v>714</v>
      </c>
      <c r="CA272" s="78"/>
      <c r="CB272" s="78"/>
      <c r="CC272" s="84"/>
      <c r="CD272" s="84"/>
      <c r="CE272" s="84"/>
      <c r="CF272" s="84"/>
      <c r="CG272" s="84"/>
      <c r="CH272" s="84"/>
      <c r="CI272"/>
    </row>
    <row r="273" spans="53:87">
      <c r="BA273" s="84" t="s">
        <v>24</v>
      </c>
      <c r="BB273" s="84"/>
      <c r="BC273" s="84"/>
      <c r="BD273" s="78" t="s">
        <v>441</v>
      </c>
      <c r="BE273" s="84"/>
      <c r="BF273" s="84"/>
      <c r="BG273" s="84"/>
      <c r="BH273" s="84" t="s">
        <v>635</v>
      </c>
      <c r="BI273" s="84"/>
      <c r="BJ273" s="84"/>
      <c r="BK273" s="84"/>
      <c r="BL273" s="84"/>
      <c r="BM273" s="590" t="s">
        <v>495</v>
      </c>
      <c r="BN273" s="84"/>
      <c r="BO273" s="84"/>
      <c r="BP273" s="84"/>
      <c r="BQ273" s="84"/>
      <c r="BR273" s="84"/>
      <c r="BS273" s="84"/>
      <c r="BT273" s="84"/>
      <c r="BU273" s="78" t="s">
        <v>687</v>
      </c>
      <c r="BV273" s="78"/>
      <c r="BW273" s="78"/>
      <c r="BX273" s="78"/>
      <c r="BY273" s="78"/>
      <c r="BZ273" s="78" t="s">
        <v>440</v>
      </c>
      <c r="CA273" s="78"/>
      <c r="CB273" s="78"/>
      <c r="CC273" s="84"/>
      <c r="CD273" s="84"/>
      <c r="CE273" s="84"/>
      <c r="CF273" s="84"/>
      <c r="CG273" s="84"/>
      <c r="CH273" s="84"/>
      <c r="CI273"/>
    </row>
    <row r="274" spans="53:87">
      <c r="BA274" s="84" t="s">
        <v>400</v>
      </c>
      <c r="BB274" s="84"/>
      <c r="BC274" s="84"/>
      <c r="BD274" s="78" t="s">
        <v>442</v>
      </c>
      <c r="BE274" s="84"/>
      <c r="BF274" s="84"/>
      <c r="BG274" s="84"/>
      <c r="BH274" s="84" t="s">
        <v>636</v>
      </c>
      <c r="BI274" s="84"/>
      <c r="BJ274" s="84"/>
      <c r="BK274" s="84"/>
      <c r="BL274" s="84"/>
      <c r="BM274" s="590" t="s">
        <v>496</v>
      </c>
      <c r="BN274" s="84"/>
      <c r="BO274" s="84"/>
      <c r="BP274" s="84"/>
      <c r="BQ274" s="84"/>
      <c r="BR274" s="84"/>
      <c r="BS274" s="84"/>
      <c r="BT274" s="84"/>
      <c r="BU274" s="78" t="s">
        <v>689</v>
      </c>
      <c r="BV274" s="78"/>
      <c r="BW274" s="78"/>
      <c r="BX274" s="78"/>
      <c r="BY274" s="78"/>
      <c r="BZ274" s="78" t="s">
        <v>715</v>
      </c>
      <c r="CA274" s="78"/>
      <c r="CB274" s="78"/>
      <c r="CC274" s="84"/>
      <c r="CD274" s="84"/>
      <c r="CE274" s="84"/>
      <c r="CF274" s="84"/>
      <c r="CG274" s="84"/>
      <c r="CH274" s="84"/>
      <c r="CI274"/>
    </row>
    <row r="275" spans="53:87">
      <c r="BA275" s="84"/>
      <c r="BB275" s="84"/>
      <c r="BC275" s="84"/>
      <c r="BD275" s="84" t="s">
        <v>428</v>
      </c>
      <c r="BE275" s="84"/>
      <c r="BF275" s="84"/>
      <c r="BG275" s="84"/>
      <c r="BH275" s="84" t="s">
        <v>637</v>
      </c>
      <c r="BI275" s="84"/>
      <c r="BJ275" s="84"/>
      <c r="BK275" s="84"/>
      <c r="BL275" s="84"/>
      <c r="BM275" s="590" t="s">
        <v>497</v>
      </c>
      <c r="BN275" s="84"/>
      <c r="BO275" s="84"/>
      <c r="BP275" s="84"/>
      <c r="BQ275" s="84"/>
      <c r="BR275" s="84"/>
      <c r="BS275" s="84"/>
      <c r="BT275" s="84"/>
      <c r="BU275" s="78" t="s">
        <v>690</v>
      </c>
      <c r="BV275" s="78"/>
      <c r="BW275" s="78"/>
      <c r="BX275" s="78"/>
      <c r="BY275" s="78"/>
      <c r="BZ275" s="84"/>
      <c r="CA275" s="78"/>
      <c r="CB275" s="78"/>
      <c r="CC275" s="84"/>
      <c r="CD275" s="84"/>
      <c r="CE275" s="84"/>
      <c r="CF275" s="84"/>
      <c r="CG275" s="84"/>
      <c r="CH275" s="84"/>
      <c r="CI275"/>
    </row>
    <row r="276" spans="53:87">
      <c r="BA276" s="84"/>
      <c r="BB276" s="84"/>
      <c r="BC276" s="84"/>
      <c r="BD276" s="84"/>
      <c r="BE276" s="84"/>
      <c r="BF276" s="84"/>
      <c r="BG276" s="84"/>
      <c r="BH276" s="84" t="s">
        <v>102</v>
      </c>
      <c r="BI276" s="84"/>
      <c r="BJ276" s="84"/>
      <c r="BK276" s="84"/>
      <c r="BL276" s="84"/>
      <c r="BM276" s="590" t="s">
        <v>498</v>
      </c>
      <c r="BN276" s="84"/>
      <c r="BO276" s="84"/>
      <c r="BP276" s="84"/>
      <c r="BQ276" s="84"/>
      <c r="BR276" s="84"/>
      <c r="BS276" s="84"/>
      <c r="BT276" s="84"/>
      <c r="BU276" s="84"/>
      <c r="BV276" s="78"/>
      <c r="BW276" s="78"/>
      <c r="BX276" s="78"/>
      <c r="BY276" s="78"/>
      <c r="BZ276" s="84"/>
      <c r="CA276" s="78"/>
      <c r="CB276" s="78"/>
      <c r="CC276" s="84"/>
      <c r="CD276" s="84"/>
      <c r="CE276" s="84"/>
      <c r="CF276" s="84"/>
      <c r="CG276" s="84"/>
      <c r="CH276" s="84"/>
    </row>
    <row r="277" spans="53:87">
      <c r="BA277" s="227" t="s">
        <v>290</v>
      </c>
      <c r="BB277" s="84"/>
      <c r="BC277" s="84"/>
      <c r="BD277" s="84"/>
      <c r="BE277" s="84"/>
      <c r="BF277" s="84"/>
      <c r="BG277" s="84"/>
      <c r="BH277" s="84" t="s">
        <v>103</v>
      </c>
      <c r="BI277" s="84"/>
      <c r="BJ277" s="84"/>
      <c r="BK277" s="84"/>
      <c r="BL277" s="84"/>
      <c r="BM277" s="590" t="s">
        <v>499</v>
      </c>
      <c r="BN277" s="84"/>
      <c r="BO277" s="84"/>
      <c r="BP277" s="84"/>
      <c r="BQ277" s="84"/>
      <c r="BR277" s="84"/>
      <c r="BS277" s="84"/>
      <c r="BT277" s="84"/>
      <c r="BU277" s="84"/>
      <c r="BV277" s="78"/>
      <c r="BW277" s="78"/>
      <c r="BX277" s="78"/>
      <c r="BY277" s="78"/>
      <c r="BZ277" s="78"/>
      <c r="CA277" s="78"/>
      <c r="CB277" s="78"/>
      <c r="CC277" s="84"/>
      <c r="CD277" s="84"/>
      <c r="CE277" s="84"/>
      <c r="CF277" s="84"/>
      <c r="CG277" s="84"/>
      <c r="CH277" s="84"/>
    </row>
    <row r="278" spans="53:87">
      <c r="BA278" s="84" t="s">
        <v>6</v>
      </c>
      <c r="BB278" s="84"/>
      <c r="BC278" s="84"/>
      <c r="BD278" s="227" t="s">
        <v>275</v>
      </c>
      <c r="BE278" s="84"/>
      <c r="BF278" s="84"/>
      <c r="BG278" s="84"/>
      <c r="BH278" s="84" t="s">
        <v>104</v>
      </c>
      <c r="BI278" s="84"/>
      <c r="BJ278" s="84"/>
      <c r="BK278" s="84"/>
      <c r="BL278" s="84"/>
      <c r="BM278" s="590" t="s">
        <v>500</v>
      </c>
      <c r="BN278" s="84"/>
      <c r="BO278" s="84"/>
      <c r="BP278" s="84"/>
      <c r="BQ278" s="84"/>
      <c r="BR278" s="84"/>
      <c r="BS278" s="84"/>
      <c r="BT278" s="84"/>
      <c r="BU278" s="78"/>
      <c r="BV278" s="78"/>
      <c r="BW278" s="78"/>
      <c r="BX278" s="78"/>
      <c r="BY278" s="78"/>
      <c r="BZ278" s="78"/>
      <c r="CA278" s="78"/>
      <c r="CB278" s="78"/>
      <c r="CC278" s="84"/>
      <c r="CD278" s="84"/>
      <c r="CE278" s="84"/>
      <c r="CF278" s="84"/>
      <c r="CG278" s="84"/>
      <c r="CH278" s="84"/>
    </row>
    <row r="279" spans="53:87">
      <c r="BA279" s="84" t="s">
        <v>96</v>
      </c>
      <c r="BB279" s="84"/>
      <c r="BC279" s="84"/>
      <c r="BD279" s="84" t="s">
        <v>443</v>
      </c>
      <c r="BE279" s="84"/>
      <c r="BF279" s="84"/>
      <c r="BG279" s="84"/>
      <c r="BH279" s="84"/>
      <c r="BI279" s="84"/>
      <c r="BJ279" s="84"/>
      <c r="BK279" s="84"/>
      <c r="BL279" s="84"/>
      <c r="BM279" s="590" t="s">
        <v>501</v>
      </c>
      <c r="BN279" s="84"/>
      <c r="BO279" s="84"/>
      <c r="BP279" s="84"/>
      <c r="BQ279" s="84"/>
      <c r="BR279" s="84"/>
      <c r="BS279" s="84"/>
      <c r="BT279" s="84"/>
      <c r="BU279" s="84"/>
      <c r="BV279" s="78"/>
      <c r="BW279" s="78"/>
      <c r="BX279" s="78"/>
      <c r="BY279" s="78"/>
      <c r="BZ279" s="78"/>
      <c r="CA279" s="78"/>
      <c r="CB279" s="78"/>
      <c r="CC279" s="84"/>
      <c r="CD279" s="84"/>
      <c r="CE279" s="84"/>
      <c r="CF279" s="84"/>
      <c r="CG279" s="84"/>
      <c r="CH279" s="84"/>
    </row>
    <row r="280" spans="53:87">
      <c r="BA280" s="84" t="s">
        <v>195</v>
      </c>
      <c r="BB280" s="84"/>
      <c r="BC280" s="84"/>
      <c r="BD280" s="84" t="s">
        <v>444</v>
      </c>
      <c r="BE280" s="84"/>
      <c r="BF280" s="84"/>
      <c r="BG280" s="84"/>
      <c r="BH280" s="84"/>
      <c r="BI280" s="84"/>
      <c r="BJ280" s="84"/>
      <c r="BK280" s="84"/>
      <c r="BL280" s="84"/>
      <c r="BM280" s="590" t="s">
        <v>502</v>
      </c>
      <c r="BN280" s="84"/>
      <c r="BO280" s="84"/>
      <c r="BP280" s="84"/>
      <c r="BQ280" s="84"/>
      <c r="BR280" s="84"/>
      <c r="BS280" s="84"/>
      <c r="BT280" s="84"/>
      <c r="BU280" s="84"/>
      <c r="BV280" s="78"/>
      <c r="BW280" s="78"/>
      <c r="BX280" s="78"/>
      <c r="BY280" s="78"/>
      <c r="BZ280" s="78"/>
      <c r="CA280" s="78"/>
      <c r="CB280" s="78"/>
      <c r="CC280" s="84"/>
      <c r="CD280" s="84"/>
      <c r="CE280" s="84"/>
      <c r="CF280" s="84"/>
      <c r="CG280" s="84"/>
      <c r="CH280" s="84"/>
    </row>
    <row r="281" spans="53:87">
      <c r="BA281" s="84" t="s">
        <v>402</v>
      </c>
      <c r="BB281" s="84"/>
      <c r="BC281" s="84"/>
      <c r="BD281" s="84" t="s">
        <v>445</v>
      </c>
      <c r="BE281" s="84"/>
      <c r="BF281" s="84"/>
      <c r="BG281" s="84"/>
      <c r="BH281" s="84"/>
      <c r="BI281" s="84"/>
      <c r="BJ281" s="84"/>
      <c r="BK281" s="84"/>
      <c r="BL281" s="84"/>
      <c r="BM281" s="590" t="s">
        <v>503</v>
      </c>
      <c r="BN281" s="84"/>
      <c r="BO281" s="84"/>
      <c r="BP281" s="84"/>
      <c r="BQ281" s="84"/>
      <c r="BR281" s="84"/>
      <c r="BS281" s="84"/>
      <c r="BT281" s="84"/>
      <c r="BU281" s="84"/>
      <c r="BV281" s="78"/>
      <c r="BW281" s="78"/>
      <c r="BX281" s="78"/>
      <c r="BY281" s="78"/>
      <c r="BZ281" s="78"/>
      <c r="CA281" s="78"/>
      <c r="CB281" s="78"/>
      <c r="CC281" s="84"/>
      <c r="CD281" s="84"/>
      <c r="CE281" s="84"/>
      <c r="CF281" s="84"/>
      <c r="CG281" s="84"/>
      <c r="CH281" s="84"/>
    </row>
    <row r="282" spans="53:87">
      <c r="BA282" s="84" t="s">
        <v>403</v>
      </c>
      <c r="BB282" s="84"/>
      <c r="BC282" s="84"/>
      <c r="BD282" s="84"/>
      <c r="BE282" s="84"/>
      <c r="BF282" s="84"/>
      <c r="BG282" s="84"/>
      <c r="BH282" s="84"/>
      <c r="BI282" s="84"/>
      <c r="BJ282" s="84"/>
      <c r="BK282" s="84"/>
      <c r="BL282" s="84"/>
      <c r="BM282" s="590" t="s">
        <v>92</v>
      </c>
      <c r="BN282" s="84"/>
      <c r="BO282" s="84"/>
      <c r="BP282" s="84"/>
      <c r="BQ282" s="84"/>
      <c r="BR282" s="84"/>
      <c r="BS282" s="84"/>
      <c r="BT282" s="84"/>
      <c r="BU282" s="84"/>
      <c r="BV282" s="78"/>
      <c r="BW282" s="78"/>
      <c r="BX282" s="78"/>
      <c r="BY282" s="78"/>
      <c r="BZ282" s="78"/>
      <c r="CA282" s="78"/>
      <c r="CB282" s="78"/>
      <c r="CC282" s="84"/>
      <c r="CD282" s="84"/>
      <c r="CE282" s="84"/>
      <c r="CF282" s="84"/>
      <c r="CG282" s="84"/>
      <c r="CH282" s="84"/>
    </row>
    <row r="283" spans="53:87">
      <c r="BA283" s="84" t="s">
        <v>262</v>
      </c>
      <c r="BB283" s="84"/>
      <c r="BC283" s="84"/>
      <c r="BD283" s="84"/>
      <c r="BE283" s="84"/>
      <c r="BF283" s="84"/>
      <c r="BG283" s="84"/>
      <c r="BH283" s="84"/>
      <c r="BI283" s="84"/>
      <c r="BJ283" s="84"/>
      <c r="BK283" s="84"/>
      <c r="BL283" s="84"/>
      <c r="BM283" s="590" t="s">
        <v>504</v>
      </c>
      <c r="BN283" s="84"/>
      <c r="BO283" s="84"/>
      <c r="BP283" s="84"/>
      <c r="BQ283" s="84"/>
      <c r="BR283" s="84"/>
      <c r="BS283" s="84"/>
      <c r="BT283" s="84"/>
      <c r="BU283" s="84"/>
      <c r="BV283" s="84"/>
      <c r="BW283" s="84"/>
      <c r="BX283" s="84"/>
      <c r="BY283" s="84"/>
      <c r="BZ283" s="84"/>
      <c r="CA283" s="84"/>
      <c r="CB283" s="84"/>
      <c r="CC283" s="84"/>
      <c r="CD283" s="84"/>
      <c r="CE283" s="84"/>
      <c r="CF283" s="84"/>
      <c r="CG283" s="84"/>
      <c r="CH283" s="84"/>
    </row>
    <row r="284" spans="53:87">
      <c r="BA284" s="84" t="s">
        <v>404</v>
      </c>
      <c r="BB284" s="84"/>
      <c r="BC284" s="84"/>
      <c r="BD284" s="84"/>
      <c r="BE284" s="84"/>
      <c r="BF284" s="84"/>
      <c r="BG284" s="84"/>
      <c r="BH284" s="84"/>
      <c r="BI284" s="84"/>
      <c r="BJ284" s="84"/>
      <c r="BK284" s="84"/>
      <c r="BL284" s="84"/>
      <c r="BM284" s="590" t="s">
        <v>505</v>
      </c>
      <c r="BN284" s="84"/>
      <c r="BO284" s="84"/>
      <c r="BP284" s="84"/>
      <c r="BQ284" s="84"/>
      <c r="BR284" s="84"/>
      <c r="BS284" s="84"/>
      <c r="BT284" s="84"/>
      <c r="BU284" s="84"/>
      <c r="BV284" s="84"/>
      <c r="BW284" s="84"/>
      <c r="BX284" s="84"/>
      <c r="BY284" s="84"/>
      <c r="BZ284" s="84"/>
      <c r="CA284" s="84"/>
      <c r="CB284" s="84"/>
      <c r="CC284" s="84"/>
      <c r="CD284" s="84"/>
      <c r="CE284" s="84"/>
      <c r="CF284" s="84"/>
      <c r="CG284" s="84"/>
      <c r="CH284" s="84"/>
    </row>
    <row r="285" spans="53:87">
      <c r="BA285" s="84" t="s">
        <v>405</v>
      </c>
      <c r="BB285" s="84"/>
      <c r="BC285" s="84"/>
      <c r="BD285" s="84"/>
      <c r="BE285" s="84"/>
      <c r="BF285" s="84"/>
      <c r="BG285" s="84"/>
      <c r="BH285" s="84"/>
      <c r="BI285" s="84"/>
      <c r="BJ285" s="84"/>
      <c r="BK285" s="84"/>
      <c r="BL285" s="84"/>
      <c r="BM285" s="590" t="s">
        <v>506</v>
      </c>
      <c r="BN285" s="84"/>
      <c r="BO285" s="84"/>
      <c r="BP285" s="84"/>
      <c r="BQ285" s="84"/>
      <c r="BR285" s="84"/>
      <c r="BS285" s="84"/>
      <c r="BT285" s="84"/>
      <c r="BU285" s="84"/>
      <c r="BV285" s="84"/>
      <c r="BW285" s="84"/>
      <c r="BX285" s="84"/>
      <c r="BY285" s="84"/>
      <c r="BZ285" s="84"/>
      <c r="CA285" s="84"/>
      <c r="CB285" s="84"/>
      <c r="CC285" s="84"/>
      <c r="CD285" s="84"/>
      <c r="CE285" s="84"/>
      <c r="CF285" s="84"/>
      <c r="CG285" s="84"/>
      <c r="CH285" s="84"/>
    </row>
    <row r="286" spans="53:87">
      <c r="BA286" s="84" t="s">
        <v>406</v>
      </c>
      <c r="BB286" s="84"/>
      <c r="BC286" s="84"/>
      <c r="BD286" s="84"/>
      <c r="BE286" s="84"/>
      <c r="BF286" s="84"/>
      <c r="BG286" s="84"/>
      <c r="BH286" s="84"/>
      <c r="BI286" s="84"/>
      <c r="BJ286" s="84"/>
      <c r="BK286" s="84"/>
      <c r="BL286" s="84"/>
      <c r="BM286" s="590" t="s">
        <v>507</v>
      </c>
      <c r="BN286" s="84"/>
      <c r="BO286" s="84"/>
      <c r="BP286" s="84"/>
      <c r="BQ286" s="84"/>
      <c r="BR286" s="84"/>
      <c r="BS286" s="84"/>
      <c r="BT286" s="84"/>
      <c r="BU286" s="84"/>
      <c r="BV286" s="84"/>
      <c r="BW286" s="84"/>
      <c r="BX286" s="84"/>
      <c r="BY286" s="84"/>
      <c r="BZ286" s="84"/>
      <c r="CA286" s="84"/>
      <c r="CB286" s="84"/>
      <c r="CC286" s="84"/>
      <c r="CD286" s="84"/>
      <c r="CE286" s="84"/>
      <c r="CF286" s="84"/>
      <c r="CG286" s="84"/>
      <c r="CH286" s="84"/>
    </row>
    <row r="287" spans="53:87">
      <c r="BA287" s="84" t="s">
        <v>407</v>
      </c>
      <c r="BB287" s="84"/>
      <c r="BC287" s="84"/>
      <c r="BD287" s="84"/>
      <c r="BE287" s="84"/>
      <c r="BF287" s="84"/>
      <c r="BG287" s="84"/>
      <c r="BH287" s="84"/>
      <c r="BI287" s="84"/>
      <c r="BJ287" s="84"/>
      <c r="BK287" s="84"/>
      <c r="BL287" s="84"/>
      <c r="BM287" s="590" t="s">
        <v>508</v>
      </c>
      <c r="BN287" s="84"/>
      <c r="BO287" s="84"/>
      <c r="BP287" s="84"/>
      <c r="BQ287" s="84"/>
      <c r="BR287" s="84"/>
      <c r="BS287" s="84"/>
      <c r="BT287" s="84"/>
      <c r="BU287" s="84"/>
      <c r="BV287" s="84"/>
      <c r="BW287" s="84"/>
      <c r="BX287" s="84"/>
      <c r="BY287" s="84"/>
      <c r="BZ287" s="84"/>
      <c r="CA287" s="84"/>
      <c r="CB287" s="84"/>
      <c r="CC287" s="84"/>
      <c r="CD287" s="84"/>
      <c r="CE287" s="84"/>
      <c r="CF287" s="84"/>
      <c r="CG287" s="84"/>
      <c r="CH287" s="84"/>
    </row>
    <row r="288" spans="53:87">
      <c r="BA288" s="84" t="s">
        <v>408</v>
      </c>
      <c r="BB288" s="84"/>
      <c r="BC288" s="84"/>
      <c r="BD288" s="84"/>
      <c r="BE288" s="84"/>
      <c r="BF288" s="84"/>
      <c r="BG288" s="84"/>
      <c r="BH288" s="84"/>
      <c r="BI288" s="84"/>
      <c r="BJ288" s="84"/>
      <c r="BK288" s="84"/>
      <c r="BL288" s="84"/>
      <c r="BM288" s="590" t="s">
        <v>509</v>
      </c>
      <c r="BN288" s="84"/>
      <c r="BO288" s="84"/>
      <c r="BP288" s="84"/>
      <c r="BQ288" s="84"/>
      <c r="BR288" s="84"/>
      <c r="BS288" s="84"/>
      <c r="BT288" s="84"/>
      <c r="BU288" s="84"/>
      <c r="BV288" s="84"/>
      <c r="BW288" s="84"/>
      <c r="BX288" s="84"/>
      <c r="BY288" s="84"/>
      <c r="BZ288" s="84"/>
      <c r="CA288" s="84"/>
      <c r="CB288" s="84"/>
      <c r="CC288" s="84"/>
      <c r="CD288" s="84"/>
      <c r="CE288" s="84"/>
      <c r="CF288" s="84"/>
      <c r="CG288" s="84"/>
      <c r="CH288" s="84"/>
    </row>
    <row r="289" spans="53:86">
      <c r="BA289" s="84" t="s">
        <v>409</v>
      </c>
      <c r="BB289" s="84"/>
      <c r="BC289" s="84"/>
      <c r="BD289" s="84"/>
      <c r="BE289" s="84"/>
      <c r="BF289" s="84"/>
      <c r="BG289" s="84"/>
      <c r="BH289" s="84"/>
      <c r="BI289" s="84"/>
      <c r="BJ289" s="84"/>
      <c r="BK289" s="84"/>
      <c r="BL289" s="84"/>
      <c r="BM289" s="590" t="s">
        <v>510</v>
      </c>
      <c r="BN289" s="84"/>
      <c r="BO289" s="84"/>
      <c r="BP289" s="84"/>
      <c r="BQ289" s="84"/>
      <c r="BR289" s="84"/>
      <c r="BS289" s="84"/>
      <c r="BT289" s="84"/>
      <c r="BU289" s="84"/>
      <c r="BV289" s="84"/>
      <c r="BW289" s="84"/>
      <c r="BX289" s="84"/>
      <c r="BY289" s="84"/>
      <c r="BZ289" s="84"/>
      <c r="CA289" s="84"/>
      <c r="CB289" s="84"/>
      <c r="CC289" s="84"/>
      <c r="CD289" s="84"/>
      <c r="CE289" s="84"/>
      <c r="CF289" s="84"/>
      <c r="CG289" s="84"/>
      <c r="CH289" s="84"/>
    </row>
    <row r="290" spans="53:86">
      <c r="BA290" s="84" t="s">
        <v>410</v>
      </c>
      <c r="BB290" s="84"/>
      <c r="BC290" s="84"/>
      <c r="BD290" s="84"/>
      <c r="BE290" s="84"/>
      <c r="BF290" s="84"/>
      <c r="BG290" s="84"/>
      <c r="BH290" s="84"/>
      <c r="BI290" s="84"/>
      <c r="BJ290" s="84"/>
      <c r="BK290" s="84"/>
      <c r="BL290" s="84"/>
      <c r="BM290" s="590" t="s">
        <v>511</v>
      </c>
      <c r="BN290" s="84"/>
      <c r="BO290" s="84"/>
      <c r="BP290" s="84"/>
      <c r="BQ290" s="84"/>
      <c r="BR290" s="84"/>
      <c r="BS290" s="84"/>
      <c r="BT290" s="84"/>
      <c r="BU290" s="84"/>
      <c r="BV290" s="84"/>
      <c r="BW290" s="84"/>
      <c r="BX290" s="84"/>
      <c r="BY290" s="84"/>
      <c r="BZ290" s="84"/>
      <c r="CA290" s="84"/>
      <c r="CB290" s="84"/>
      <c r="CC290" s="84"/>
      <c r="CD290" s="84"/>
      <c r="CE290" s="84"/>
      <c r="CF290" s="84"/>
      <c r="CG290" s="84"/>
      <c r="CH290" s="84"/>
    </row>
    <row r="291" spans="53:86">
      <c r="BA291" s="84"/>
      <c r="BB291" s="84"/>
      <c r="BC291" s="84"/>
      <c r="BD291" s="84"/>
      <c r="BE291" s="84"/>
      <c r="BF291" s="84"/>
      <c r="BG291" s="84"/>
      <c r="BH291" s="84"/>
      <c r="BI291" s="84"/>
      <c r="BJ291" s="84"/>
      <c r="BK291" s="84"/>
      <c r="BL291" s="84"/>
      <c r="BM291" s="590" t="s">
        <v>512</v>
      </c>
      <c r="BN291" s="84"/>
      <c r="BO291" s="84"/>
      <c r="BP291" s="84"/>
      <c r="BQ291" s="84"/>
      <c r="BR291" s="84"/>
      <c r="BS291" s="84"/>
      <c r="BT291" s="84"/>
      <c r="BU291" s="84"/>
      <c r="BV291" s="84"/>
      <c r="BW291" s="84"/>
      <c r="BX291" s="84"/>
      <c r="BY291" s="84"/>
      <c r="BZ291" s="84"/>
      <c r="CA291" s="84"/>
      <c r="CB291" s="84"/>
      <c r="CC291" s="84"/>
      <c r="CD291" s="84"/>
      <c r="CE291" s="84"/>
      <c r="CF291" s="84"/>
      <c r="CG291" s="84"/>
      <c r="CH291" s="84"/>
    </row>
    <row r="292" spans="53:86">
      <c r="BA292" s="84"/>
      <c r="BB292" s="84"/>
      <c r="BC292" s="84"/>
      <c r="BD292" s="84"/>
      <c r="BE292" s="84"/>
      <c r="BF292" s="84"/>
      <c r="BG292" s="84"/>
      <c r="BH292" s="84"/>
      <c r="BI292" s="84"/>
      <c r="BJ292" s="84"/>
      <c r="BK292" s="84"/>
      <c r="BL292" s="84"/>
      <c r="BM292" s="590" t="s">
        <v>513</v>
      </c>
      <c r="BN292" s="84"/>
      <c r="BO292" s="84"/>
      <c r="BP292" s="84"/>
      <c r="BQ292" s="84"/>
      <c r="BR292" s="84"/>
      <c r="BS292" s="84"/>
      <c r="BT292" s="84"/>
      <c r="BU292" s="84"/>
      <c r="BV292" s="84"/>
      <c r="BW292" s="84"/>
      <c r="BX292" s="84"/>
      <c r="BY292" s="84"/>
      <c r="BZ292" s="84"/>
      <c r="CA292" s="84"/>
      <c r="CB292" s="84"/>
      <c r="CC292" s="84"/>
      <c r="CD292" s="84"/>
      <c r="CE292" s="84"/>
      <c r="CF292" s="84"/>
      <c r="CG292" s="84"/>
      <c r="CH292" s="84"/>
    </row>
    <row r="293" spans="53:86">
      <c r="BA293" s="245" t="s">
        <v>745</v>
      </c>
      <c r="BB293" s="84"/>
      <c r="BC293" s="84"/>
      <c r="BD293" s="84"/>
      <c r="BE293" s="84"/>
      <c r="BF293" s="84"/>
      <c r="BG293" s="84"/>
      <c r="BH293" s="84"/>
      <c r="BI293" s="84"/>
      <c r="BJ293" s="84"/>
      <c r="BK293" s="84"/>
      <c r="BL293" s="84"/>
      <c r="BM293" s="590" t="s">
        <v>828</v>
      </c>
      <c r="BN293" s="84"/>
      <c r="BO293" s="84"/>
      <c r="BP293" s="84"/>
      <c r="BQ293" s="84"/>
      <c r="BR293" s="84"/>
      <c r="BS293" s="84"/>
      <c r="BT293" s="84"/>
      <c r="BU293" s="84"/>
      <c r="BV293" s="84"/>
      <c r="BW293" s="84"/>
      <c r="BX293" s="84"/>
      <c r="BY293" s="84"/>
      <c r="BZ293" s="84"/>
      <c r="CA293" s="84"/>
      <c r="CB293" s="84"/>
      <c r="CC293" s="84"/>
      <c r="CD293" s="84"/>
      <c r="CE293" s="84"/>
      <c r="CF293" s="84"/>
      <c r="CG293" s="84"/>
      <c r="CH293" s="84"/>
    </row>
    <row r="294" spans="53:86" ht="15">
      <c r="BA294" s="246" t="s">
        <v>746</v>
      </c>
      <c r="BB294" s="84"/>
      <c r="BC294" s="84"/>
      <c r="BD294" s="84"/>
      <c r="BE294" s="84"/>
      <c r="BF294" s="84"/>
      <c r="BG294" s="84"/>
      <c r="BH294" s="84"/>
      <c r="BI294" s="84"/>
      <c r="BJ294" s="84"/>
      <c r="BK294" s="84"/>
      <c r="BL294" s="84"/>
      <c r="BM294" s="606" t="s">
        <v>514</v>
      </c>
      <c r="BN294" s="84"/>
      <c r="BO294" s="84"/>
      <c r="BP294" s="84"/>
      <c r="BQ294" s="84"/>
      <c r="BR294" s="84"/>
      <c r="BS294" s="84"/>
      <c r="BT294" s="84"/>
      <c r="BU294" s="84"/>
      <c r="BV294" s="84"/>
      <c r="BW294" s="84"/>
      <c r="BX294" s="84"/>
      <c r="BY294" s="84"/>
      <c r="BZ294" s="84"/>
      <c r="CA294" s="84"/>
      <c r="CB294" s="84"/>
      <c r="CC294" s="84"/>
      <c r="CD294" s="84"/>
      <c r="CE294" s="84"/>
      <c r="CF294" s="84"/>
      <c r="CG294" s="84"/>
      <c r="CH294" s="84"/>
    </row>
    <row r="295" spans="53:86">
      <c r="BA295" s="247" t="s">
        <v>194</v>
      </c>
      <c r="BB295" s="84"/>
      <c r="BC295" s="84"/>
      <c r="BD295" s="84"/>
      <c r="BE295" s="84"/>
      <c r="BF295" s="84"/>
      <c r="BG295" s="84"/>
      <c r="BH295" s="84"/>
      <c r="BI295" s="84"/>
      <c r="BJ295" s="84"/>
      <c r="BK295" s="84"/>
      <c r="BL295" s="84"/>
      <c r="BM295" s="590" t="s">
        <v>515</v>
      </c>
      <c r="BN295" s="84"/>
      <c r="BO295" s="84"/>
      <c r="BP295" s="84"/>
      <c r="BQ295" s="84"/>
      <c r="BR295" s="84"/>
      <c r="BS295" s="84"/>
      <c r="BT295" s="84"/>
      <c r="BU295" s="84"/>
      <c r="BV295" s="84"/>
      <c r="BW295" s="84"/>
      <c r="BX295" s="84"/>
      <c r="BY295" s="84"/>
      <c r="BZ295" s="84"/>
      <c r="CA295" s="84"/>
      <c r="CB295" s="84"/>
      <c r="CC295" s="84"/>
      <c r="CD295" s="84"/>
      <c r="CE295" s="84"/>
      <c r="CF295" s="84"/>
      <c r="CG295" s="84"/>
      <c r="CH295" s="84"/>
    </row>
    <row r="296" spans="53:86" ht="25.5">
      <c r="BA296" s="247" t="s">
        <v>803</v>
      </c>
      <c r="BB296" s="84"/>
      <c r="BC296" s="84"/>
      <c r="BD296" s="84"/>
      <c r="BE296" s="84"/>
      <c r="BF296" s="84"/>
      <c r="BG296" s="84"/>
      <c r="BH296" s="84"/>
      <c r="BI296" s="84"/>
      <c r="BJ296" s="84"/>
      <c r="BK296" s="84"/>
      <c r="BL296" s="84"/>
      <c r="BM296" s="590" t="s">
        <v>516</v>
      </c>
      <c r="BN296" s="84"/>
      <c r="BO296" s="84"/>
      <c r="BP296" s="84"/>
      <c r="BQ296" s="84"/>
      <c r="BR296" s="84"/>
      <c r="BS296" s="84"/>
      <c r="BT296" s="84"/>
      <c r="BU296" s="84"/>
      <c r="BV296" s="84"/>
      <c r="BW296" s="84"/>
      <c r="BX296" s="84"/>
      <c r="BY296" s="84"/>
      <c r="BZ296" s="84"/>
      <c r="CA296" s="84"/>
      <c r="CB296" s="84"/>
      <c r="CC296" s="84"/>
      <c r="CD296" s="84"/>
      <c r="CE296" s="84"/>
      <c r="CF296" s="84"/>
      <c r="CG296" s="84"/>
      <c r="CH296" s="84"/>
    </row>
    <row r="297" spans="53:86">
      <c r="BA297" s="247" t="s">
        <v>804</v>
      </c>
      <c r="BB297" s="84"/>
      <c r="BC297" s="84"/>
      <c r="BD297" s="84"/>
      <c r="BE297" s="84"/>
      <c r="BF297" s="84"/>
      <c r="BG297" s="84"/>
      <c r="BH297" s="84"/>
      <c r="BI297" s="84"/>
      <c r="BJ297" s="84"/>
      <c r="BK297" s="84"/>
      <c r="BL297" s="84"/>
      <c r="BM297" s="590" t="s">
        <v>517</v>
      </c>
      <c r="BN297" s="84"/>
      <c r="BO297" s="84"/>
      <c r="BP297" s="84"/>
      <c r="BQ297" s="84"/>
      <c r="BR297" s="84"/>
      <c r="BS297" s="84"/>
      <c r="BT297" s="84"/>
      <c r="BU297" s="84"/>
      <c r="BV297" s="84"/>
      <c r="BW297" s="84"/>
      <c r="BX297" s="84"/>
      <c r="BY297" s="84"/>
      <c r="BZ297" s="84"/>
      <c r="CA297" s="84"/>
      <c r="CB297" s="84"/>
      <c r="CC297" s="84"/>
      <c r="CD297" s="84"/>
      <c r="CE297" s="84"/>
      <c r="CF297" s="84"/>
      <c r="CG297" s="84"/>
      <c r="CH297" s="84"/>
    </row>
    <row r="298" spans="53:86">
      <c r="BA298" s="247" t="s">
        <v>64</v>
      </c>
      <c r="BB298" s="84"/>
      <c r="BC298" s="84"/>
      <c r="BD298" s="84"/>
      <c r="BE298" s="84"/>
      <c r="BF298" s="84"/>
      <c r="BG298" s="84"/>
      <c r="BH298" s="84"/>
      <c r="BI298" s="84"/>
      <c r="BJ298" s="84"/>
      <c r="BK298" s="84"/>
      <c r="BL298" s="84"/>
      <c r="BM298" s="590" t="s">
        <v>518</v>
      </c>
      <c r="BN298" s="84"/>
      <c r="BO298" s="84"/>
      <c r="BP298" s="84"/>
      <c r="BQ298" s="84"/>
      <c r="BR298" s="84"/>
      <c r="BS298" s="84"/>
      <c r="BT298" s="84"/>
      <c r="BU298" s="84"/>
      <c r="BV298" s="84"/>
      <c r="BW298" s="84"/>
      <c r="BX298" s="84"/>
      <c r="BY298" s="84"/>
      <c r="BZ298" s="84"/>
      <c r="CA298" s="84"/>
      <c r="CB298" s="84"/>
      <c r="CC298" s="84"/>
      <c r="CD298" s="84"/>
      <c r="CE298" s="84"/>
      <c r="CF298" s="84"/>
      <c r="CG298" s="84"/>
      <c r="CH298" s="84"/>
    </row>
    <row r="299" spans="53:86">
      <c r="BA299" s="247" t="s">
        <v>805</v>
      </c>
      <c r="BB299" s="84"/>
      <c r="BC299" s="84"/>
      <c r="BD299" s="84"/>
      <c r="BE299" s="84"/>
      <c r="BF299" s="84"/>
      <c r="BG299" s="84"/>
      <c r="BH299" s="84"/>
      <c r="BI299" s="84"/>
      <c r="BJ299" s="84"/>
      <c r="BK299" s="84"/>
      <c r="BL299" s="84"/>
      <c r="BM299" s="590" t="s">
        <v>519</v>
      </c>
      <c r="BN299" s="84"/>
      <c r="BO299" s="84"/>
      <c r="BP299" s="84"/>
      <c r="BQ299" s="84"/>
      <c r="BR299" s="84"/>
      <c r="BS299" s="84"/>
      <c r="BT299" s="84"/>
      <c r="BU299" s="84"/>
      <c r="BV299" s="84"/>
      <c r="BW299" s="84"/>
      <c r="BX299" s="84"/>
      <c r="BY299" s="84"/>
      <c r="BZ299" s="84"/>
      <c r="CA299" s="84"/>
      <c r="CB299" s="84"/>
      <c r="CC299" s="84"/>
      <c r="CD299" s="84"/>
      <c r="CE299" s="84"/>
      <c r="CF299" s="84"/>
      <c r="CG299" s="84"/>
      <c r="CH299" s="84"/>
    </row>
    <row r="300" spans="53:86" ht="15">
      <c r="BA300" s="246" t="s">
        <v>747</v>
      </c>
      <c r="BB300" s="84"/>
      <c r="BC300" s="84"/>
      <c r="BD300" s="84"/>
      <c r="BE300" s="84"/>
      <c r="BF300" s="84"/>
      <c r="BG300" s="84"/>
      <c r="BH300" s="84"/>
      <c r="BI300" s="84"/>
      <c r="BJ300" s="84"/>
      <c r="BK300" s="84"/>
      <c r="BL300" s="84"/>
      <c r="BM300" s="590" t="s">
        <v>520</v>
      </c>
      <c r="BN300" s="84"/>
      <c r="BO300" s="84"/>
      <c r="BP300" s="84"/>
      <c r="BQ300" s="84"/>
      <c r="BR300" s="84"/>
      <c r="BS300" s="84"/>
      <c r="BT300" s="84"/>
      <c r="BU300" s="84"/>
      <c r="BV300" s="84"/>
      <c r="BW300" s="84"/>
      <c r="BX300" s="84"/>
      <c r="BY300" s="84"/>
      <c r="BZ300" s="84"/>
      <c r="CA300" s="84"/>
      <c r="CB300" s="84"/>
      <c r="CC300" s="84"/>
      <c r="CD300" s="84"/>
      <c r="CE300" s="84"/>
      <c r="CF300" s="84"/>
      <c r="CG300" s="84"/>
      <c r="CH300" s="84"/>
    </row>
    <row r="301" spans="53:86">
      <c r="BA301" t="s">
        <v>748</v>
      </c>
      <c r="BB301" s="84"/>
      <c r="BC301" s="84"/>
      <c r="BD301" s="84"/>
      <c r="BE301" s="84"/>
      <c r="BF301" s="84"/>
      <c r="BG301" s="84"/>
      <c r="BH301" s="84"/>
      <c r="BI301" s="84"/>
      <c r="BJ301" s="84"/>
      <c r="BK301" s="84"/>
      <c r="BL301" s="84"/>
      <c r="BM301" s="590" t="s">
        <v>521</v>
      </c>
      <c r="BN301" s="84"/>
      <c r="BO301" s="84"/>
      <c r="BP301" s="84"/>
      <c r="BQ301" s="84"/>
      <c r="BR301" s="84"/>
      <c r="BS301" s="84"/>
      <c r="BT301" s="84"/>
      <c r="BU301" s="84"/>
      <c r="BV301" s="84"/>
      <c r="BW301" s="84"/>
      <c r="BX301" s="84"/>
      <c r="BY301" s="84"/>
      <c r="BZ301" s="84"/>
      <c r="CA301" s="84"/>
      <c r="CB301" s="84"/>
      <c r="CC301" s="84"/>
      <c r="CD301" s="84"/>
      <c r="CE301" s="84"/>
      <c r="CF301" s="84"/>
      <c r="CG301" s="84"/>
      <c r="CH301" s="84"/>
    </row>
    <row r="302" spans="53:86">
      <c r="BA302" t="s">
        <v>749</v>
      </c>
      <c r="BB302" s="84"/>
      <c r="BC302" s="84"/>
      <c r="BD302" s="84"/>
      <c r="BE302" s="84"/>
      <c r="BF302" s="84"/>
      <c r="BG302" s="84"/>
      <c r="BH302" s="84"/>
      <c r="BI302" s="84"/>
      <c r="BJ302" s="84"/>
      <c r="BK302" s="84"/>
      <c r="BL302" s="84"/>
      <c r="BM302" s="590" t="s">
        <v>522</v>
      </c>
      <c r="BN302" s="84"/>
      <c r="BO302" s="84"/>
      <c r="BP302" s="84"/>
      <c r="BQ302" s="84"/>
      <c r="BR302" s="84"/>
      <c r="BS302" s="84"/>
      <c r="BT302" s="84"/>
      <c r="BU302" s="84"/>
      <c r="BV302" s="84"/>
      <c r="BW302" s="84"/>
      <c r="BX302" s="84"/>
      <c r="BY302" s="84"/>
      <c r="BZ302" s="84"/>
      <c r="CA302" s="84"/>
      <c r="CB302" s="84"/>
      <c r="CC302" s="84"/>
      <c r="CD302" s="84"/>
      <c r="CE302" s="84"/>
      <c r="CF302" s="84"/>
      <c r="CG302" s="84"/>
      <c r="CH302" s="84"/>
    </row>
    <row r="303" spans="53:86">
      <c r="BA303" t="s">
        <v>750</v>
      </c>
      <c r="BB303" s="84"/>
      <c r="BC303" s="84"/>
      <c r="BD303" s="84"/>
      <c r="BE303" s="84"/>
      <c r="BF303" s="84"/>
      <c r="BG303" s="84"/>
      <c r="BH303" s="84"/>
      <c r="BI303" s="84"/>
      <c r="BJ303" s="84"/>
      <c r="BK303" s="84"/>
      <c r="BL303" s="84"/>
      <c r="BM303" s="590" t="s">
        <v>523</v>
      </c>
      <c r="BN303" s="84"/>
      <c r="BO303" s="84"/>
      <c r="BP303" s="84"/>
      <c r="BQ303" s="84"/>
      <c r="BR303" s="84"/>
      <c r="BS303" s="84"/>
      <c r="BT303" s="84"/>
      <c r="BU303" s="84"/>
      <c r="BV303" s="84"/>
      <c r="BW303" s="84"/>
      <c r="BX303" s="84"/>
      <c r="BY303" s="84"/>
      <c r="BZ303" s="84"/>
      <c r="CA303" s="84"/>
      <c r="CB303" s="84"/>
      <c r="CC303" s="84"/>
      <c r="CD303" s="84"/>
      <c r="CE303" s="84"/>
      <c r="CF303" s="84"/>
      <c r="CG303" s="84"/>
      <c r="CH303" s="84"/>
    </row>
    <row r="304" spans="53:86">
      <c r="BA304" t="s">
        <v>751</v>
      </c>
      <c r="BB304" s="84"/>
      <c r="BC304" s="84"/>
      <c r="BD304" s="84"/>
      <c r="BE304" s="84"/>
      <c r="BF304" s="84"/>
      <c r="BG304" s="84"/>
      <c r="BH304" s="84"/>
      <c r="BI304" s="84"/>
      <c r="BJ304" s="84"/>
      <c r="BK304" s="84"/>
      <c r="BL304" s="84"/>
      <c r="BM304" s="590" t="s">
        <v>524</v>
      </c>
      <c r="BN304" s="84"/>
      <c r="BO304" s="84"/>
      <c r="BP304" s="84"/>
      <c r="BQ304" s="84"/>
      <c r="BR304" s="84"/>
      <c r="BS304" s="84"/>
      <c r="BT304" s="84"/>
      <c r="BU304" s="84"/>
      <c r="BV304" s="84"/>
      <c r="BW304" s="84"/>
      <c r="BX304" s="84"/>
      <c r="BY304" s="84"/>
      <c r="BZ304" s="84"/>
      <c r="CA304" s="84"/>
      <c r="CB304" s="84"/>
      <c r="CC304" s="84"/>
      <c r="CD304" s="84"/>
      <c r="CE304" s="84"/>
      <c r="CF304" s="84"/>
      <c r="CG304" s="84"/>
      <c r="CH304" s="84"/>
    </row>
    <row r="305" spans="53:86">
      <c r="BA305" t="s">
        <v>752</v>
      </c>
      <c r="BB305" s="84"/>
      <c r="BC305" s="84"/>
      <c r="BD305" s="84"/>
      <c r="BE305" s="84"/>
      <c r="BF305" s="84"/>
      <c r="BG305" s="84"/>
      <c r="BH305" s="84"/>
      <c r="BI305" s="84"/>
      <c r="BJ305" s="84"/>
      <c r="BK305" s="84"/>
      <c r="BL305" s="84"/>
      <c r="BM305" s="590" t="s">
        <v>525</v>
      </c>
      <c r="BN305" s="84"/>
      <c r="BO305" s="84"/>
      <c r="BP305" s="84"/>
      <c r="BQ305" s="84"/>
      <c r="BR305" s="84"/>
      <c r="BS305" s="84"/>
      <c r="BT305" s="84"/>
      <c r="BU305" s="84"/>
      <c r="BV305" s="84"/>
      <c r="BW305" s="84"/>
      <c r="BX305" s="84"/>
      <c r="BY305" s="84"/>
      <c r="BZ305" s="84"/>
      <c r="CA305" s="84"/>
      <c r="CB305" s="84"/>
      <c r="CC305" s="84"/>
      <c r="CD305" s="84"/>
      <c r="CE305" s="84"/>
      <c r="CF305" s="84"/>
      <c r="CG305" s="84"/>
      <c r="CH305" s="84"/>
    </row>
    <row r="306" spans="53:86">
      <c r="BA306" t="s">
        <v>753</v>
      </c>
      <c r="BB306" s="84"/>
      <c r="BC306" s="84"/>
      <c r="BD306" s="84"/>
      <c r="BE306" s="84"/>
      <c r="BF306" s="84"/>
      <c r="BG306" s="84"/>
      <c r="BH306" s="84"/>
      <c r="BI306" s="84"/>
      <c r="BJ306" s="84"/>
      <c r="BK306" s="84"/>
      <c r="BL306" s="84"/>
      <c r="BM306" s="590" t="s">
        <v>526</v>
      </c>
      <c r="BN306" s="84"/>
      <c r="BO306" s="84"/>
      <c r="BP306" s="84"/>
      <c r="BQ306" s="84"/>
      <c r="BR306" s="84"/>
      <c r="BS306" s="84"/>
      <c r="BT306" s="84"/>
      <c r="BU306" s="84"/>
      <c r="BV306" s="84"/>
      <c r="BW306" s="84"/>
      <c r="BX306" s="84"/>
      <c r="BY306" s="84"/>
      <c r="BZ306" s="84"/>
      <c r="CA306" s="84"/>
      <c r="CB306" s="84"/>
      <c r="CC306" s="84"/>
      <c r="CD306" s="84"/>
      <c r="CE306" s="84"/>
      <c r="CF306" s="84"/>
      <c r="CG306" s="84"/>
      <c r="CH306" s="84"/>
    </row>
    <row r="307" spans="53:86">
      <c r="BA307" t="s">
        <v>754</v>
      </c>
      <c r="BB307" s="84"/>
      <c r="BC307" s="84"/>
      <c r="BD307" s="84"/>
      <c r="BE307" s="84"/>
      <c r="BF307" s="84"/>
      <c r="BG307" s="84"/>
      <c r="BH307" s="84"/>
      <c r="BI307" s="84"/>
      <c r="BJ307" s="84"/>
      <c r="BK307" s="84"/>
      <c r="BL307" s="84"/>
      <c r="BM307" s="590" t="s">
        <v>527</v>
      </c>
      <c r="BN307" s="84"/>
      <c r="BO307" s="84"/>
      <c r="BP307" s="84"/>
      <c r="BQ307" s="84"/>
      <c r="BR307" s="84"/>
      <c r="BS307" s="84"/>
      <c r="BT307" s="84"/>
      <c r="BU307" s="84"/>
      <c r="BV307" s="84"/>
      <c r="BW307" s="84"/>
      <c r="BX307" s="84"/>
      <c r="BY307" s="84"/>
      <c r="BZ307" s="84"/>
      <c r="CA307" s="84"/>
      <c r="CB307" s="84"/>
      <c r="CC307" s="84"/>
      <c r="CD307" s="84"/>
      <c r="CE307" s="84"/>
      <c r="CF307" s="84"/>
      <c r="CG307" s="84"/>
      <c r="CH307" s="84"/>
    </row>
    <row r="308" spans="53:86">
      <c r="BA308" t="s">
        <v>755</v>
      </c>
      <c r="BB308" s="84"/>
      <c r="BC308" s="84"/>
      <c r="BD308" s="84"/>
      <c r="BE308" s="84"/>
      <c r="BF308" s="84"/>
      <c r="BG308" s="84"/>
      <c r="BH308" s="84"/>
      <c r="BI308" s="84"/>
      <c r="BJ308" s="84"/>
      <c r="BK308" s="84"/>
      <c r="BL308" s="84"/>
      <c r="BM308" s="590" t="s">
        <v>528</v>
      </c>
      <c r="BN308" s="84"/>
      <c r="BO308" s="84"/>
      <c r="BP308" s="84"/>
      <c r="BQ308" s="84"/>
      <c r="BR308" s="84"/>
      <c r="BS308" s="84"/>
      <c r="BT308" s="84"/>
      <c r="BU308" s="84"/>
      <c r="BV308" s="84"/>
      <c r="BW308" s="84"/>
      <c r="BX308" s="84"/>
      <c r="BY308" s="84"/>
      <c r="BZ308" s="84"/>
      <c r="CA308" s="84"/>
      <c r="CB308" s="84"/>
      <c r="CC308" s="84"/>
      <c r="CD308" s="84"/>
      <c r="CE308" s="84"/>
      <c r="CF308" s="84"/>
      <c r="CG308" s="84"/>
      <c r="CH308" s="84"/>
    </row>
    <row r="309" spans="53:86">
      <c r="BA309" t="s">
        <v>756</v>
      </c>
      <c r="BB309" s="84"/>
      <c r="BC309" s="84"/>
      <c r="BD309" s="84"/>
      <c r="BE309" s="84"/>
      <c r="BF309" s="84"/>
      <c r="BG309" s="84"/>
      <c r="BH309" s="84"/>
      <c r="BI309" s="84"/>
      <c r="BJ309" s="84"/>
      <c r="BK309" s="84"/>
      <c r="BL309" s="84"/>
      <c r="BM309" s="590" t="s">
        <v>529</v>
      </c>
      <c r="BN309" s="84"/>
      <c r="BO309" s="84"/>
      <c r="BP309" s="84"/>
      <c r="BQ309" s="84"/>
      <c r="BR309" s="84"/>
      <c r="BS309" s="84"/>
      <c r="BT309" s="84"/>
      <c r="BU309" s="84"/>
      <c r="BV309" s="84"/>
      <c r="BW309" s="84"/>
      <c r="BX309" s="84"/>
      <c r="BY309" s="84"/>
      <c r="BZ309" s="84"/>
      <c r="CA309" s="84"/>
      <c r="CB309" s="84"/>
      <c r="CC309" s="84"/>
      <c r="CD309" s="84"/>
      <c r="CE309" s="84"/>
      <c r="CF309" s="84"/>
      <c r="CG309" s="84"/>
      <c r="CH309" s="84"/>
    </row>
    <row r="310" spans="53:86" ht="15">
      <c r="BA310" s="246" t="s">
        <v>799</v>
      </c>
      <c r="BB310" s="84"/>
      <c r="BC310" s="84"/>
      <c r="BD310" s="84"/>
      <c r="BE310" s="84"/>
      <c r="BF310" s="84"/>
      <c r="BG310" s="84"/>
      <c r="BH310" s="84"/>
      <c r="BI310" s="84"/>
      <c r="BJ310" s="84"/>
      <c r="BK310" s="84"/>
      <c r="BL310" s="84"/>
      <c r="BM310" s="590"/>
      <c r="BN310" s="84"/>
      <c r="BO310" s="84"/>
      <c r="BP310" s="84"/>
      <c r="BQ310" s="84"/>
      <c r="BR310" s="84"/>
      <c r="BS310" s="84"/>
      <c r="BT310" s="84"/>
      <c r="BU310" s="84"/>
      <c r="BV310" s="84"/>
      <c r="BW310" s="84"/>
      <c r="BX310" s="84"/>
      <c r="BY310" s="84"/>
      <c r="BZ310" s="84"/>
      <c r="CA310" s="84"/>
      <c r="CB310" s="84"/>
      <c r="CC310" s="84"/>
      <c r="CD310" s="84"/>
      <c r="CE310" s="84"/>
      <c r="CF310" s="84"/>
      <c r="CG310" s="84"/>
      <c r="CH310" s="84"/>
    </row>
    <row r="311" spans="53:86">
      <c r="BA311" t="s">
        <v>796</v>
      </c>
      <c r="BB311" s="84"/>
      <c r="BC311" s="84"/>
      <c r="BD311" s="84"/>
      <c r="BE311" s="84"/>
      <c r="BF311" s="84"/>
      <c r="BG311" s="84"/>
      <c r="BH311" s="84"/>
      <c r="BI311" s="84"/>
      <c r="BJ311" s="84"/>
      <c r="BK311" s="84"/>
      <c r="BL311" s="84"/>
      <c r="BM311" s="590"/>
      <c r="BN311" s="84"/>
      <c r="BO311" s="84"/>
      <c r="BP311" s="84"/>
      <c r="BQ311" s="84"/>
      <c r="BR311" s="84"/>
      <c r="BS311" s="84"/>
      <c r="BT311" s="84"/>
      <c r="BU311" s="84"/>
      <c r="BV311" s="84"/>
      <c r="BW311" s="84"/>
      <c r="BX311" s="84"/>
      <c r="BY311" s="84"/>
      <c r="BZ311" s="84"/>
      <c r="CA311" s="84"/>
      <c r="CB311" s="84"/>
      <c r="CC311" s="84"/>
      <c r="CD311" s="84"/>
      <c r="CE311" s="84"/>
      <c r="CF311" s="84"/>
      <c r="CG311" s="84"/>
      <c r="CH311" s="84"/>
    </row>
    <row r="312" spans="53:86">
      <c r="BA312" t="s">
        <v>797</v>
      </c>
      <c r="BB312" s="84"/>
      <c r="BC312" s="84"/>
      <c r="BD312" s="84"/>
      <c r="BE312" s="84"/>
      <c r="BF312" s="84"/>
      <c r="BG312" s="84"/>
      <c r="BH312" s="84"/>
      <c r="BI312" s="84"/>
      <c r="BJ312" s="84"/>
      <c r="BK312" s="84"/>
      <c r="BL312" s="84"/>
      <c r="BM312" s="590"/>
      <c r="BN312" s="84"/>
      <c r="BO312" s="84"/>
      <c r="BP312" s="84"/>
      <c r="BQ312" s="84"/>
      <c r="BR312" s="84"/>
      <c r="BS312" s="84"/>
      <c r="BT312" s="84"/>
      <c r="BU312" s="84"/>
      <c r="BV312" s="84"/>
      <c r="BW312" s="84"/>
      <c r="BX312" s="84"/>
      <c r="BY312" s="84"/>
      <c r="BZ312" s="84"/>
      <c r="CA312" s="84"/>
      <c r="CB312" s="84"/>
      <c r="CC312" s="84"/>
      <c r="CD312" s="84"/>
      <c r="CE312" s="84"/>
      <c r="CF312" s="84"/>
      <c r="CG312" s="84"/>
      <c r="CH312" s="84"/>
    </row>
    <row r="313" spans="53:86">
      <c r="BA313" t="s">
        <v>798</v>
      </c>
      <c r="BB313" s="84"/>
      <c r="BC313" s="84"/>
      <c r="BD313" s="84"/>
      <c r="BE313" s="84"/>
      <c r="BF313" s="84"/>
      <c r="BG313" s="84"/>
      <c r="BH313" s="84"/>
      <c r="BI313" s="84"/>
      <c r="BJ313" s="84"/>
      <c r="BK313" s="84"/>
      <c r="BL313" s="84"/>
      <c r="BM313" s="590"/>
      <c r="BN313" s="84"/>
      <c r="BO313" s="84"/>
      <c r="BP313" s="84"/>
      <c r="BQ313" s="84"/>
      <c r="BR313" s="84"/>
      <c r="BS313" s="84"/>
      <c r="BT313" s="84"/>
      <c r="BU313" s="84"/>
      <c r="BV313" s="84"/>
      <c r="BW313" s="84"/>
      <c r="BX313" s="84"/>
      <c r="BY313" s="84"/>
      <c r="BZ313" s="84"/>
      <c r="CA313" s="84"/>
      <c r="CB313" s="84"/>
      <c r="CC313" s="84"/>
      <c r="CD313" s="84"/>
      <c r="CE313" s="84"/>
      <c r="CF313" s="84"/>
      <c r="CG313" s="84"/>
      <c r="CH313" s="84"/>
    </row>
    <row r="314" spans="53:86" ht="15">
      <c r="BA314" s="246" t="s">
        <v>757</v>
      </c>
      <c r="BB314" s="84"/>
      <c r="BC314" s="84"/>
      <c r="BD314" s="84"/>
      <c r="BE314" s="84"/>
      <c r="BF314" s="84"/>
      <c r="BG314" s="84"/>
      <c r="BH314" s="84"/>
      <c r="BI314" s="84"/>
      <c r="BJ314" s="84"/>
      <c r="BK314" s="84"/>
      <c r="BL314" s="84"/>
      <c r="BM314" s="606" t="s">
        <v>530</v>
      </c>
      <c r="BN314" s="84"/>
      <c r="BO314" s="84"/>
      <c r="BP314" s="84"/>
      <c r="BQ314" s="84"/>
      <c r="BR314" s="84"/>
      <c r="BS314" s="84"/>
      <c r="BT314" s="84"/>
      <c r="BU314" s="84"/>
      <c r="BV314" s="84"/>
      <c r="BW314" s="84"/>
      <c r="BX314" s="84"/>
      <c r="BY314" s="84"/>
      <c r="BZ314" s="84"/>
      <c r="CA314" s="84"/>
      <c r="CB314" s="84"/>
      <c r="CC314" s="84"/>
      <c r="CD314" s="84"/>
      <c r="CE314" s="84"/>
      <c r="CF314" s="84"/>
      <c r="CG314" s="84"/>
      <c r="CH314" s="84"/>
    </row>
    <row r="315" spans="53:86">
      <c r="BA315" t="s">
        <v>758</v>
      </c>
      <c r="BB315" s="84"/>
      <c r="BC315" s="84"/>
      <c r="BD315" s="84"/>
      <c r="BE315" s="84"/>
      <c r="BF315" s="84"/>
      <c r="BG315" s="84"/>
      <c r="BH315" s="84"/>
      <c r="BI315" s="84"/>
      <c r="BJ315" s="84"/>
      <c r="BK315" s="84"/>
      <c r="BL315" s="84"/>
      <c r="BM315" s="590" t="s">
        <v>531</v>
      </c>
      <c r="BN315" s="84"/>
      <c r="BO315" s="84"/>
      <c r="BP315" s="84"/>
      <c r="BQ315" s="84"/>
      <c r="BR315" s="84"/>
      <c r="BS315" s="84"/>
      <c r="BT315" s="84"/>
      <c r="BU315" s="84"/>
      <c r="BV315" s="84"/>
      <c r="BW315" s="84"/>
      <c r="BX315" s="84"/>
      <c r="BY315" s="84"/>
      <c r="BZ315" s="84"/>
      <c r="CA315" s="84"/>
      <c r="CB315" s="84"/>
      <c r="CC315" s="84"/>
      <c r="CD315" s="84"/>
      <c r="CE315" s="84"/>
      <c r="CF315" s="84"/>
      <c r="CG315" s="84"/>
      <c r="CH315" s="84"/>
    </row>
    <row r="316" spans="53:86">
      <c r="BA316" t="s">
        <v>759</v>
      </c>
      <c r="BB316" s="84"/>
      <c r="BC316" s="84"/>
      <c r="BD316" s="84"/>
      <c r="BE316" s="84"/>
      <c r="BF316" s="84"/>
      <c r="BG316" s="84"/>
      <c r="BH316" s="84"/>
      <c r="BI316" s="84"/>
      <c r="BJ316" s="84"/>
      <c r="BK316" s="84"/>
      <c r="BL316" s="84"/>
      <c r="BM316" s="590" t="s">
        <v>532</v>
      </c>
      <c r="BN316" s="84"/>
      <c r="BO316" s="84"/>
      <c r="BP316" s="84"/>
      <c r="BQ316" s="84"/>
      <c r="BR316" s="84"/>
      <c r="BS316" s="84"/>
      <c r="BT316" s="84"/>
      <c r="BU316" s="84"/>
      <c r="BV316" s="84"/>
      <c r="BW316" s="84"/>
      <c r="BX316" s="84"/>
      <c r="BY316" s="84"/>
      <c r="BZ316" s="84"/>
      <c r="CA316" s="84"/>
      <c r="CB316" s="84"/>
      <c r="CC316" s="84"/>
      <c r="CD316" s="84"/>
      <c r="CE316" s="84"/>
      <c r="CF316" s="84"/>
      <c r="CG316" s="84"/>
      <c r="CH316" s="84"/>
    </row>
    <row r="317" spans="53:86">
      <c r="BA317" t="s">
        <v>760</v>
      </c>
      <c r="BB317" s="84"/>
      <c r="BC317" s="84"/>
      <c r="BD317" s="84"/>
      <c r="BE317" s="84"/>
      <c r="BF317" s="84"/>
      <c r="BG317" s="84"/>
      <c r="BH317" s="84"/>
      <c r="BI317" s="84"/>
      <c r="BJ317" s="84"/>
      <c r="BK317" s="84"/>
      <c r="BL317" s="84"/>
      <c r="BM317" s="590" t="s">
        <v>533</v>
      </c>
      <c r="BN317" s="84"/>
      <c r="BO317" s="84"/>
      <c r="BP317" s="84"/>
      <c r="BQ317" s="84"/>
      <c r="BR317" s="84"/>
      <c r="BS317" s="84"/>
      <c r="BT317" s="84"/>
      <c r="BU317" s="84"/>
      <c r="BV317" s="84"/>
      <c r="BW317" s="84"/>
      <c r="BX317" s="84"/>
      <c r="BY317" s="84"/>
      <c r="BZ317" s="84"/>
      <c r="CA317" s="84"/>
      <c r="CB317" s="84"/>
      <c r="CC317" s="84"/>
      <c r="CD317" s="84"/>
      <c r="CE317" s="84"/>
      <c r="CF317" s="84"/>
      <c r="CG317" s="84"/>
      <c r="CH317" s="84"/>
    </row>
    <row r="318" spans="53:86">
      <c r="BA318" t="s">
        <v>761</v>
      </c>
      <c r="BB318" s="84"/>
      <c r="BC318" s="84"/>
      <c r="BD318" s="84"/>
      <c r="BE318" s="84"/>
      <c r="BF318" s="84"/>
      <c r="BG318" s="84"/>
      <c r="BH318" s="84"/>
      <c r="BI318" s="84"/>
      <c r="BJ318" s="84"/>
      <c r="BK318" s="84"/>
      <c r="BL318" s="84"/>
      <c r="BM318" s="590" t="s">
        <v>534</v>
      </c>
      <c r="BN318" s="84"/>
      <c r="BO318" s="84"/>
      <c r="BP318" s="84"/>
      <c r="BQ318" s="84"/>
      <c r="BR318" s="84"/>
      <c r="BS318" s="84"/>
      <c r="BT318" s="84"/>
      <c r="BU318" s="84"/>
      <c r="BV318" s="84"/>
      <c r="BW318" s="84"/>
      <c r="BX318" s="84"/>
      <c r="BY318" s="84"/>
      <c r="BZ318" s="84"/>
      <c r="CA318" s="84"/>
      <c r="CB318" s="84"/>
      <c r="CC318" s="84"/>
      <c r="CD318" s="84"/>
      <c r="CE318" s="84"/>
      <c r="CF318" s="84"/>
      <c r="CG318" s="84"/>
      <c r="CH318" s="84"/>
    </row>
    <row r="319" spans="53:86">
      <c r="BA319" t="s">
        <v>82</v>
      </c>
      <c r="BB319" s="84"/>
      <c r="BC319" s="84"/>
      <c r="BD319" s="84"/>
      <c r="BE319" s="84"/>
      <c r="BF319" s="84"/>
      <c r="BG319" s="84"/>
      <c r="BH319" s="84"/>
      <c r="BI319" s="84"/>
      <c r="BJ319" s="84"/>
      <c r="BK319" s="84"/>
      <c r="BL319" s="84"/>
      <c r="BM319" s="590" t="s">
        <v>97</v>
      </c>
      <c r="BN319" s="84"/>
      <c r="BO319" s="84"/>
      <c r="BP319" s="84"/>
      <c r="BQ319" s="84"/>
      <c r="BR319" s="84"/>
      <c r="BS319" s="84"/>
      <c r="BT319" s="84"/>
      <c r="BU319" s="84"/>
      <c r="BV319" s="84"/>
      <c r="BW319" s="84"/>
      <c r="BX319" s="84"/>
      <c r="BY319" s="84"/>
      <c r="BZ319" s="84"/>
      <c r="CA319" s="84"/>
      <c r="CB319" s="84"/>
      <c r="CC319" s="84"/>
      <c r="CD319" s="84"/>
      <c r="CE319" s="84"/>
      <c r="CF319" s="84"/>
      <c r="CG319" s="84"/>
      <c r="CH319" s="84"/>
    </row>
    <row r="320" spans="53:86">
      <c r="BA320" t="s">
        <v>762</v>
      </c>
      <c r="BB320" s="84"/>
      <c r="BC320" s="84"/>
      <c r="BD320" s="84"/>
      <c r="BE320" s="84"/>
      <c r="BF320" s="84"/>
      <c r="BG320" s="84"/>
      <c r="BH320" s="84"/>
      <c r="BI320" s="84"/>
      <c r="BJ320" s="84"/>
      <c r="BK320" s="84"/>
      <c r="BL320" s="84"/>
      <c r="BM320" s="590" t="s">
        <v>829</v>
      </c>
      <c r="BN320" s="84"/>
      <c r="BO320" s="84"/>
      <c r="BP320" s="84"/>
      <c r="BQ320" s="84"/>
      <c r="BR320" s="84"/>
      <c r="BS320" s="84"/>
      <c r="BT320" s="84"/>
      <c r="BU320" s="84"/>
      <c r="BV320" s="84"/>
      <c r="BW320" s="84"/>
      <c r="BX320" s="84"/>
      <c r="BY320" s="84"/>
      <c r="BZ320" s="84"/>
      <c r="CA320" s="84"/>
      <c r="CB320" s="84"/>
      <c r="CC320" s="84"/>
      <c r="CD320" s="84"/>
      <c r="CE320" s="84"/>
      <c r="CF320" s="84"/>
      <c r="CG320" s="84"/>
      <c r="CH320" s="84"/>
    </row>
    <row r="321" spans="53:86">
      <c r="BA321" t="s">
        <v>763</v>
      </c>
      <c r="BB321" s="84"/>
      <c r="BC321" s="84"/>
      <c r="BD321" s="84"/>
      <c r="BE321" s="84"/>
      <c r="BF321" s="84"/>
      <c r="BG321" s="84"/>
      <c r="BH321" s="84"/>
      <c r="BI321" s="84"/>
      <c r="BJ321" s="84"/>
      <c r="BK321" s="84"/>
      <c r="BL321" s="84"/>
      <c r="BM321" s="590" t="s">
        <v>535</v>
      </c>
      <c r="BN321" s="84"/>
      <c r="BO321" s="84"/>
      <c r="BP321" s="84"/>
      <c r="BQ321" s="84"/>
      <c r="BR321" s="84"/>
      <c r="BS321" s="84"/>
      <c r="BT321" s="84"/>
      <c r="BU321" s="84"/>
      <c r="BV321" s="84"/>
      <c r="BW321" s="84"/>
      <c r="BX321" s="84"/>
      <c r="BY321" s="84"/>
      <c r="BZ321" s="84"/>
      <c r="CA321" s="84"/>
      <c r="CB321" s="84"/>
      <c r="CC321" s="84"/>
      <c r="CD321" s="84"/>
      <c r="CE321" s="84"/>
      <c r="CF321" s="84"/>
      <c r="CG321" s="84"/>
      <c r="CH321" s="84"/>
    </row>
    <row r="322" spans="53:86">
      <c r="BA322" t="s">
        <v>764</v>
      </c>
      <c r="BB322" s="84"/>
      <c r="BC322" s="84"/>
      <c r="BD322" s="84"/>
      <c r="BE322" s="84"/>
      <c r="BF322" s="84"/>
      <c r="BG322" s="84"/>
      <c r="BH322" s="84"/>
      <c r="BI322" s="84"/>
      <c r="BJ322" s="84"/>
      <c r="BK322" s="84"/>
      <c r="BL322" s="84"/>
      <c r="BM322" s="590" t="s">
        <v>536</v>
      </c>
      <c r="BN322" s="84"/>
      <c r="BO322" s="84"/>
      <c r="BP322" s="84"/>
      <c r="BQ322" s="84"/>
      <c r="BR322" s="84"/>
      <c r="BS322" s="84"/>
      <c r="BT322" s="84"/>
      <c r="BU322" s="84"/>
      <c r="BV322" s="84"/>
      <c r="BW322" s="84"/>
      <c r="BX322" s="84"/>
      <c r="BY322" s="84"/>
      <c r="BZ322" s="84"/>
      <c r="CA322" s="84"/>
      <c r="CB322" s="84"/>
      <c r="CC322" s="84"/>
      <c r="CD322" s="84"/>
      <c r="CE322" s="84"/>
      <c r="CF322" s="84"/>
      <c r="CG322" s="84"/>
      <c r="CH322" s="84"/>
    </row>
    <row r="323" spans="53:86">
      <c r="BA323" t="s">
        <v>765</v>
      </c>
      <c r="BB323" s="84"/>
      <c r="BC323" s="84"/>
      <c r="BD323" s="84"/>
      <c r="BE323" s="84"/>
      <c r="BF323" s="84"/>
      <c r="BG323" s="84"/>
      <c r="BH323" s="84"/>
      <c r="BI323" s="84"/>
      <c r="BJ323" s="84"/>
      <c r="BK323" s="84"/>
      <c r="BL323" s="84"/>
      <c r="BM323" s="590" t="s">
        <v>537</v>
      </c>
      <c r="BN323" s="84"/>
      <c r="BO323" s="84"/>
      <c r="BP323" s="84"/>
      <c r="BQ323" s="84"/>
      <c r="BR323" s="84"/>
      <c r="BS323" s="84"/>
      <c r="BT323" s="84"/>
      <c r="BU323" s="84"/>
      <c r="BV323" s="84"/>
      <c r="BW323" s="84"/>
      <c r="BX323" s="84"/>
      <c r="BY323" s="84"/>
      <c r="BZ323" s="84"/>
      <c r="CA323" s="84"/>
      <c r="CB323" s="84"/>
      <c r="CC323" s="84"/>
      <c r="CD323" s="84"/>
      <c r="CE323" s="84"/>
      <c r="CF323" s="84"/>
      <c r="CG323" s="84"/>
      <c r="CH323" s="84"/>
    </row>
    <row r="324" spans="53:86">
      <c r="BA324" t="s">
        <v>766</v>
      </c>
      <c r="BB324" s="84"/>
      <c r="BC324" s="84"/>
      <c r="BD324" s="84"/>
      <c r="BE324" s="84"/>
      <c r="BF324" s="84"/>
      <c r="BG324" s="84"/>
      <c r="BH324" s="84"/>
      <c r="BI324" s="84"/>
      <c r="BJ324" s="84"/>
      <c r="BK324" s="84"/>
      <c r="BL324" s="84"/>
      <c r="BM324" s="590" t="s">
        <v>538</v>
      </c>
      <c r="BN324" s="84"/>
      <c r="BO324" s="84"/>
      <c r="BP324" s="84"/>
      <c r="BQ324" s="84"/>
      <c r="BR324" s="84"/>
      <c r="BS324" s="84"/>
      <c r="BT324" s="84"/>
      <c r="BU324" s="84"/>
      <c r="BV324" s="84"/>
      <c r="BW324" s="84"/>
      <c r="BX324" s="84"/>
      <c r="BY324" s="84"/>
      <c r="BZ324" s="84"/>
      <c r="CA324" s="84"/>
      <c r="CB324" s="84"/>
      <c r="CC324" s="84"/>
      <c r="CD324" s="84"/>
      <c r="CE324" s="84"/>
      <c r="CF324" s="84"/>
      <c r="CG324" s="84"/>
      <c r="CH324" s="84"/>
    </row>
    <row r="325" spans="53:86">
      <c r="BA325" t="s">
        <v>767</v>
      </c>
      <c r="BB325" s="84"/>
      <c r="BC325" s="84"/>
      <c r="BD325" s="84"/>
      <c r="BE325" s="84"/>
      <c r="BF325" s="84"/>
      <c r="BG325" s="84"/>
      <c r="BH325" s="84"/>
      <c r="BI325" s="84"/>
      <c r="BJ325" s="84"/>
      <c r="BK325" s="84"/>
      <c r="BL325" s="84"/>
      <c r="BM325" s="590" t="s">
        <v>539</v>
      </c>
      <c r="BN325" s="84"/>
      <c r="BO325" s="84"/>
      <c r="BP325" s="84"/>
      <c r="BQ325" s="84"/>
      <c r="BR325" s="84"/>
      <c r="BS325" s="84"/>
      <c r="BT325" s="84"/>
      <c r="BU325" s="84"/>
      <c r="BV325" s="84"/>
      <c r="BW325" s="84"/>
      <c r="BX325" s="84"/>
      <c r="BY325" s="84"/>
      <c r="BZ325" s="84"/>
      <c r="CA325" s="84"/>
      <c r="CB325" s="84"/>
      <c r="CC325" s="84"/>
      <c r="CD325" s="84"/>
      <c r="CE325" s="84"/>
      <c r="CF325" s="84"/>
      <c r="CG325" s="84"/>
      <c r="CH325" s="84"/>
    </row>
    <row r="326" spans="53:86">
      <c r="BA326" t="s">
        <v>768</v>
      </c>
      <c r="BB326" s="84"/>
      <c r="BC326" s="84"/>
      <c r="BD326" s="84"/>
      <c r="BE326" s="84"/>
      <c r="BF326" s="84"/>
      <c r="BG326" s="84"/>
      <c r="BH326" s="84"/>
      <c r="BI326" s="84"/>
      <c r="BJ326" s="84"/>
      <c r="BK326" s="84"/>
      <c r="BL326" s="84"/>
      <c r="BM326" s="606" t="s">
        <v>540</v>
      </c>
      <c r="BN326" s="84"/>
      <c r="BO326" s="84"/>
      <c r="BP326" s="84"/>
      <c r="BQ326" s="84"/>
      <c r="BR326" s="84"/>
      <c r="BS326" s="84"/>
      <c r="BT326" s="84"/>
      <c r="BU326" s="84"/>
      <c r="BV326" s="84"/>
      <c r="BW326" s="84"/>
      <c r="BX326" s="84"/>
      <c r="BY326" s="84"/>
      <c r="BZ326" s="84"/>
      <c r="CA326" s="84"/>
      <c r="CB326" s="84"/>
      <c r="CC326" s="84"/>
      <c r="CD326" s="84"/>
      <c r="CE326" s="84"/>
      <c r="CF326" s="84"/>
      <c r="CG326" s="84"/>
      <c r="CH326" s="84"/>
    </row>
    <row r="327" spans="53:86">
      <c r="BA327" t="s">
        <v>769</v>
      </c>
      <c r="BB327" s="84"/>
      <c r="BC327" s="84"/>
      <c r="BD327" s="84"/>
      <c r="BE327" s="84"/>
      <c r="BF327" s="84"/>
      <c r="BG327" s="84"/>
      <c r="BH327" s="84"/>
      <c r="BI327" s="84"/>
      <c r="BJ327" s="84"/>
      <c r="BK327" s="84"/>
      <c r="BL327" s="84"/>
      <c r="BM327" s="590" t="s">
        <v>541</v>
      </c>
      <c r="BN327" s="84"/>
      <c r="BO327" s="84"/>
      <c r="BP327" s="84"/>
      <c r="BQ327" s="84"/>
      <c r="BR327" s="84"/>
      <c r="BS327" s="84"/>
      <c r="BT327" s="84"/>
      <c r="BU327" s="84"/>
      <c r="BV327" s="84"/>
      <c r="BW327" s="84"/>
      <c r="BX327" s="84"/>
      <c r="BY327" s="84"/>
      <c r="BZ327" s="84"/>
      <c r="CA327" s="84"/>
      <c r="CB327" s="84"/>
      <c r="CC327" s="84"/>
      <c r="CD327" s="84"/>
      <c r="CE327" s="84"/>
      <c r="CF327" s="84"/>
      <c r="CG327" s="84"/>
      <c r="CH327" s="84"/>
    </row>
    <row r="328" spans="53:86">
      <c r="BA328" t="s">
        <v>770</v>
      </c>
      <c r="BB328" s="84"/>
      <c r="BC328" s="84"/>
      <c r="BD328" s="84"/>
      <c r="BE328" s="84"/>
      <c r="BF328" s="84"/>
      <c r="BG328" s="84"/>
      <c r="BH328" s="84"/>
      <c r="BI328" s="84"/>
      <c r="BJ328" s="84"/>
      <c r="BK328" s="84"/>
      <c r="BL328" s="84"/>
      <c r="BM328" s="590" t="s">
        <v>542</v>
      </c>
      <c r="BN328" s="84"/>
      <c r="BO328" s="84"/>
      <c r="BP328" s="84"/>
      <c r="BQ328" s="84"/>
      <c r="BR328" s="84"/>
      <c r="BS328" s="84"/>
      <c r="BT328" s="84"/>
      <c r="BU328" s="84"/>
      <c r="BV328" s="84"/>
      <c r="BW328" s="84"/>
      <c r="BX328" s="84"/>
      <c r="BY328" s="84"/>
      <c r="BZ328" s="84"/>
      <c r="CA328" s="84"/>
      <c r="CB328" s="84"/>
      <c r="CC328" s="84"/>
      <c r="CD328" s="84"/>
      <c r="CE328" s="84"/>
      <c r="CF328" s="84"/>
      <c r="CG328" s="84"/>
      <c r="CH328" s="84"/>
    </row>
    <row r="329" spans="53:86">
      <c r="BA329" t="s">
        <v>771</v>
      </c>
      <c r="BB329" s="84"/>
      <c r="BC329" s="84"/>
      <c r="BD329" s="84"/>
      <c r="BE329" s="84"/>
      <c r="BF329" s="84"/>
      <c r="BG329" s="84"/>
      <c r="BH329" s="84"/>
      <c r="BI329" s="84"/>
      <c r="BJ329" s="84"/>
      <c r="BK329" s="84"/>
      <c r="BL329" s="84"/>
      <c r="BM329" s="590" t="s">
        <v>543</v>
      </c>
      <c r="BN329" s="84"/>
      <c r="BO329" s="84"/>
      <c r="BP329" s="84"/>
      <c r="BQ329" s="84"/>
      <c r="BR329" s="84"/>
      <c r="BS329" s="84"/>
      <c r="BT329" s="84"/>
      <c r="BU329" s="84"/>
      <c r="BV329" s="84"/>
      <c r="BW329" s="84"/>
      <c r="BX329" s="84"/>
      <c r="BY329" s="84"/>
      <c r="BZ329" s="84"/>
      <c r="CA329" s="84"/>
      <c r="CB329" s="84"/>
      <c r="CC329" s="84"/>
      <c r="CD329" s="84"/>
      <c r="CE329" s="84"/>
      <c r="CF329" s="84"/>
      <c r="CG329" s="84"/>
      <c r="CH329" s="84"/>
    </row>
    <row r="330" spans="53:86">
      <c r="BA330" t="s">
        <v>772</v>
      </c>
      <c r="BB330" s="84"/>
      <c r="BC330" s="84"/>
      <c r="BD330" s="84"/>
      <c r="BE330" s="84"/>
      <c r="BF330" s="84"/>
      <c r="BG330" s="84"/>
      <c r="BH330" s="84"/>
      <c r="BI330" s="84"/>
      <c r="BJ330" s="84"/>
      <c r="BK330" s="84"/>
      <c r="BL330" s="84"/>
      <c r="BM330" s="590" t="s">
        <v>544</v>
      </c>
      <c r="BN330" s="84"/>
      <c r="BO330" s="84"/>
      <c r="BP330" s="84"/>
      <c r="BQ330" s="84"/>
      <c r="BR330" s="84"/>
      <c r="BS330" s="84"/>
      <c r="BT330" s="84"/>
      <c r="BU330" s="84"/>
      <c r="BV330" s="84"/>
      <c r="BW330" s="84"/>
      <c r="BX330" s="84"/>
      <c r="BY330" s="84"/>
      <c r="BZ330" s="84"/>
      <c r="CA330" s="84"/>
      <c r="CB330" s="84"/>
      <c r="CC330" s="84"/>
      <c r="CD330" s="84"/>
      <c r="CE330" s="84"/>
      <c r="CF330" s="84"/>
      <c r="CG330" s="84"/>
      <c r="CH330" s="84"/>
    </row>
    <row r="331" spans="53:86">
      <c r="BA331" t="s">
        <v>773</v>
      </c>
      <c r="BB331" s="84"/>
      <c r="BC331" s="84"/>
      <c r="BD331" s="84"/>
      <c r="BE331" s="84"/>
      <c r="BF331" s="84"/>
      <c r="BG331" s="84"/>
      <c r="BH331" s="84"/>
      <c r="BI331" s="84"/>
      <c r="BJ331" s="84"/>
      <c r="BK331" s="84"/>
      <c r="BL331" s="84"/>
      <c r="BM331" s="590" t="s">
        <v>545</v>
      </c>
      <c r="BN331" s="84"/>
      <c r="BO331" s="84"/>
      <c r="BP331" s="84"/>
      <c r="BQ331" s="84"/>
      <c r="BR331" s="84"/>
      <c r="BS331" s="84"/>
      <c r="BT331" s="84"/>
      <c r="BU331" s="84"/>
      <c r="BV331" s="84"/>
      <c r="BW331" s="84"/>
      <c r="BX331" s="84"/>
      <c r="BY331" s="84"/>
      <c r="BZ331" s="84"/>
      <c r="CA331" s="84"/>
      <c r="CB331" s="84"/>
      <c r="CC331" s="84"/>
      <c r="CD331" s="84"/>
      <c r="CE331" s="84"/>
      <c r="CF331" s="84"/>
      <c r="CG331" s="84"/>
      <c r="CH331" s="84"/>
    </row>
    <row r="332" spans="53:86">
      <c r="BA332" t="s">
        <v>774</v>
      </c>
      <c r="BB332" s="84"/>
      <c r="BC332" s="84"/>
      <c r="BD332" s="84"/>
      <c r="BE332" s="84"/>
      <c r="BF332" s="84"/>
      <c r="BG332" s="84"/>
      <c r="BH332" s="84"/>
      <c r="BI332" s="84"/>
      <c r="BJ332" s="84"/>
      <c r="BK332" s="84"/>
      <c r="BL332" s="84"/>
      <c r="BM332" s="590" t="s">
        <v>830</v>
      </c>
      <c r="BN332" s="84"/>
      <c r="BO332" s="84"/>
      <c r="BP332" s="84"/>
      <c r="BQ332" s="84"/>
      <c r="BR332" s="84"/>
      <c r="BS332" s="84"/>
      <c r="BT332" s="84"/>
      <c r="BU332" s="84"/>
      <c r="BV332" s="84"/>
      <c r="BW332" s="84"/>
      <c r="BX332" s="84"/>
      <c r="BY332" s="84"/>
      <c r="BZ332" s="84"/>
      <c r="CA332" s="84"/>
      <c r="CB332" s="84"/>
      <c r="CC332" s="84"/>
      <c r="CD332" s="84"/>
      <c r="CE332" s="84"/>
      <c r="CF332" s="84"/>
      <c r="CG332" s="84"/>
      <c r="CH332" s="84"/>
    </row>
    <row r="333" spans="53:86">
      <c r="BA333" t="s">
        <v>775</v>
      </c>
      <c r="BB333" s="84"/>
      <c r="BC333" s="84"/>
      <c r="BD333" s="84"/>
      <c r="BE333" s="84"/>
      <c r="BF333" s="84"/>
      <c r="BG333" s="84"/>
      <c r="BH333" s="84"/>
      <c r="BI333" s="84"/>
      <c r="BJ333" s="84"/>
      <c r="BK333" s="84"/>
      <c r="BL333" s="84"/>
      <c r="BM333" s="590" t="s">
        <v>546</v>
      </c>
      <c r="BN333" s="84"/>
      <c r="BO333" s="84"/>
      <c r="BP333" s="84"/>
      <c r="BQ333" s="84"/>
      <c r="BR333" s="84"/>
      <c r="BS333" s="84"/>
      <c r="BT333" s="84"/>
      <c r="BU333" s="84"/>
      <c r="BV333" s="84"/>
      <c r="BW333" s="84"/>
      <c r="BX333" s="84"/>
      <c r="BY333" s="84"/>
      <c r="BZ333" s="84"/>
      <c r="CA333" s="84"/>
      <c r="CB333" s="84"/>
      <c r="CC333" s="84"/>
      <c r="CD333" s="84"/>
      <c r="CE333" s="84"/>
      <c r="CF333" s="84"/>
      <c r="CG333" s="84"/>
      <c r="CH333" s="84"/>
    </row>
    <row r="334" spans="53:86" ht="15">
      <c r="BA334" s="246" t="s">
        <v>776</v>
      </c>
      <c r="BB334" s="84"/>
      <c r="BC334" s="84"/>
      <c r="BD334" s="84"/>
      <c r="BE334" s="84"/>
      <c r="BF334" s="84"/>
      <c r="BG334" s="84"/>
      <c r="BH334" s="84"/>
      <c r="BI334" s="84"/>
      <c r="BJ334" s="84"/>
      <c r="BK334" s="84"/>
      <c r="BL334" s="84"/>
      <c r="BM334" s="590" t="s">
        <v>93</v>
      </c>
      <c r="BN334" s="84"/>
      <c r="BO334" s="84"/>
      <c r="BP334" s="84"/>
      <c r="BQ334" s="84"/>
      <c r="BR334" s="84"/>
      <c r="BS334" s="84"/>
      <c r="BT334" s="84"/>
      <c r="BU334" s="84"/>
      <c r="BV334" s="84"/>
      <c r="BW334" s="84"/>
      <c r="BX334" s="84"/>
      <c r="BY334" s="84"/>
      <c r="BZ334" s="84"/>
      <c r="CA334" s="84"/>
      <c r="CB334" s="84"/>
      <c r="CC334" s="84"/>
      <c r="CD334" s="84"/>
      <c r="CE334" s="84"/>
      <c r="CF334" s="84"/>
      <c r="CG334" s="84"/>
      <c r="CH334" s="84"/>
    </row>
    <row r="335" spans="53:86">
      <c r="BA335" t="s">
        <v>800</v>
      </c>
      <c r="BB335" s="84"/>
      <c r="BC335" s="84"/>
      <c r="BD335" s="84"/>
      <c r="BE335" s="84"/>
      <c r="BF335" s="84"/>
      <c r="BG335" s="84"/>
      <c r="BH335" s="84"/>
      <c r="BI335" s="84"/>
      <c r="BJ335" s="84"/>
      <c r="BK335" s="84"/>
      <c r="BL335" s="84"/>
      <c r="BM335" s="590" t="s">
        <v>547</v>
      </c>
      <c r="BN335" s="84"/>
      <c r="BO335" s="84"/>
      <c r="BP335" s="84"/>
      <c r="BQ335" s="84"/>
      <c r="BR335" s="84"/>
      <c r="BS335" s="84"/>
      <c r="BT335" s="84"/>
      <c r="BU335" s="84"/>
      <c r="BV335" s="84"/>
      <c r="BW335" s="84"/>
      <c r="BX335" s="84"/>
      <c r="BY335" s="84"/>
      <c r="BZ335" s="84"/>
      <c r="CA335" s="84"/>
      <c r="CB335" s="84"/>
      <c r="CC335" s="84"/>
      <c r="CD335" s="84"/>
      <c r="CE335" s="84"/>
      <c r="CF335" s="84"/>
      <c r="CG335" s="84"/>
      <c r="CH335" s="84"/>
    </row>
    <row r="336" spans="53:86">
      <c r="BA336" t="s">
        <v>801</v>
      </c>
      <c r="BB336" s="84"/>
      <c r="BC336" s="84"/>
      <c r="BD336" s="84"/>
      <c r="BE336" s="84"/>
      <c r="BF336" s="84"/>
      <c r="BG336" s="84"/>
      <c r="BH336" s="84"/>
      <c r="BI336" s="84"/>
      <c r="BJ336" s="84"/>
      <c r="BK336" s="84"/>
      <c r="BL336" s="84"/>
      <c r="BM336" s="590" t="s">
        <v>548</v>
      </c>
      <c r="BN336" s="84"/>
      <c r="BO336" s="84"/>
      <c r="BP336" s="84"/>
      <c r="BQ336" s="84"/>
      <c r="BR336" s="84"/>
      <c r="BS336" s="84"/>
      <c r="BT336" s="84"/>
      <c r="BU336" s="84"/>
      <c r="BV336" s="84"/>
      <c r="BW336" s="84"/>
      <c r="BX336" s="84"/>
      <c r="BY336" s="84"/>
      <c r="BZ336" s="84"/>
      <c r="CA336" s="84"/>
      <c r="CB336" s="84"/>
      <c r="CC336" s="84"/>
      <c r="CD336" s="84"/>
      <c r="CE336" s="84"/>
      <c r="CF336" s="84"/>
      <c r="CG336" s="84"/>
      <c r="CH336" s="84"/>
    </row>
    <row r="337" spans="53:86">
      <c r="BA337" t="s">
        <v>802</v>
      </c>
      <c r="BB337" s="84"/>
      <c r="BC337" s="84"/>
      <c r="BD337" s="84"/>
      <c r="BE337" s="84"/>
      <c r="BF337" s="84"/>
      <c r="BG337" s="84"/>
      <c r="BH337" s="84"/>
      <c r="BI337" s="84"/>
      <c r="BJ337" s="84"/>
      <c r="BK337" s="84"/>
      <c r="BL337" s="84"/>
      <c r="BM337" s="590" t="s">
        <v>549</v>
      </c>
      <c r="BN337" s="84"/>
      <c r="BO337" s="84"/>
      <c r="BP337" s="84"/>
      <c r="BQ337" s="84"/>
      <c r="BR337" s="84"/>
      <c r="BS337" s="84"/>
      <c r="BT337" s="84"/>
      <c r="BU337" s="84"/>
      <c r="BV337" s="84"/>
      <c r="BW337" s="84"/>
      <c r="BX337" s="84"/>
      <c r="BY337" s="84"/>
      <c r="BZ337" s="84"/>
      <c r="CA337" s="84"/>
      <c r="CB337" s="84"/>
      <c r="CC337" s="84"/>
      <c r="CD337" s="84"/>
      <c r="CE337" s="84"/>
      <c r="CF337" s="84"/>
      <c r="CG337" s="84"/>
      <c r="CH337" s="84"/>
    </row>
    <row r="338" spans="53:86" ht="15">
      <c r="BA338" s="246" t="s">
        <v>777</v>
      </c>
      <c r="BB338" s="84"/>
      <c r="BC338" s="84"/>
      <c r="BD338" s="84"/>
      <c r="BE338" s="84"/>
      <c r="BF338" s="84"/>
      <c r="BG338" s="84"/>
      <c r="BH338" s="84"/>
      <c r="BI338" s="84"/>
      <c r="BJ338" s="84"/>
      <c r="BK338" s="84"/>
      <c r="BL338" s="84"/>
      <c r="BM338" s="590" t="s">
        <v>550</v>
      </c>
      <c r="BN338" s="84"/>
      <c r="BO338" s="84"/>
      <c r="BP338" s="84"/>
      <c r="BQ338" s="84"/>
      <c r="BR338" s="84"/>
      <c r="BS338" s="84"/>
      <c r="BT338" s="84"/>
      <c r="BU338" s="84"/>
      <c r="BV338" s="84"/>
      <c r="BW338" s="84"/>
      <c r="BX338" s="84"/>
      <c r="BY338" s="84"/>
      <c r="BZ338" s="84"/>
      <c r="CA338" s="84"/>
      <c r="CB338" s="84"/>
      <c r="CC338" s="84"/>
      <c r="CD338" s="84"/>
      <c r="CE338" s="84"/>
      <c r="CF338" s="84"/>
      <c r="CG338" s="84"/>
      <c r="CH338" s="84"/>
    </row>
    <row r="339" spans="53:86">
      <c r="BA339" t="s">
        <v>778</v>
      </c>
      <c r="BB339" s="84"/>
      <c r="BC339" s="84"/>
      <c r="BD339" s="84"/>
      <c r="BE339" s="84"/>
      <c r="BF339" s="84"/>
      <c r="BG339" s="84"/>
      <c r="BH339" s="84"/>
      <c r="BI339" s="84"/>
      <c r="BJ339" s="84"/>
      <c r="BK339" s="84"/>
      <c r="BL339" s="84"/>
      <c r="BM339" s="590" t="s">
        <v>551</v>
      </c>
      <c r="BN339" s="84"/>
      <c r="BO339" s="84"/>
      <c r="BP339" s="84"/>
      <c r="BQ339" s="84"/>
      <c r="BR339" s="84"/>
      <c r="BS339" s="84"/>
      <c r="BT339" s="84"/>
      <c r="BU339" s="84"/>
      <c r="BV339" s="84"/>
      <c r="BW339" s="84"/>
      <c r="BX339" s="84"/>
      <c r="BY339" s="84"/>
      <c r="BZ339" s="84"/>
      <c r="CA339" s="84"/>
      <c r="CB339" s="84"/>
      <c r="CC339" s="84"/>
      <c r="CD339" s="84"/>
      <c r="CE339" s="84"/>
      <c r="CF339" s="84"/>
      <c r="CG339" s="84"/>
      <c r="CH339" s="84"/>
    </row>
    <row r="340" spans="53:86" ht="15">
      <c r="BA340" s="246" t="s">
        <v>779</v>
      </c>
      <c r="BB340" s="84"/>
      <c r="BC340" s="84"/>
      <c r="BD340" s="84"/>
      <c r="BE340" s="84"/>
      <c r="BF340" s="84"/>
      <c r="BG340" s="84"/>
      <c r="BH340" s="84"/>
      <c r="BI340" s="84"/>
      <c r="BJ340" s="84"/>
      <c r="BK340" s="84"/>
      <c r="BL340" s="84"/>
      <c r="BM340" s="590" t="s">
        <v>552</v>
      </c>
      <c r="BN340" s="84"/>
      <c r="BO340" s="84"/>
      <c r="BP340" s="84"/>
      <c r="BQ340" s="84"/>
      <c r="BR340" s="84"/>
      <c r="BS340" s="84"/>
      <c r="BT340" s="84"/>
      <c r="BU340" s="84"/>
      <c r="BV340" s="84"/>
      <c r="BW340" s="84"/>
      <c r="BX340" s="84"/>
      <c r="BY340" s="84"/>
      <c r="BZ340" s="84"/>
      <c r="CA340" s="84"/>
      <c r="CB340" s="84"/>
      <c r="CC340" s="84"/>
      <c r="CD340" s="84"/>
      <c r="CE340" s="84"/>
      <c r="CF340" s="84"/>
      <c r="CG340" s="84"/>
      <c r="CH340" s="84"/>
    </row>
    <row r="341" spans="53:86">
      <c r="BA341" t="s">
        <v>780</v>
      </c>
      <c r="BB341" s="84"/>
      <c r="BC341" s="84"/>
      <c r="BD341" s="84"/>
      <c r="BE341" s="84"/>
      <c r="BF341" s="84"/>
      <c r="BG341" s="84"/>
      <c r="BH341" s="84"/>
      <c r="BI341" s="84"/>
      <c r="BJ341" s="84"/>
      <c r="BK341" s="84"/>
      <c r="BL341" s="84"/>
      <c r="BM341" s="590" t="s">
        <v>831</v>
      </c>
      <c r="BN341" s="84"/>
      <c r="BO341" s="84"/>
      <c r="BP341" s="84"/>
      <c r="BQ341" s="84"/>
      <c r="BR341" s="84"/>
      <c r="BS341" s="84"/>
      <c r="BT341" s="84"/>
      <c r="BU341" s="84"/>
      <c r="BV341" s="84"/>
      <c r="BW341" s="84"/>
      <c r="BX341" s="84"/>
      <c r="BY341" s="84"/>
      <c r="BZ341" s="84"/>
      <c r="CA341" s="84"/>
      <c r="CB341" s="84"/>
      <c r="CC341" s="84"/>
      <c r="CD341" s="84"/>
      <c r="CE341" s="84"/>
      <c r="CF341" s="84"/>
      <c r="CG341" s="84"/>
      <c r="CH341" s="84"/>
    </row>
    <row r="342" spans="53:86">
      <c r="BA342" t="s">
        <v>781</v>
      </c>
      <c r="BB342" s="84"/>
      <c r="BC342" s="84"/>
      <c r="BD342" s="84"/>
      <c r="BE342" s="84"/>
      <c r="BF342" s="84"/>
      <c r="BG342" s="84"/>
      <c r="BH342" s="84"/>
      <c r="BI342" s="84"/>
      <c r="BJ342" s="84"/>
      <c r="BK342" s="84"/>
      <c r="BL342" s="84"/>
      <c r="BM342" s="590" t="s">
        <v>83</v>
      </c>
      <c r="BN342" s="84"/>
      <c r="BO342" s="84"/>
      <c r="BP342" s="84"/>
      <c r="BQ342" s="84"/>
      <c r="BR342" s="84"/>
      <c r="BS342" s="84"/>
      <c r="BT342" s="84"/>
      <c r="BU342" s="84"/>
      <c r="BV342" s="84"/>
      <c r="BW342" s="84"/>
      <c r="BX342" s="84"/>
      <c r="BY342" s="84"/>
      <c r="BZ342" s="84"/>
      <c r="CA342" s="84"/>
      <c r="CB342" s="84"/>
      <c r="CC342" s="84"/>
      <c r="CD342" s="84"/>
      <c r="CE342" s="84"/>
      <c r="CF342" s="84"/>
      <c r="CG342" s="84"/>
      <c r="CH342" s="84"/>
    </row>
    <row r="343" spans="53:86">
      <c r="BA343" t="s">
        <v>782</v>
      </c>
      <c r="BB343" s="84"/>
      <c r="BC343" s="84"/>
      <c r="BD343" s="84"/>
      <c r="BE343" s="84"/>
      <c r="BF343" s="84"/>
      <c r="BG343" s="84"/>
      <c r="BH343" s="84"/>
      <c r="BI343" s="84"/>
      <c r="BJ343" s="84"/>
      <c r="BK343" s="84"/>
      <c r="BL343" s="84"/>
      <c r="BM343" s="590" t="s">
        <v>553</v>
      </c>
      <c r="BN343" s="84"/>
      <c r="BO343" s="84"/>
      <c r="BP343" s="84"/>
      <c r="BQ343" s="84"/>
      <c r="BR343" s="84"/>
      <c r="BS343" s="84"/>
      <c r="BT343" s="84"/>
      <c r="BU343" s="84"/>
      <c r="BV343" s="84"/>
      <c r="BW343" s="84"/>
      <c r="BX343" s="84"/>
      <c r="BY343" s="84"/>
      <c r="BZ343" s="84"/>
      <c r="CA343" s="84"/>
      <c r="CB343" s="84"/>
      <c r="CC343" s="84"/>
      <c r="CD343" s="84"/>
      <c r="CE343" s="84"/>
      <c r="CF343" s="84"/>
      <c r="CG343" s="84"/>
      <c r="CH343" s="84"/>
    </row>
    <row r="344" spans="53:86">
      <c r="BA344" t="s">
        <v>783</v>
      </c>
      <c r="BB344" s="84"/>
      <c r="BC344" s="84"/>
      <c r="BD344" s="84"/>
      <c r="BE344" s="84"/>
      <c r="BF344" s="84"/>
      <c r="BG344" s="84"/>
      <c r="BH344" s="84"/>
      <c r="BI344" s="84"/>
      <c r="BJ344" s="84"/>
      <c r="BK344" s="84"/>
      <c r="BL344" s="84"/>
      <c r="BM344" s="590" t="s">
        <v>554</v>
      </c>
      <c r="BN344" s="84"/>
      <c r="BO344" s="84"/>
      <c r="BP344" s="84"/>
      <c r="BQ344" s="84"/>
      <c r="BR344" s="84"/>
      <c r="BS344" s="84"/>
      <c r="BT344" s="84"/>
      <c r="BU344" s="84"/>
      <c r="BV344" s="84"/>
      <c r="BW344" s="84"/>
      <c r="BX344" s="84"/>
      <c r="BY344" s="84"/>
      <c r="BZ344" s="84"/>
      <c r="CA344" s="84"/>
      <c r="CB344" s="84"/>
      <c r="CC344" s="84"/>
      <c r="CD344" s="84"/>
      <c r="CE344" s="84"/>
      <c r="CF344" s="84"/>
      <c r="CG344" s="84"/>
      <c r="CH344" s="84"/>
    </row>
    <row r="345" spans="53:86" ht="15">
      <c r="BA345" s="246" t="s">
        <v>784</v>
      </c>
      <c r="BB345" s="84"/>
      <c r="BC345" s="84"/>
      <c r="BD345" s="84"/>
      <c r="BE345" s="84"/>
      <c r="BF345" s="84"/>
      <c r="BG345" s="84"/>
      <c r="BH345" s="84"/>
      <c r="BI345" s="84"/>
      <c r="BJ345" s="84"/>
      <c r="BK345" s="84"/>
      <c r="BL345" s="84"/>
      <c r="BM345" s="590" t="s">
        <v>555</v>
      </c>
      <c r="BN345" s="84"/>
      <c r="BO345" s="84"/>
      <c r="BP345" s="84"/>
      <c r="BQ345" s="84"/>
      <c r="BR345" s="84"/>
      <c r="BS345" s="84"/>
      <c r="BT345" s="84"/>
      <c r="BU345" s="84"/>
      <c r="BV345" s="84"/>
      <c r="BW345" s="84"/>
      <c r="BX345" s="84"/>
      <c r="BY345" s="84"/>
      <c r="BZ345" s="84"/>
      <c r="CA345" s="84"/>
      <c r="CB345" s="84"/>
      <c r="CC345" s="84"/>
      <c r="CD345" s="84"/>
      <c r="CE345" s="84"/>
      <c r="CF345" s="84"/>
      <c r="CG345" s="84"/>
      <c r="CH345" s="84"/>
    </row>
    <row r="346" spans="53:86">
      <c r="BA346" t="s">
        <v>785</v>
      </c>
      <c r="BB346" s="84"/>
      <c r="BC346" s="84"/>
      <c r="BD346" s="84"/>
      <c r="BE346" s="84"/>
      <c r="BF346" s="84"/>
      <c r="BG346" s="84"/>
      <c r="BH346" s="84"/>
      <c r="BI346" s="84"/>
      <c r="BJ346" s="84"/>
      <c r="BK346" s="84"/>
      <c r="BL346" s="84"/>
      <c r="BM346" s="590" t="s">
        <v>556</v>
      </c>
      <c r="BN346" s="84"/>
      <c r="BO346" s="84"/>
      <c r="BP346" s="84"/>
      <c r="BQ346" s="84"/>
      <c r="BR346" s="84"/>
      <c r="BS346" s="84"/>
      <c r="BT346" s="84"/>
      <c r="BU346" s="84"/>
      <c r="BV346" s="84"/>
      <c r="BW346" s="84"/>
      <c r="BX346" s="84"/>
      <c r="BY346" s="84"/>
      <c r="BZ346" s="84"/>
      <c r="CA346" s="84"/>
      <c r="CB346" s="84"/>
      <c r="CC346" s="84"/>
      <c r="CD346" s="84"/>
      <c r="CE346" s="84"/>
      <c r="CF346" s="84"/>
      <c r="CG346" s="84"/>
      <c r="CH346" s="84"/>
    </row>
    <row r="347" spans="53:86">
      <c r="BA347" t="s">
        <v>786</v>
      </c>
      <c r="BB347" s="84"/>
      <c r="BC347" s="84"/>
      <c r="BD347" s="84"/>
      <c r="BE347" s="84"/>
      <c r="BF347" s="84"/>
      <c r="BG347" s="84"/>
      <c r="BH347" s="84"/>
      <c r="BI347" s="84"/>
      <c r="BJ347" s="84"/>
      <c r="BK347" s="84"/>
      <c r="BL347" s="84"/>
      <c r="BM347" s="590" t="s">
        <v>557</v>
      </c>
      <c r="BN347" s="84"/>
      <c r="BO347" s="84"/>
      <c r="BP347" s="84"/>
      <c r="BQ347" s="84"/>
      <c r="BR347" s="84"/>
      <c r="BS347" s="84"/>
      <c r="BT347" s="84"/>
      <c r="BU347" s="84"/>
      <c r="BV347" s="84"/>
      <c r="BW347" s="84"/>
      <c r="BX347" s="84"/>
      <c r="BY347" s="84"/>
      <c r="BZ347" s="84"/>
      <c r="CA347" s="84"/>
      <c r="CB347" s="84"/>
      <c r="CC347" s="84"/>
      <c r="CD347" s="84"/>
      <c r="CE347" s="84"/>
      <c r="CF347" s="84"/>
      <c r="CG347" s="84"/>
      <c r="CH347" s="84"/>
    </row>
    <row r="348" spans="53:86">
      <c r="BA348" t="s">
        <v>787</v>
      </c>
      <c r="BB348" s="84"/>
      <c r="BC348" s="84"/>
      <c r="BD348" s="84"/>
      <c r="BE348" s="84"/>
      <c r="BF348" s="84"/>
      <c r="BG348" s="84"/>
      <c r="BH348" s="84"/>
      <c r="BI348" s="84"/>
      <c r="BJ348" s="84"/>
      <c r="BK348" s="84"/>
      <c r="BL348" s="84"/>
      <c r="BM348" s="590" t="s">
        <v>558</v>
      </c>
      <c r="BN348" s="84"/>
      <c r="BO348" s="84"/>
      <c r="BP348" s="84"/>
      <c r="BQ348" s="84"/>
      <c r="BR348" s="84"/>
      <c r="BS348" s="84"/>
      <c r="BT348" s="84"/>
      <c r="BU348" s="84"/>
      <c r="BV348" s="84"/>
      <c r="BW348" s="84"/>
      <c r="BX348" s="84"/>
      <c r="BY348" s="84"/>
      <c r="BZ348" s="84"/>
      <c r="CA348" s="84"/>
      <c r="CB348" s="84"/>
      <c r="CC348" s="84"/>
      <c r="CD348" s="84"/>
      <c r="CE348" s="84"/>
      <c r="CF348" s="84"/>
      <c r="CG348" s="84"/>
      <c r="CH348" s="84"/>
    </row>
    <row r="349" spans="53:86">
      <c r="BA349" t="s">
        <v>788</v>
      </c>
      <c r="BB349" s="84"/>
      <c r="BC349" s="84"/>
      <c r="BD349" s="84"/>
      <c r="BE349" s="84"/>
      <c r="BF349" s="84"/>
      <c r="BG349" s="84"/>
      <c r="BH349" s="84"/>
      <c r="BI349" s="84"/>
      <c r="BJ349" s="84"/>
      <c r="BK349" s="84"/>
      <c r="BL349" s="84"/>
      <c r="BM349" s="590" t="s">
        <v>559</v>
      </c>
      <c r="BN349" s="84"/>
      <c r="BO349" s="84"/>
      <c r="BP349" s="84"/>
      <c r="BQ349" s="84"/>
      <c r="BR349" s="84"/>
      <c r="BS349" s="84"/>
      <c r="BT349" s="84"/>
      <c r="BU349" s="84"/>
      <c r="BV349" s="84"/>
      <c r="BW349" s="84"/>
      <c r="BX349" s="84"/>
      <c r="BY349" s="84"/>
      <c r="BZ349" s="84"/>
      <c r="CA349" s="84"/>
      <c r="CB349" s="84"/>
      <c r="CC349" s="84"/>
      <c r="CD349" s="84"/>
      <c r="CE349" s="84"/>
      <c r="CF349" s="84"/>
      <c r="CG349" s="84"/>
      <c r="CH349" s="84"/>
    </row>
    <row r="350" spans="53:86">
      <c r="BA350" t="s">
        <v>789</v>
      </c>
      <c r="BB350" s="84"/>
      <c r="BC350" s="84"/>
      <c r="BD350" s="84"/>
      <c r="BE350" s="84"/>
      <c r="BF350" s="84"/>
      <c r="BG350" s="84"/>
      <c r="BH350" s="84"/>
      <c r="BI350" s="84"/>
      <c r="BJ350" s="84"/>
      <c r="BK350" s="84"/>
      <c r="BL350" s="84"/>
      <c r="BM350" s="590" t="s">
        <v>84</v>
      </c>
      <c r="BN350" s="84"/>
      <c r="BO350" s="84"/>
      <c r="BP350" s="84"/>
      <c r="BQ350" s="84"/>
      <c r="BR350" s="84"/>
      <c r="BS350" s="84"/>
      <c r="BT350" s="84"/>
      <c r="BU350" s="84"/>
      <c r="BV350" s="84"/>
      <c r="BW350" s="84"/>
      <c r="BX350" s="84"/>
      <c r="BY350" s="84"/>
      <c r="BZ350" s="84"/>
      <c r="CA350" s="84"/>
      <c r="CB350" s="84"/>
      <c r="CC350" s="84"/>
      <c r="CD350" s="84"/>
      <c r="CE350" s="84"/>
      <c r="CF350" s="84"/>
      <c r="CG350" s="84"/>
      <c r="CH350" s="84"/>
    </row>
    <row r="351" spans="53:86">
      <c r="BA351" t="s">
        <v>790</v>
      </c>
      <c r="BB351" s="84"/>
      <c r="BC351" s="84"/>
      <c r="BD351" s="84"/>
      <c r="BE351" s="84"/>
      <c r="BF351" s="84"/>
      <c r="BG351" s="84"/>
      <c r="BH351" s="84"/>
      <c r="BI351" s="84"/>
      <c r="BJ351" s="84"/>
      <c r="BK351" s="84"/>
      <c r="BL351" s="84"/>
      <c r="BM351" s="590" t="s">
        <v>560</v>
      </c>
      <c r="BN351" s="84"/>
      <c r="BO351" s="84"/>
      <c r="BP351" s="84"/>
      <c r="BQ351" s="84"/>
      <c r="BR351" s="84"/>
      <c r="BS351" s="84"/>
      <c r="BT351" s="84"/>
      <c r="BU351" s="84"/>
      <c r="BV351" s="84"/>
      <c r="BW351" s="84"/>
      <c r="BX351" s="84"/>
      <c r="BY351" s="84"/>
      <c r="BZ351" s="84"/>
      <c r="CA351" s="84"/>
      <c r="CB351" s="84"/>
      <c r="CC351" s="84"/>
      <c r="CD351" s="84"/>
      <c r="CE351" s="84"/>
      <c r="CF351" s="84"/>
      <c r="CG351" s="84"/>
      <c r="CH351" s="84"/>
    </row>
    <row r="352" spans="53:86" ht="15">
      <c r="BA352" s="246" t="s">
        <v>791</v>
      </c>
      <c r="BB352" s="84"/>
      <c r="BC352" s="84"/>
      <c r="BD352" s="84"/>
      <c r="BE352" s="84"/>
      <c r="BF352" s="84"/>
      <c r="BG352" s="84"/>
      <c r="BH352" s="84"/>
      <c r="BI352" s="84"/>
      <c r="BJ352" s="84"/>
      <c r="BK352" s="84"/>
      <c r="BL352" s="84"/>
      <c r="BM352" s="590" t="s">
        <v>561</v>
      </c>
      <c r="BN352" s="84"/>
      <c r="BO352" s="84"/>
      <c r="BP352" s="84"/>
      <c r="BQ352" s="84"/>
      <c r="BR352" s="84"/>
      <c r="BS352" s="84"/>
      <c r="BT352" s="84"/>
      <c r="BU352" s="84"/>
      <c r="BV352" s="84"/>
      <c r="BW352" s="84"/>
      <c r="BX352" s="84"/>
      <c r="BY352" s="84"/>
      <c r="BZ352" s="84"/>
      <c r="CA352" s="84"/>
      <c r="CB352" s="84"/>
      <c r="CC352" s="84"/>
      <c r="CD352" s="84"/>
      <c r="CE352" s="84"/>
      <c r="CF352" s="84"/>
      <c r="CG352" s="84"/>
      <c r="CH352" s="84"/>
    </row>
    <row r="353" spans="53:86">
      <c r="BA353" t="s">
        <v>792</v>
      </c>
      <c r="BB353" s="84"/>
      <c r="BC353" s="84"/>
      <c r="BD353" s="84"/>
      <c r="BE353" s="84"/>
      <c r="BF353" s="84"/>
      <c r="BG353" s="84"/>
      <c r="BH353" s="84"/>
      <c r="BI353" s="84"/>
      <c r="BJ353" s="84"/>
      <c r="BK353" s="84"/>
      <c r="BL353" s="84"/>
      <c r="BM353" s="590" t="s">
        <v>562</v>
      </c>
      <c r="BN353" s="84"/>
      <c r="BO353" s="84"/>
      <c r="BP353" s="84"/>
      <c r="BQ353" s="84"/>
      <c r="BR353" s="84"/>
      <c r="BS353" s="84"/>
      <c r="BT353" s="84"/>
      <c r="BU353" s="84"/>
      <c r="BV353" s="84"/>
      <c r="BW353" s="84"/>
      <c r="BX353" s="84"/>
      <c r="BY353" s="84"/>
      <c r="BZ353" s="84"/>
      <c r="CA353" s="84"/>
      <c r="CB353" s="84"/>
      <c r="CC353" s="84"/>
      <c r="CD353" s="84"/>
      <c r="CE353" s="84"/>
      <c r="CF353" s="84"/>
      <c r="CG353" s="84"/>
      <c r="CH353" s="84"/>
    </row>
    <row r="354" spans="53:86" ht="15">
      <c r="BA354" s="246" t="s">
        <v>793</v>
      </c>
      <c r="BB354" s="84"/>
      <c r="BC354" s="84"/>
      <c r="BD354" s="84"/>
      <c r="BE354" s="84"/>
      <c r="BF354" s="84"/>
      <c r="BG354" s="84"/>
      <c r="BH354" s="84"/>
      <c r="BI354" s="84"/>
      <c r="BJ354" s="84"/>
      <c r="BK354" s="84"/>
      <c r="BL354" s="84"/>
      <c r="BM354" s="590" t="s">
        <v>563</v>
      </c>
      <c r="BN354" s="84"/>
      <c r="BO354" s="84"/>
      <c r="BP354" s="84"/>
      <c r="BQ354" s="84"/>
      <c r="BR354" s="84"/>
      <c r="BS354" s="84"/>
      <c r="BT354" s="84"/>
      <c r="BU354" s="84"/>
      <c r="BV354" s="84"/>
      <c r="BW354" s="84"/>
      <c r="BX354" s="84"/>
      <c r="BY354" s="84"/>
      <c r="BZ354" s="84"/>
      <c r="CA354" s="84"/>
      <c r="CB354" s="84"/>
      <c r="CC354" s="84"/>
      <c r="CD354" s="84"/>
      <c r="CE354" s="84"/>
      <c r="CF354" s="84"/>
      <c r="CG354" s="84"/>
      <c r="CH354" s="84"/>
    </row>
    <row r="355" spans="53:86">
      <c r="BA355" t="s">
        <v>794</v>
      </c>
      <c r="BB355" s="84"/>
      <c r="BC355" s="84"/>
      <c r="BD355" s="84"/>
      <c r="BE355" s="84"/>
      <c r="BF355" s="84"/>
      <c r="BG355" s="84"/>
      <c r="BH355" s="84"/>
      <c r="BI355" s="84"/>
      <c r="BJ355" s="84"/>
      <c r="BK355" s="84"/>
      <c r="BL355" s="84"/>
      <c r="BM355" s="590" t="s">
        <v>564</v>
      </c>
      <c r="BN355" s="84"/>
      <c r="BO355" s="84"/>
      <c r="BP355" s="84"/>
      <c r="BQ355" s="84"/>
      <c r="BR355" s="84"/>
      <c r="BS355" s="84"/>
      <c r="BT355" s="84"/>
      <c r="BU355" s="84"/>
      <c r="BV355" s="84"/>
      <c r="BW355" s="84"/>
      <c r="BX355" s="84"/>
      <c r="BY355" s="84"/>
      <c r="BZ355" s="84"/>
      <c r="CA355" s="84"/>
      <c r="CB355" s="84"/>
      <c r="CC355" s="84"/>
      <c r="CD355" s="84"/>
      <c r="CE355" s="84"/>
      <c r="CF355" s="84"/>
      <c r="CG355" s="84"/>
      <c r="CH355" s="84"/>
    </row>
    <row r="356" spans="53:86">
      <c r="BA356" s="84"/>
      <c r="BB356" s="84"/>
      <c r="BC356" s="84"/>
      <c r="BD356" s="84"/>
      <c r="BE356" s="84"/>
      <c r="BF356" s="84"/>
      <c r="BG356" s="84"/>
      <c r="BH356" s="84"/>
      <c r="BI356" s="84"/>
      <c r="BJ356" s="84"/>
      <c r="BK356" s="84"/>
      <c r="BL356" s="84"/>
      <c r="BM356" s="590" t="s">
        <v>565</v>
      </c>
      <c r="BN356" s="84"/>
      <c r="BO356" s="84"/>
      <c r="BP356" s="84"/>
      <c r="BQ356" s="84"/>
      <c r="BR356" s="84"/>
      <c r="BS356" s="84"/>
      <c r="BT356" s="84"/>
      <c r="BU356" s="84"/>
      <c r="BV356" s="84"/>
      <c r="BW356" s="84"/>
      <c r="BX356" s="84"/>
      <c r="BY356" s="84"/>
      <c r="BZ356" s="84"/>
      <c r="CA356" s="84"/>
      <c r="CB356" s="84"/>
      <c r="CC356" s="84"/>
      <c r="CD356" s="84"/>
      <c r="CE356" s="84"/>
      <c r="CF356" s="84"/>
      <c r="CG356" s="84"/>
      <c r="CH356" s="84"/>
    </row>
    <row r="357" spans="53:86">
      <c r="BA357" s="84"/>
      <c r="BB357" s="84"/>
      <c r="BC357" s="84"/>
      <c r="BD357" s="84"/>
      <c r="BE357" s="84"/>
      <c r="BF357" s="84"/>
      <c r="BG357" s="84"/>
      <c r="BH357" s="84"/>
      <c r="BI357" s="84"/>
      <c r="BJ357" s="84"/>
      <c r="BK357" s="84"/>
      <c r="BL357" s="84"/>
      <c r="BM357" s="590" t="s">
        <v>566</v>
      </c>
      <c r="BN357" s="84"/>
      <c r="BO357" s="84"/>
      <c r="BP357" s="84"/>
      <c r="BQ357" s="84"/>
      <c r="BR357" s="84"/>
      <c r="BS357" s="84"/>
      <c r="BT357" s="84"/>
      <c r="BU357" s="84"/>
      <c r="BV357" s="84"/>
      <c r="BW357" s="84"/>
      <c r="BX357" s="84"/>
      <c r="BY357" s="84"/>
      <c r="BZ357" s="84"/>
      <c r="CA357" s="84"/>
      <c r="CB357" s="84"/>
      <c r="CC357" s="84"/>
      <c r="CD357" s="84"/>
      <c r="CE357" s="84"/>
      <c r="CF357" s="84"/>
      <c r="CG357" s="84"/>
      <c r="CH357" s="84"/>
    </row>
    <row r="358" spans="53:86">
      <c r="BA358" s="84"/>
      <c r="BB358" s="84"/>
      <c r="BC358" s="84"/>
      <c r="BD358" s="84"/>
      <c r="BE358" s="84"/>
      <c r="BF358" s="84"/>
      <c r="BG358" s="84"/>
      <c r="BH358" s="84"/>
      <c r="BI358" s="84"/>
      <c r="BJ358" s="84"/>
      <c r="BK358" s="84"/>
      <c r="BL358" s="84"/>
      <c r="BM358" s="590" t="s">
        <v>567</v>
      </c>
      <c r="BN358" s="84"/>
      <c r="BO358" s="84"/>
      <c r="BP358" s="84"/>
      <c r="BQ358" s="84"/>
      <c r="BR358" s="84"/>
      <c r="BS358" s="84"/>
      <c r="BT358" s="84"/>
      <c r="BU358" s="84"/>
      <c r="BV358" s="84"/>
      <c r="BW358" s="84"/>
      <c r="BX358" s="84"/>
      <c r="BY358" s="84"/>
      <c r="BZ358" s="84"/>
      <c r="CA358" s="84"/>
      <c r="CB358" s="84"/>
      <c r="CC358" s="84"/>
      <c r="CD358" s="84"/>
      <c r="CE358" s="84"/>
      <c r="CF358" s="84"/>
      <c r="CG358" s="84"/>
      <c r="CH358" s="84"/>
    </row>
    <row r="359" spans="53:86">
      <c r="BA359" s="84"/>
      <c r="BB359" s="84"/>
      <c r="BC359" s="84"/>
      <c r="BD359" s="84"/>
      <c r="BE359" s="84"/>
      <c r="BF359" s="84"/>
      <c r="BG359" s="84"/>
      <c r="BH359" s="84"/>
      <c r="BI359" s="84"/>
      <c r="BJ359" s="84"/>
      <c r="BK359" s="84"/>
      <c r="BL359" s="84"/>
      <c r="BM359" s="590" t="s">
        <v>568</v>
      </c>
      <c r="BN359" s="84"/>
      <c r="BO359" s="84"/>
      <c r="BP359" s="84"/>
      <c r="BQ359" s="84"/>
      <c r="BR359" s="84"/>
      <c r="BS359" s="84"/>
      <c r="BT359" s="84"/>
      <c r="BU359" s="84"/>
      <c r="BV359" s="84"/>
      <c r="BW359" s="84"/>
      <c r="BX359" s="84"/>
      <c r="BY359" s="84"/>
      <c r="BZ359" s="84"/>
      <c r="CA359" s="84"/>
      <c r="CB359" s="84"/>
      <c r="CC359" s="84"/>
      <c r="CD359" s="84"/>
      <c r="CE359" s="84"/>
      <c r="CF359" s="84"/>
      <c r="CG359" s="84"/>
      <c r="CH359" s="84"/>
    </row>
    <row r="360" spans="53:86">
      <c r="BA360" s="84"/>
      <c r="BB360" s="84"/>
      <c r="BC360" s="84"/>
      <c r="BD360" s="84"/>
      <c r="BE360" s="84"/>
      <c r="BF360" s="84"/>
      <c r="BG360" s="84"/>
      <c r="BH360" s="84"/>
      <c r="BI360" s="84"/>
      <c r="BJ360" s="84"/>
      <c r="BK360" s="84"/>
      <c r="BL360" s="84"/>
      <c r="BM360" s="590" t="s">
        <v>569</v>
      </c>
      <c r="BN360" s="84"/>
      <c r="BO360" s="84"/>
      <c r="BP360" s="84"/>
      <c r="BQ360" s="84"/>
      <c r="BR360" s="84"/>
      <c r="BS360" s="84"/>
      <c r="BT360" s="84"/>
      <c r="BU360" s="84"/>
      <c r="BV360" s="84"/>
      <c r="BW360" s="84"/>
      <c r="BX360" s="84"/>
      <c r="BY360" s="84"/>
      <c r="BZ360" s="84"/>
      <c r="CA360" s="84"/>
      <c r="CB360" s="84"/>
      <c r="CC360" s="84"/>
      <c r="CD360" s="84"/>
      <c r="CE360" s="84"/>
      <c r="CF360" s="84"/>
      <c r="CG360" s="84"/>
      <c r="CH360" s="84"/>
    </row>
    <row r="361" spans="53:86">
      <c r="BA361" s="84"/>
      <c r="BB361" s="84"/>
      <c r="BC361" s="84"/>
      <c r="BD361" s="84"/>
      <c r="BE361" s="84"/>
      <c r="BF361" s="84"/>
      <c r="BG361" s="84"/>
      <c r="BH361" s="84"/>
      <c r="BI361" s="84"/>
      <c r="BJ361" s="84"/>
      <c r="BK361" s="84"/>
      <c r="BL361" s="84"/>
      <c r="BM361" s="590" t="s">
        <v>570</v>
      </c>
      <c r="BN361" s="84"/>
      <c r="BO361" s="84"/>
      <c r="BP361" s="84"/>
      <c r="BQ361" s="84"/>
      <c r="BR361" s="84"/>
      <c r="BS361" s="84"/>
      <c r="BT361" s="84"/>
      <c r="BU361" s="84"/>
      <c r="BV361" s="84"/>
      <c r="BW361" s="84"/>
      <c r="BX361" s="84"/>
      <c r="BY361" s="84"/>
      <c r="BZ361" s="84"/>
      <c r="CA361" s="84"/>
      <c r="CB361" s="84"/>
      <c r="CC361" s="84"/>
      <c r="CD361" s="84"/>
      <c r="CE361" s="84"/>
      <c r="CF361" s="84"/>
      <c r="CG361" s="84"/>
      <c r="CH361" s="84"/>
    </row>
    <row r="362" spans="53:86">
      <c r="BA362" s="84"/>
      <c r="BB362" s="84"/>
      <c r="BC362" s="84"/>
      <c r="BD362" s="84"/>
      <c r="BE362" s="84"/>
      <c r="BF362" s="84"/>
      <c r="BG362" s="84"/>
      <c r="BH362" s="84"/>
      <c r="BI362" s="84"/>
      <c r="BJ362" s="84"/>
      <c r="BK362" s="84"/>
      <c r="BL362" s="84"/>
      <c r="BM362" s="590" t="s">
        <v>571</v>
      </c>
      <c r="BN362" s="84"/>
      <c r="BO362" s="84"/>
      <c r="BP362" s="84"/>
      <c r="BQ362" s="84"/>
      <c r="BR362" s="84"/>
      <c r="BS362" s="84"/>
      <c r="BT362" s="84"/>
      <c r="BU362" s="84"/>
      <c r="BV362" s="84"/>
      <c r="BW362" s="84"/>
      <c r="BX362" s="84"/>
      <c r="BY362" s="84"/>
      <c r="BZ362" s="84"/>
      <c r="CA362" s="84"/>
      <c r="CB362" s="84"/>
      <c r="CC362" s="84"/>
      <c r="CD362" s="84"/>
      <c r="CE362" s="84"/>
      <c r="CF362" s="84"/>
      <c r="CG362" s="84"/>
      <c r="CH362" s="84"/>
    </row>
    <row r="363" spans="53:86">
      <c r="BA363" s="84"/>
      <c r="BB363" s="84"/>
      <c r="BC363" s="84"/>
      <c r="BD363" s="84"/>
      <c r="BE363" s="84"/>
      <c r="BF363" s="84"/>
      <c r="BG363" s="84"/>
      <c r="BH363" s="84"/>
      <c r="BI363" s="84"/>
      <c r="BJ363" s="84"/>
      <c r="BK363" s="84"/>
      <c r="BL363" s="84"/>
      <c r="BM363" s="590" t="s">
        <v>572</v>
      </c>
      <c r="BN363" s="84"/>
      <c r="BO363" s="84"/>
      <c r="BP363" s="84"/>
      <c r="BQ363" s="84"/>
      <c r="BR363" s="84"/>
      <c r="BS363" s="84"/>
      <c r="BT363" s="84"/>
      <c r="BU363" s="84"/>
      <c r="BV363" s="84"/>
      <c r="BW363" s="84"/>
      <c r="BX363" s="84"/>
      <c r="BY363" s="84"/>
      <c r="BZ363" s="84"/>
      <c r="CA363" s="84"/>
      <c r="CB363" s="84"/>
      <c r="CC363" s="84"/>
      <c r="CD363" s="84"/>
      <c r="CE363" s="84"/>
      <c r="CF363" s="84"/>
      <c r="CG363" s="84"/>
      <c r="CH363" s="84"/>
    </row>
    <row r="364" spans="53:86">
      <c r="BA364" s="84"/>
      <c r="BB364" s="84"/>
      <c r="BC364" s="84"/>
      <c r="BD364" s="84"/>
      <c r="BE364" s="84"/>
      <c r="BF364" s="84"/>
      <c r="BG364" s="84"/>
      <c r="BH364" s="84"/>
      <c r="BI364" s="84"/>
      <c r="BJ364" s="84"/>
      <c r="BK364" s="84"/>
      <c r="BL364" s="84"/>
      <c r="BM364" s="590" t="s">
        <v>573</v>
      </c>
      <c r="BN364" s="84"/>
      <c r="BO364" s="84"/>
      <c r="BP364" s="84"/>
      <c r="BQ364" s="84"/>
      <c r="BR364" s="84"/>
      <c r="BS364" s="84"/>
      <c r="BT364" s="84"/>
      <c r="BU364" s="84"/>
      <c r="BV364" s="84"/>
      <c r="BW364" s="84"/>
      <c r="BX364" s="84"/>
      <c r="BY364" s="84"/>
      <c r="BZ364" s="84"/>
      <c r="CA364" s="84"/>
      <c r="CB364" s="84"/>
      <c r="CC364" s="84"/>
      <c r="CD364" s="84"/>
      <c r="CE364" s="84"/>
      <c r="CF364" s="84"/>
      <c r="CG364" s="84"/>
      <c r="CH364" s="84"/>
    </row>
    <row r="365" spans="53:86">
      <c r="BA365" s="84"/>
      <c r="BB365" s="84"/>
      <c r="BC365" s="84"/>
      <c r="BD365" s="84"/>
      <c r="BE365" s="84"/>
      <c r="BF365" s="84"/>
      <c r="BG365" s="84"/>
      <c r="BH365" s="84"/>
      <c r="BI365" s="84"/>
      <c r="BJ365" s="84"/>
      <c r="BK365" s="84"/>
      <c r="BL365" s="84"/>
      <c r="BM365" s="590" t="s">
        <v>574</v>
      </c>
      <c r="BN365" s="84"/>
      <c r="BO365" s="84"/>
      <c r="BP365" s="84"/>
      <c r="BQ365" s="84"/>
      <c r="BR365" s="84"/>
      <c r="BS365" s="84"/>
      <c r="BT365" s="84"/>
      <c r="BU365" s="84"/>
      <c r="BV365" s="84"/>
      <c r="BW365" s="84"/>
      <c r="BX365" s="84"/>
      <c r="BY365" s="84"/>
      <c r="BZ365" s="84"/>
      <c r="CA365" s="84"/>
      <c r="CB365" s="84"/>
      <c r="CC365" s="84"/>
      <c r="CD365" s="84"/>
      <c r="CE365" s="84"/>
      <c r="CF365" s="84"/>
      <c r="CG365" s="84"/>
      <c r="CH365" s="84"/>
    </row>
    <row r="366" spans="53:86">
      <c r="BA366" s="84"/>
      <c r="BB366" s="84"/>
      <c r="BC366" s="84"/>
      <c r="BD366" s="84"/>
      <c r="BE366" s="84"/>
      <c r="BF366" s="84"/>
      <c r="BG366" s="84"/>
      <c r="BH366" s="84"/>
      <c r="BI366" s="84"/>
      <c r="BJ366" s="84"/>
      <c r="BK366" s="84"/>
      <c r="BL366" s="84"/>
      <c r="BM366" s="590" t="s">
        <v>575</v>
      </c>
      <c r="BN366" s="84"/>
      <c r="BO366" s="84"/>
      <c r="BP366" s="84"/>
      <c r="BQ366" s="84"/>
      <c r="BR366" s="84"/>
      <c r="BS366" s="84"/>
      <c r="BT366" s="84"/>
      <c r="BU366" s="84"/>
      <c r="BV366" s="84"/>
      <c r="BW366" s="84"/>
      <c r="BX366" s="84"/>
      <c r="BY366" s="84"/>
      <c r="BZ366" s="84"/>
      <c r="CA366" s="84"/>
      <c r="CB366" s="84"/>
      <c r="CC366" s="84"/>
      <c r="CD366" s="84"/>
      <c r="CE366" s="84"/>
      <c r="CF366" s="84"/>
      <c r="CG366" s="84"/>
      <c r="CH366" s="84"/>
    </row>
    <row r="367" spans="53:86">
      <c r="BA367" s="84"/>
      <c r="BB367" s="84"/>
      <c r="BC367" s="84"/>
      <c r="BD367" s="84"/>
      <c r="BE367" s="84"/>
      <c r="BF367" s="84"/>
      <c r="BG367" s="84"/>
      <c r="BH367" s="84"/>
      <c r="BI367" s="84"/>
      <c r="BJ367" s="84"/>
      <c r="BK367" s="84"/>
      <c r="BL367" s="84"/>
      <c r="BM367" s="590" t="s">
        <v>576</v>
      </c>
      <c r="BN367" s="84"/>
      <c r="BO367" s="84"/>
      <c r="BP367" s="84"/>
      <c r="BQ367" s="84"/>
      <c r="BR367" s="84"/>
      <c r="BS367" s="84"/>
      <c r="BT367" s="84"/>
      <c r="BU367" s="84"/>
      <c r="BV367" s="84"/>
      <c r="BW367" s="84"/>
      <c r="BX367" s="84"/>
      <c r="BY367" s="84"/>
      <c r="BZ367" s="84"/>
      <c r="CA367" s="84"/>
      <c r="CB367" s="84"/>
      <c r="CC367" s="84"/>
      <c r="CD367" s="84"/>
      <c r="CE367" s="84"/>
      <c r="CF367" s="84"/>
      <c r="CG367" s="84"/>
      <c r="CH367" s="84"/>
    </row>
    <row r="368" spans="53:86">
      <c r="BA368" s="84"/>
      <c r="BB368" s="84"/>
      <c r="BC368" s="84"/>
      <c r="BD368" s="84"/>
      <c r="BE368" s="84"/>
      <c r="BF368" s="84"/>
      <c r="BG368" s="84"/>
      <c r="BH368" s="84"/>
      <c r="BI368" s="84"/>
      <c r="BJ368" s="84"/>
      <c r="BK368" s="84"/>
      <c r="BL368" s="84"/>
      <c r="BM368" s="590" t="s">
        <v>832</v>
      </c>
      <c r="BN368" s="84"/>
      <c r="BO368" s="84"/>
      <c r="BP368" s="84"/>
      <c r="BQ368" s="84"/>
      <c r="BR368" s="84"/>
      <c r="BS368" s="84"/>
      <c r="BT368" s="84"/>
      <c r="BU368" s="84"/>
      <c r="BV368" s="84"/>
      <c r="BW368" s="84"/>
      <c r="BX368" s="84"/>
      <c r="BY368" s="84"/>
      <c r="BZ368" s="84"/>
      <c r="CA368" s="84"/>
      <c r="CB368" s="84"/>
      <c r="CC368" s="84"/>
      <c r="CD368" s="84"/>
      <c r="CE368" s="84"/>
      <c r="CF368" s="84"/>
      <c r="CG368" s="84"/>
      <c r="CH368" s="84"/>
    </row>
    <row r="369" spans="53:86">
      <c r="BA369" s="84"/>
      <c r="BB369" s="84"/>
      <c r="BC369" s="84"/>
      <c r="BD369" s="84"/>
      <c r="BE369" s="84"/>
      <c r="BF369" s="84"/>
      <c r="BG369" s="84"/>
      <c r="BH369" s="84"/>
      <c r="BI369" s="84"/>
      <c r="BJ369" s="84"/>
      <c r="BK369" s="84"/>
      <c r="BL369" s="84"/>
      <c r="BM369" s="590" t="s">
        <v>577</v>
      </c>
      <c r="BN369" s="84"/>
      <c r="BO369" s="84"/>
      <c r="BP369" s="84"/>
      <c r="BQ369" s="84"/>
      <c r="BR369" s="84"/>
      <c r="BS369" s="84"/>
      <c r="BT369" s="84"/>
      <c r="BU369" s="84"/>
      <c r="BV369" s="84"/>
      <c r="BW369" s="84"/>
      <c r="BX369" s="84"/>
      <c r="BY369" s="84"/>
      <c r="BZ369" s="84"/>
      <c r="CA369" s="84"/>
      <c r="CB369" s="84"/>
      <c r="CC369" s="84"/>
      <c r="CD369" s="84"/>
      <c r="CE369" s="84"/>
      <c r="CF369" s="84"/>
      <c r="CG369" s="84"/>
      <c r="CH369" s="84"/>
    </row>
    <row r="370" spans="53:86">
      <c r="BA370" s="84"/>
      <c r="BB370" s="84"/>
      <c r="BC370" s="84"/>
      <c r="BD370" s="84"/>
      <c r="BE370" s="84"/>
      <c r="BF370" s="84"/>
      <c r="BG370" s="84"/>
      <c r="BH370" s="84"/>
      <c r="BI370" s="84"/>
      <c r="BJ370" s="84"/>
      <c r="BK370" s="84"/>
      <c r="BL370" s="84"/>
      <c r="BM370" s="606" t="s">
        <v>578</v>
      </c>
      <c r="BN370" s="84"/>
      <c r="BO370" s="84"/>
      <c r="BP370" s="84"/>
      <c r="BQ370" s="84"/>
      <c r="BR370" s="84"/>
      <c r="BS370" s="84"/>
      <c r="BT370" s="84"/>
      <c r="BU370" s="84"/>
      <c r="BV370" s="84"/>
      <c r="BW370" s="84"/>
      <c r="BX370" s="84"/>
      <c r="BY370" s="84"/>
      <c r="BZ370" s="84"/>
      <c r="CA370" s="84"/>
      <c r="CB370" s="84"/>
      <c r="CC370" s="84"/>
      <c r="CD370" s="84"/>
      <c r="CE370" s="84"/>
      <c r="CF370" s="84"/>
      <c r="CG370" s="84"/>
      <c r="CH370" s="84"/>
    </row>
    <row r="371" spans="53:86">
      <c r="BA371" s="84"/>
      <c r="BB371" s="84"/>
      <c r="BC371" s="84"/>
      <c r="BD371" s="84"/>
      <c r="BE371" s="84"/>
      <c r="BF371" s="84"/>
      <c r="BG371" s="84"/>
      <c r="BH371" s="84"/>
      <c r="BI371" s="84"/>
      <c r="BJ371" s="84"/>
      <c r="BK371" s="84"/>
      <c r="BL371" s="84"/>
      <c r="BM371" s="590" t="s">
        <v>579</v>
      </c>
      <c r="BN371" s="84"/>
      <c r="BO371" s="84"/>
      <c r="BP371" s="84"/>
      <c r="BQ371" s="84"/>
      <c r="BR371" s="84"/>
      <c r="BS371" s="84"/>
      <c r="BT371" s="84"/>
      <c r="BU371" s="84"/>
      <c r="BV371" s="84"/>
      <c r="BW371" s="84"/>
      <c r="BX371" s="84"/>
      <c r="BY371" s="84"/>
      <c r="BZ371" s="84"/>
      <c r="CA371" s="84"/>
      <c r="CB371" s="84"/>
      <c r="CC371" s="84"/>
      <c r="CD371" s="84"/>
      <c r="CE371" s="84"/>
      <c r="CF371" s="84"/>
      <c r="CG371" s="84"/>
      <c r="CH371" s="84"/>
    </row>
    <row r="372" spans="53:86">
      <c r="BA372" s="84"/>
      <c r="BB372" s="84"/>
      <c r="BC372" s="84"/>
      <c r="BD372" s="84"/>
      <c r="BE372" s="84"/>
      <c r="BF372" s="84"/>
      <c r="BG372" s="84"/>
      <c r="BH372" s="84"/>
      <c r="BI372" s="84"/>
      <c r="BJ372" s="84"/>
      <c r="BK372" s="84"/>
      <c r="BL372" s="84"/>
      <c r="BM372" s="590" t="s">
        <v>580</v>
      </c>
      <c r="BN372" s="84"/>
      <c r="BO372" s="84"/>
      <c r="BP372" s="84"/>
      <c r="BQ372" s="84"/>
      <c r="BR372" s="84"/>
      <c r="BS372" s="84"/>
      <c r="BT372" s="84"/>
      <c r="BU372" s="84"/>
      <c r="BV372" s="84"/>
      <c r="BW372" s="84"/>
      <c r="BX372" s="84"/>
      <c r="BY372" s="84"/>
      <c r="BZ372" s="84"/>
      <c r="CA372" s="84"/>
      <c r="CB372" s="84"/>
      <c r="CC372" s="84"/>
      <c r="CD372" s="84"/>
      <c r="CE372" s="84"/>
      <c r="CF372" s="84"/>
      <c r="CG372" s="84"/>
      <c r="CH372" s="84"/>
    </row>
    <row r="373" spans="53:86">
      <c r="BA373" s="84"/>
      <c r="BB373" s="84"/>
      <c r="BC373" s="84"/>
      <c r="BD373" s="84"/>
      <c r="BE373" s="84"/>
      <c r="BF373" s="84"/>
      <c r="BG373" s="84"/>
      <c r="BH373" s="84"/>
      <c r="BI373" s="84"/>
      <c r="BJ373" s="84"/>
      <c r="BK373" s="84"/>
      <c r="BL373" s="84"/>
      <c r="BM373" s="590" t="s">
        <v>581</v>
      </c>
      <c r="BN373" s="84"/>
      <c r="BO373" s="84"/>
      <c r="BP373" s="84"/>
      <c r="BQ373" s="84"/>
      <c r="BR373" s="84"/>
      <c r="BS373" s="84"/>
      <c r="BT373" s="84"/>
      <c r="BU373" s="84"/>
      <c r="BV373" s="84"/>
      <c r="BW373" s="84"/>
      <c r="BX373" s="84"/>
      <c r="BY373" s="84"/>
      <c r="BZ373" s="84"/>
      <c r="CA373" s="84"/>
      <c r="CB373" s="84"/>
      <c r="CC373" s="84"/>
      <c r="CD373" s="84"/>
      <c r="CE373" s="84"/>
      <c r="CF373" s="84"/>
      <c r="CG373" s="84"/>
      <c r="CH373" s="84"/>
    </row>
    <row r="374" spans="53:86">
      <c r="BA374" s="84"/>
      <c r="BB374" s="84"/>
      <c r="BC374" s="84"/>
      <c r="BD374" s="84"/>
      <c r="BE374" s="84"/>
      <c r="BF374" s="84"/>
      <c r="BG374" s="84"/>
      <c r="BH374" s="84"/>
      <c r="BI374" s="84"/>
      <c r="BJ374" s="84"/>
      <c r="BK374" s="84"/>
      <c r="BL374" s="84"/>
      <c r="BM374" s="590" t="s">
        <v>582</v>
      </c>
      <c r="BN374" s="84"/>
      <c r="BO374" s="84"/>
      <c r="BP374" s="84"/>
      <c r="BQ374" s="84"/>
      <c r="BR374" s="84"/>
      <c r="BS374" s="84"/>
      <c r="BT374" s="84"/>
      <c r="BU374" s="84"/>
      <c r="BV374" s="84"/>
      <c r="BW374" s="84"/>
      <c r="BX374" s="84"/>
      <c r="BY374" s="84"/>
      <c r="BZ374" s="84"/>
      <c r="CA374" s="84"/>
      <c r="CB374" s="84"/>
      <c r="CC374" s="84"/>
      <c r="CD374" s="84"/>
      <c r="CE374" s="84"/>
      <c r="CF374" s="84"/>
      <c r="CG374" s="84"/>
      <c r="CH374" s="84"/>
    </row>
    <row r="375" spans="53:86">
      <c r="BA375" s="84"/>
      <c r="BB375" s="84"/>
      <c r="BC375" s="84"/>
      <c r="BD375" s="84"/>
      <c r="BE375" s="84"/>
      <c r="BF375" s="84"/>
      <c r="BG375" s="84"/>
      <c r="BH375" s="84"/>
      <c r="BI375" s="84"/>
      <c r="BJ375" s="84"/>
      <c r="BK375" s="84"/>
      <c r="BL375" s="84"/>
      <c r="BM375" s="590" t="s">
        <v>583</v>
      </c>
      <c r="BN375" s="84"/>
      <c r="BO375" s="84"/>
      <c r="BP375" s="84"/>
      <c r="BQ375" s="84"/>
      <c r="BR375" s="84"/>
      <c r="BS375" s="84"/>
      <c r="BT375" s="84"/>
      <c r="BU375" s="84"/>
      <c r="BV375" s="84"/>
      <c r="BW375" s="84"/>
      <c r="BX375" s="84"/>
      <c r="BY375" s="84"/>
      <c r="BZ375" s="84"/>
      <c r="CA375" s="84"/>
      <c r="CB375" s="84"/>
      <c r="CC375" s="84"/>
      <c r="CD375" s="84"/>
      <c r="CE375" s="84"/>
      <c r="CF375" s="84"/>
      <c r="CG375" s="84"/>
      <c r="CH375" s="84"/>
    </row>
    <row r="376" spans="53:86">
      <c r="BA376" s="84"/>
      <c r="BB376" s="84"/>
      <c r="BC376" s="84"/>
      <c r="BD376" s="84"/>
      <c r="BE376" s="84"/>
      <c r="BF376" s="84"/>
      <c r="BG376" s="84"/>
      <c r="BH376" s="84"/>
      <c r="BI376" s="84"/>
      <c r="BJ376" s="84"/>
      <c r="BK376" s="84"/>
      <c r="BL376" s="84"/>
      <c r="BM376" s="590" t="s">
        <v>584</v>
      </c>
      <c r="BN376" s="84"/>
      <c r="BO376" s="84"/>
      <c r="BP376" s="84"/>
      <c r="BQ376" s="84"/>
      <c r="BR376" s="84"/>
      <c r="BS376" s="84"/>
      <c r="BT376" s="84"/>
      <c r="BU376" s="84"/>
      <c r="BV376" s="84"/>
      <c r="BW376" s="84"/>
      <c r="BX376" s="84"/>
      <c r="BY376" s="84"/>
      <c r="BZ376" s="84"/>
      <c r="CA376" s="84"/>
      <c r="CB376" s="84"/>
      <c r="CC376" s="84"/>
      <c r="CD376" s="84"/>
      <c r="CE376" s="84"/>
      <c r="CF376" s="84"/>
      <c r="CG376" s="84"/>
      <c r="CH376" s="84"/>
    </row>
    <row r="377" spans="53:86">
      <c r="BA377" s="84"/>
      <c r="BB377" s="84"/>
      <c r="BC377" s="84"/>
      <c r="BD377" s="84"/>
      <c r="BE377" s="84"/>
      <c r="BF377" s="84"/>
      <c r="BG377" s="84"/>
      <c r="BH377" s="84"/>
      <c r="BI377" s="84"/>
      <c r="BJ377" s="84"/>
      <c r="BK377" s="84"/>
      <c r="BL377" s="84"/>
      <c r="BM377" s="590" t="s">
        <v>585</v>
      </c>
      <c r="BN377" s="84"/>
      <c r="BO377" s="84"/>
      <c r="BP377" s="84"/>
      <c r="BQ377" s="84"/>
      <c r="BR377" s="84"/>
      <c r="BS377" s="84"/>
      <c r="BT377" s="84"/>
      <c r="BU377" s="84"/>
      <c r="BV377" s="84"/>
      <c r="BW377" s="84"/>
      <c r="BX377" s="84"/>
      <c r="BY377" s="84"/>
      <c r="BZ377" s="84"/>
      <c r="CA377" s="84"/>
      <c r="CB377" s="84"/>
      <c r="CC377" s="84"/>
      <c r="CD377" s="84"/>
      <c r="CE377" s="84"/>
      <c r="CF377" s="84"/>
      <c r="CG377" s="84"/>
      <c r="CH377" s="84"/>
    </row>
    <row r="378" spans="53:86">
      <c r="BA378" s="84"/>
      <c r="BB378" s="84"/>
      <c r="BC378" s="84"/>
      <c r="BD378" s="84"/>
      <c r="BE378" s="84"/>
      <c r="BF378" s="84"/>
      <c r="BG378" s="84"/>
      <c r="BH378" s="84"/>
      <c r="BI378" s="84"/>
      <c r="BJ378" s="84"/>
      <c r="BK378" s="84"/>
      <c r="BL378" s="84"/>
      <c r="BM378" s="590" t="s">
        <v>586</v>
      </c>
      <c r="BN378" s="84"/>
      <c r="BO378" s="84"/>
      <c r="BP378" s="84"/>
      <c r="BQ378" s="84"/>
      <c r="BR378" s="84"/>
      <c r="BS378" s="84"/>
      <c r="BT378" s="84"/>
      <c r="BU378" s="84"/>
      <c r="BV378" s="84"/>
      <c r="BW378" s="84"/>
      <c r="BX378" s="84"/>
      <c r="BY378" s="84"/>
      <c r="BZ378" s="84"/>
      <c r="CA378" s="84"/>
      <c r="CB378" s="84"/>
      <c r="CC378" s="84"/>
      <c r="CD378" s="84"/>
      <c r="CE378" s="84"/>
      <c r="CF378" s="84"/>
      <c r="CG378" s="84"/>
      <c r="CH378" s="84"/>
    </row>
    <row r="379" spans="53:86">
      <c r="BA379" s="84"/>
      <c r="BB379" s="84"/>
      <c r="BC379" s="84"/>
      <c r="BD379" s="84"/>
      <c r="BE379" s="84"/>
      <c r="BF379" s="84"/>
      <c r="BG379" s="84"/>
      <c r="BH379" s="84"/>
      <c r="BI379" s="84"/>
      <c r="BJ379" s="84"/>
      <c r="BK379" s="84"/>
      <c r="BL379" s="84"/>
      <c r="BM379" s="590" t="s">
        <v>587</v>
      </c>
      <c r="BN379" s="84"/>
      <c r="BO379" s="84"/>
      <c r="BP379" s="84"/>
      <c r="BQ379" s="84"/>
      <c r="BR379" s="84"/>
      <c r="BS379" s="84"/>
      <c r="BT379" s="84"/>
      <c r="BU379" s="84"/>
      <c r="BV379" s="84"/>
      <c r="BW379" s="84"/>
      <c r="BX379" s="84"/>
      <c r="BY379" s="84"/>
      <c r="BZ379" s="84"/>
      <c r="CA379" s="84"/>
      <c r="CB379" s="84"/>
      <c r="CC379" s="84"/>
      <c r="CD379" s="84"/>
      <c r="CE379" s="84"/>
      <c r="CF379" s="84"/>
      <c r="CG379" s="84"/>
      <c r="CH379" s="84"/>
    </row>
    <row r="380" spans="53:86">
      <c r="BA380" s="84"/>
      <c r="BB380" s="84"/>
      <c r="BC380" s="84"/>
      <c r="BD380" s="84"/>
      <c r="BE380" s="84"/>
      <c r="BF380" s="84"/>
      <c r="BG380" s="84"/>
      <c r="BH380" s="84"/>
      <c r="BI380" s="84"/>
      <c r="BJ380" s="84"/>
      <c r="BK380" s="84"/>
      <c r="BL380" s="84"/>
      <c r="BM380" s="590" t="s">
        <v>588</v>
      </c>
      <c r="BN380" s="84"/>
      <c r="BO380" s="84"/>
      <c r="BP380" s="84"/>
      <c r="BQ380" s="84"/>
      <c r="BR380" s="84"/>
      <c r="BS380" s="84"/>
      <c r="BT380" s="84"/>
      <c r="BU380" s="84"/>
      <c r="BV380" s="84"/>
      <c r="BW380" s="84"/>
      <c r="BX380" s="84"/>
      <c r="BY380" s="84"/>
      <c r="BZ380" s="84"/>
      <c r="CA380" s="84"/>
      <c r="CB380" s="84"/>
      <c r="CC380" s="84"/>
      <c r="CD380" s="84"/>
      <c r="CE380" s="84"/>
      <c r="CF380" s="84"/>
      <c r="CG380" s="84"/>
      <c r="CH380" s="84"/>
    </row>
    <row r="381" spans="53:86">
      <c r="BA381" s="84"/>
      <c r="BB381" s="84"/>
      <c r="BC381" s="84"/>
      <c r="BD381" s="84"/>
      <c r="BE381" s="84"/>
      <c r="BF381" s="84"/>
      <c r="BG381" s="84"/>
      <c r="BH381" s="84"/>
      <c r="BI381" s="84"/>
      <c r="BJ381" s="84"/>
      <c r="BK381" s="84"/>
      <c r="BL381" s="84"/>
      <c r="BM381" s="590" t="s">
        <v>589</v>
      </c>
      <c r="BN381" s="84"/>
      <c r="BO381" s="84"/>
      <c r="BP381" s="84"/>
      <c r="BQ381" s="84"/>
      <c r="BR381" s="84"/>
      <c r="BS381" s="84"/>
      <c r="BT381" s="84"/>
      <c r="BU381" s="84"/>
      <c r="BV381" s="84"/>
      <c r="BW381" s="84"/>
      <c r="BX381" s="84"/>
      <c r="BY381" s="84"/>
      <c r="BZ381" s="84"/>
      <c r="CA381" s="84"/>
      <c r="CB381" s="84"/>
      <c r="CC381" s="84"/>
      <c r="CD381" s="84"/>
      <c r="CE381" s="84"/>
      <c r="CF381" s="84"/>
      <c r="CG381" s="84"/>
      <c r="CH381" s="84"/>
    </row>
    <row r="382" spans="53:86">
      <c r="BA382" s="84"/>
      <c r="BB382" s="84"/>
      <c r="BC382" s="84"/>
      <c r="BD382" s="84"/>
      <c r="BE382" s="84"/>
      <c r="BF382" s="84"/>
      <c r="BG382" s="84"/>
      <c r="BH382" s="84"/>
      <c r="BI382" s="84"/>
      <c r="BJ382" s="84"/>
      <c r="BK382" s="84"/>
      <c r="BL382" s="84"/>
      <c r="BM382" s="590" t="s">
        <v>590</v>
      </c>
      <c r="BN382" s="84"/>
      <c r="BO382" s="84"/>
      <c r="BP382" s="84"/>
      <c r="BQ382" s="84"/>
      <c r="BR382" s="84"/>
      <c r="BS382" s="84"/>
      <c r="BT382" s="84"/>
      <c r="BU382" s="84"/>
      <c r="BV382" s="84"/>
      <c r="BW382" s="84"/>
      <c r="BX382" s="84"/>
      <c r="BY382" s="84"/>
      <c r="BZ382" s="84"/>
      <c r="CA382" s="84"/>
      <c r="CB382" s="84"/>
      <c r="CC382" s="84"/>
      <c r="CD382" s="84"/>
      <c r="CE382" s="84"/>
      <c r="CF382" s="84"/>
      <c r="CG382" s="84"/>
      <c r="CH382" s="84"/>
    </row>
    <row r="383" spans="53:86">
      <c r="BA383" s="84"/>
      <c r="BB383" s="84"/>
      <c r="BC383" s="84"/>
      <c r="BD383" s="84"/>
      <c r="BE383" s="84"/>
      <c r="BF383" s="84"/>
      <c r="BG383" s="84"/>
      <c r="BH383" s="84"/>
      <c r="BI383" s="84"/>
      <c r="BJ383" s="84"/>
      <c r="BK383" s="84"/>
      <c r="BL383" s="84"/>
      <c r="BM383" s="590" t="s">
        <v>591</v>
      </c>
      <c r="BN383" s="84"/>
      <c r="BO383" s="84"/>
      <c r="BP383" s="84"/>
      <c r="BQ383" s="84"/>
      <c r="BR383" s="84"/>
      <c r="BS383" s="84"/>
      <c r="BT383" s="84"/>
      <c r="BU383" s="84"/>
      <c r="BV383" s="84"/>
      <c r="BW383" s="84"/>
      <c r="BX383" s="84"/>
      <c r="BY383" s="84"/>
      <c r="BZ383" s="84"/>
      <c r="CA383" s="84"/>
      <c r="CB383" s="84"/>
      <c r="CC383" s="84"/>
      <c r="CD383" s="84"/>
      <c r="CE383" s="84"/>
      <c r="CF383" s="84"/>
      <c r="CG383" s="84"/>
      <c r="CH383" s="84"/>
    </row>
    <row r="384" spans="53:86">
      <c r="BA384" s="84"/>
      <c r="BB384" s="84"/>
      <c r="BC384" s="84"/>
      <c r="BD384" s="84"/>
      <c r="BE384" s="84"/>
      <c r="BF384" s="84"/>
      <c r="BG384" s="84"/>
      <c r="BH384" s="84"/>
      <c r="BI384" s="84"/>
      <c r="BJ384" s="84"/>
      <c r="BK384" s="84"/>
      <c r="BL384" s="84"/>
      <c r="BM384" s="590" t="s">
        <v>833</v>
      </c>
      <c r="BN384" s="84"/>
      <c r="BO384" s="84"/>
      <c r="BP384" s="84"/>
      <c r="BQ384" s="84"/>
      <c r="BR384" s="84"/>
      <c r="BS384" s="84"/>
      <c r="BT384" s="84"/>
      <c r="BU384" s="84"/>
      <c r="BV384" s="84"/>
      <c r="BW384" s="84"/>
      <c r="BX384" s="84"/>
      <c r="BY384" s="84"/>
      <c r="BZ384" s="84"/>
      <c r="CA384" s="84"/>
      <c r="CB384" s="84"/>
      <c r="CC384" s="84"/>
      <c r="CD384" s="84"/>
      <c r="CE384" s="84"/>
      <c r="CF384" s="84"/>
      <c r="CG384" s="84"/>
      <c r="CH384" s="84"/>
    </row>
    <row r="385" spans="53:86">
      <c r="BA385" s="84"/>
      <c r="BB385" s="84"/>
      <c r="BC385" s="84"/>
      <c r="BD385" s="84"/>
      <c r="BE385" s="84"/>
      <c r="BF385" s="84"/>
      <c r="BG385" s="84"/>
      <c r="BH385" s="84"/>
      <c r="BI385" s="84"/>
      <c r="BJ385" s="84"/>
      <c r="BK385" s="84"/>
      <c r="BL385" s="84"/>
      <c r="BM385" s="590" t="s">
        <v>592</v>
      </c>
      <c r="BN385" s="84"/>
      <c r="BO385" s="84"/>
      <c r="BP385" s="84"/>
      <c r="BQ385" s="84"/>
      <c r="BR385" s="84"/>
      <c r="BS385" s="84"/>
      <c r="BT385" s="84"/>
      <c r="BU385" s="84"/>
      <c r="BV385" s="84"/>
      <c r="BW385" s="84"/>
      <c r="BX385" s="84"/>
      <c r="BY385" s="84"/>
      <c r="BZ385" s="84"/>
      <c r="CA385" s="84"/>
      <c r="CB385" s="84"/>
      <c r="CC385" s="84"/>
      <c r="CD385" s="84"/>
      <c r="CE385" s="84"/>
      <c r="CF385" s="84"/>
      <c r="CG385" s="84"/>
      <c r="CH385" s="84"/>
    </row>
    <row r="386" spans="53:86">
      <c r="BA386" s="84"/>
      <c r="BB386" s="84"/>
      <c r="BC386" s="84"/>
      <c r="BD386" s="84"/>
      <c r="BE386" s="84"/>
      <c r="BF386" s="84"/>
      <c r="BG386" s="84"/>
      <c r="BH386" s="84"/>
      <c r="BI386" s="84"/>
      <c r="BJ386" s="84"/>
      <c r="BK386" s="84"/>
      <c r="BL386" s="84"/>
      <c r="BM386" s="590" t="s">
        <v>593</v>
      </c>
      <c r="BN386" s="84"/>
      <c r="BO386" s="84"/>
      <c r="BP386" s="84"/>
      <c r="BQ386" s="84"/>
      <c r="BR386" s="84"/>
      <c r="BS386" s="84"/>
      <c r="BT386" s="84"/>
      <c r="BU386" s="84"/>
      <c r="BV386" s="84"/>
      <c r="BW386" s="84"/>
      <c r="BX386" s="84"/>
      <c r="BY386" s="84"/>
      <c r="BZ386" s="84"/>
      <c r="CA386" s="84"/>
      <c r="CB386" s="84"/>
      <c r="CC386" s="84"/>
      <c r="CD386" s="84"/>
      <c r="CE386" s="84"/>
      <c r="CF386" s="84"/>
      <c r="CG386" s="84"/>
      <c r="CH386" s="84"/>
    </row>
    <row r="387" spans="53:86">
      <c r="BA387" s="84"/>
      <c r="BB387" s="84"/>
      <c r="BC387" s="84"/>
      <c r="BD387" s="84"/>
      <c r="BE387" s="84"/>
      <c r="BF387" s="84"/>
      <c r="BG387" s="84"/>
      <c r="BH387" s="84"/>
      <c r="BI387" s="84"/>
      <c r="BJ387" s="84"/>
      <c r="BK387" s="84"/>
      <c r="BL387" s="84"/>
      <c r="BM387" s="590" t="s">
        <v>594</v>
      </c>
      <c r="BN387" s="84"/>
      <c r="BO387" s="84"/>
      <c r="BP387" s="84"/>
      <c r="BQ387" s="84"/>
      <c r="BR387" s="84"/>
      <c r="BS387" s="84"/>
      <c r="BT387" s="84"/>
      <c r="BU387" s="84"/>
      <c r="BV387" s="84"/>
      <c r="BW387" s="84"/>
      <c r="BX387" s="84"/>
      <c r="BY387" s="84"/>
      <c r="BZ387" s="84"/>
      <c r="CA387" s="84"/>
      <c r="CB387" s="84"/>
      <c r="CC387" s="84"/>
      <c r="CD387" s="84"/>
      <c r="CE387" s="84"/>
      <c r="CF387" s="84"/>
      <c r="CG387" s="84"/>
      <c r="CH387" s="84"/>
    </row>
    <row r="388" spans="53:86">
      <c r="BA388" s="84"/>
      <c r="BB388" s="84"/>
      <c r="BC388" s="84"/>
      <c r="BD388" s="84"/>
      <c r="BE388" s="84"/>
      <c r="BF388" s="84"/>
      <c r="BG388" s="84"/>
      <c r="BH388" s="84"/>
      <c r="BI388" s="84"/>
      <c r="BJ388" s="84"/>
      <c r="BK388" s="84"/>
      <c r="BL388" s="84"/>
      <c r="BM388" s="590" t="s">
        <v>595</v>
      </c>
      <c r="BN388" s="84"/>
      <c r="BO388" s="84"/>
      <c r="BP388" s="84"/>
      <c r="BQ388" s="84"/>
      <c r="BR388" s="84"/>
      <c r="BS388" s="84"/>
      <c r="BT388" s="84"/>
      <c r="BU388" s="84"/>
      <c r="BV388" s="84"/>
      <c r="BW388" s="84"/>
      <c r="BX388" s="84"/>
      <c r="BY388" s="84"/>
      <c r="BZ388" s="84"/>
      <c r="CA388" s="84"/>
      <c r="CB388" s="84"/>
      <c r="CC388" s="84"/>
      <c r="CD388" s="84"/>
      <c r="CE388" s="84"/>
      <c r="CF388" s="84"/>
      <c r="CG388" s="84"/>
      <c r="CH388" s="84"/>
    </row>
    <row r="389" spans="53:86">
      <c r="BA389" s="84"/>
      <c r="BB389" s="84"/>
      <c r="BC389" s="84"/>
      <c r="BD389" s="84"/>
      <c r="BE389" s="84"/>
      <c r="BF389" s="84"/>
      <c r="BG389" s="84"/>
      <c r="BH389" s="84"/>
      <c r="BI389" s="84"/>
      <c r="BJ389" s="84"/>
      <c r="BK389" s="84"/>
      <c r="BL389" s="84"/>
      <c r="BM389" s="590" t="s">
        <v>596</v>
      </c>
      <c r="BN389" s="84"/>
      <c r="BO389" s="84"/>
      <c r="BP389" s="84"/>
      <c r="BQ389" s="84"/>
      <c r="BR389" s="84"/>
      <c r="BS389" s="84"/>
      <c r="BT389" s="84"/>
      <c r="BU389" s="84"/>
      <c r="BV389" s="84"/>
      <c r="BW389" s="84"/>
      <c r="BX389" s="84"/>
      <c r="BY389" s="84"/>
      <c r="BZ389" s="84"/>
      <c r="CA389" s="84"/>
      <c r="CB389" s="84"/>
      <c r="CC389" s="84"/>
      <c r="CD389" s="84"/>
      <c r="CE389" s="84"/>
      <c r="CF389" s="84"/>
      <c r="CG389" s="84"/>
      <c r="CH389" s="84"/>
    </row>
    <row r="390" spans="53:86">
      <c r="BA390" s="84"/>
      <c r="BB390" s="84"/>
      <c r="BC390" s="84"/>
      <c r="BD390" s="84"/>
      <c r="BE390" s="84"/>
      <c r="BF390" s="84"/>
      <c r="BG390" s="84"/>
      <c r="BH390" s="84"/>
      <c r="BI390" s="84"/>
      <c r="BJ390" s="84"/>
      <c r="BK390" s="84"/>
      <c r="BL390" s="84"/>
      <c r="BM390" s="590" t="s">
        <v>834</v>
      </c>
      <c r="BN390" s="84"/>
      <c r="BO390" s="84"/>
      <c r="BP390" s="84"/>
      <c r="BQ390" s="84"/>
      <c r="BR390" s="84"/>
      <c r="BS390" s="84"/>
      <c r="BT390" s="84"/>
      <c r="BU390" s="84"/>
      <c r="BV390" s="84"/>
      <c r="BW390" s="84"/>
      <c r="BX390" s="84"/>
      <c r="BY390" s="84"/>
      <c r="BZ390" s="84"/>
      <c r="CA390" s="84"/>
      <c r="CB390" s="84"/>
      <c r="CC390" s="84"/>
      <c r="CD390" s="84"/>
      <c r="CE390" s="84"/>
      <c r="CF390" s="84"/>
      <c r="CG390" s="84"/>
      <c r="CH390" s="84"/>
    </row>
    <row r="391" spans="53:86">
      <c r="BA391" s="84"/>
      <c r="BB391" s="84"/>
      <c r="BC391" s="84"/>
      <c r="BD391" s="84"/>
      <c r="BE391" s="84"/>
      <c r="BF391" s="84"/>
      <c r="BG391" s="84"/>
      <c r="BH391" s="84"/>
      <c r="BI391" s="84"/>
      <c r="BJ391" s="84"/>
      <c r="BK391" s="84"/>
      <c r="BL391" s="84"/>
      <c r="BM391" s="590" t="s">
        <v>597</v>
      </c>
      <c r="BN391" s="84"/>
      <c r="BO391" s="84"/>
      <c r="BP391" s="84"/>
      <c r="BQ391" s="84"/>
      <c r="BR391" s="84"/>
      <c r="BS391" s="84"/>
      <c r="BT391" s="84"/>
      <c r="BU391" s="84"/>
      <c r="BV391" s="84"/>
      <c r="BW391" s="84"/>
      <c r="BX391" s="84"/>
      <c r="BY391" s="84"/>
      <c r="BZ391" s="84"/>
      <c r="CA391" s="84"/>
      <c r="CB391" s="84"/>
      <c r="CC391" s="84"/>
      <c r="CD391" s="84"/>
      <c r="CE391" s="84"/>
      <c r="CF391" s="84"/>
      <c r="CG391" s="84"/>
      <c r="CH391" s="84"/>
    </row>
    <row r="392" spans="53:86">
      <c r="BA392" s="84"/>
      <c r="BB392" s="84"/>
      <c r="BC392" s="84"/>
      <c r="BD392" s="84"/>
      <c r="BE392" s="84"/>
      <c r="BF392" s="84"/>
      <c r="BG392" s="84"/>
      <c r="BH392" s="84"/>
      <c r="BI392" s="84"/>
      <c r="BJ392" s="84"/>
      <c r="BK392" s="84"/>
      <c r="BL392" s="84"/>
      <c r="BM392" s="590" t="s">
        <v>598</v>
      </c>
      <c r="BN392" s="84"/>
      <c r="BO392" s="84"/>
      <c r="BP392" s="84"/>
      <c r="BQ392" s="84"/>
      <c r="BR392" s="84"/>
      <c r="BS392" s="84"/>
      <c r="BT392" s="84"/>
      <c r="BU392" s="84"/>
      <c r="BV392" s="84"/>
      <c r="BW392" s="84"/>
      <c r="BX392" s="84"/>
      <c r="BY392" s="84"/>
      <c r="BZ392" s="84"/>
      <c r="CA392" s="84"/>
      <c r="CB392" s="84"/>
      <c r="CC392" s="84"/>
      <c r="CD392" s="84"/>
      <c r="CE392" s="84"/>
      <c r="CF392" s="84"/>
      <c r="CG392" s="84"/>
      <c r="CH392" s="84"/>
    </row>
    <row r="393" spans="53:86">
      <c r="BA393" s="84"/>
      <c r="BB393" s="84"/>
      <c r="BC393" s="84"/>
      <c r="BD393" s="84"/>
      <c r="BE393" s="84"/>
      <c r="BF393" s="84"/>
      <c r="BG393" s="84"/>
      <c r="BH393" s="84"/>
      <c r="BI393" s="84"/>
      <c r="BJ393" s="84"/>
      <c r="BK393" s="84"/>
      <c r="BL393" s="84"/>
      <c r="BM393" s="606" t="s">
        <v>599</v>
      </c>
      <c r="BN393" s="84"/>
      <c r="BO393" s="84"/>
      <c r="BP393" s="84"/>
      <c r="BQ393" s="84"/>
      <c r="BR393" s="84"/>
      <c r="BS393" s="84"/>
      <c r="BT393" s="84"/>
      <c r="BU393" s="84"/>
      <c r="BV393" s="84"/>
      <c r="BW393" s="84"/>
      <c r="BX393" s="84"/>
      <c r="BY393" s="84"/>
      <c r="BZ393" s="84"/>
      <c r="CA393" s="84"/>
      <c r="CB393" s="84"/>
      <c r="CC393" s="84"/>
      <c r="CD393" s="84"/>
      <c r="CE393" s="84"/>
      <c r="CF393" s="84"/>
      <c r="CG393" s="84"/>
      <c r="CH393" s="84"/>
    </row>
    <row r="394" spans="53:86">
      <c r="BA394" s="84"/>
      <c r="BB394" s="84"/>
      <c r="BC394" s="84"/>
      <c r="BD394" s="84"/>
      <c r="BE394" s="84"/>
      <c r="BF394" s="84"/>
      <c r="BG394" s="84"/>
      <c r="BH394" s="84"/>
      <c r="BI394" s="84"/>
      <c r="BJ394" s="84"/>
      <c r="BK394" s="84"/>
      <c r="BL394" s="84"/>
      <c r="BM394" s="590" t="s">
        <v>81</v>
      </c>
      <c r="BN394" s="84"/>
      <c r="BO394" s="84"/>
      <c r="BP394" s="84"/>
      <c r="BQ394" s="84"/>
      <c r="BR394" s="84"/>
      <c r="BS394" s="84"/>
      <c r="BT394" s="84"/>
      <c r="BU394" s="84"/>
      <c r="BV394" s="84"/>
      <c r="BW394" s="84"/>
      <c r="BX394" s="84"/>
      <c r="BY394" s="84"/>
      <c r="BZ394" s="84"/>
      <c r="CA394" s="84"/>
      <c r="CB394" s="84"/>
      <c r="CC394" s="84"/>
      <c r="CD394" s="84"/>
      <c r="CE394" s="84"/>
      <c r="CF394" s="84"/>
      <c r="CG394" s="84"/>
      <c r="CH394" s="84"/>
    </row>
    <row r="395" spans="53:86">
      <c r="BA395" s="84"/>
      <c r="BB395" s="84"/>
      <c r="BC395" s="84"/>
      <c r="BD395" s="84"/>
      <c r="BE395" s="84"/>
      <c r="BF395" s="84"/>
      <c r="BG395" s="84"/>
      <c r="BH395" s="84"/>
      <c r="BI395" s="84"/>
      <c r="BJ395" s="84"/>
      <c r="BK395" s="84"/>
      <c r="BL395" s="84"/>
      <c r="BM395" s="606" t="s">
        <v>600</v>
      </c>
      <c r="BN395" s="84"/>
      <c r="BO395" s="84"/>
      <c r="BP395" s="84"/>
      <c r="BQ395" s="84"/>
      <c r="BR395" s="84"/>
      <c r="BS395" s="84"/>
      <c r="BT395" s="84"/>
      <c r="BU395" s="84"/>
      <c r="BV395" s="84"/>
      <c r="BW395" s="84"/>
      <c r="BX395" s="84"/>
      <c r="BY395" s="84"/>
      <c r="BZ395" s="84"/>
      <c r="CA395" s="84"/>
      <c r="CB395" s="84"/>
      <c r="CC395" s="84"/>
      <c r="CD395" s="84"/>
      <c r="CE395" s="84"/>
      <c r="CF395" s="84"/>
      <c r="CG395" s="84"/>
      <c r="CH395" s="84"/>
    </row>
    <row r="396" spans="53:86">
      <c r="BA396" s="84"/>
      <c r="BB396" s="84"/>
      <c r="BC396" s="84"/>
      <c r="BD396" s="84"/>
      <c r="BE396" s="84"/>
      <c r="BF396" s="84"/>
      <c r="BG396" s="84"/>
      <c r="BH396" s="84"/>
      <c r="BI396" s="84"/>
      <c r="BJ396" s="84"/>
      <c r="BK396" s="84"/>
      <c r="BL396" s="84"/>
      <c r="BM396" s="590" t="s">
        <v>601</v>
      </c>
      <c r="BN396" s="84"/>
      <c r="BO396" s="84"/>
      <c r="BP396" s="84"/>
      <c r="BQ396" s="84"/>
      <c r="BR396" s="84"/>
      <c r="BS396" s="84"/>
      <c r="BT396" s="84"/>
      <c r="BU396" s="84"/>
      <c r="BV396" s="84"/>
      <c r="BW396" s="84"/>
      <c r="BX396" s="84"/>
      <c r="BY396" s="84"/>
      <c r="BZ396" s="84"/>
      <c r="CA396" s="84"/>
      <c r="CB396" s="84"/>
      <c r="CC396" s="84"/>
      <c r="CD396" s="84"/>
      <c r="CE396" s="84"/>
      <c r="CF396" s="84"/>
      <c r="CG396" s="84"/>
      <c r="CH396" s="84"/>
    </row>
    <row r="397" spans="53:86">
      <c r="BA397" s="84"/>
      <c r="BB397" s="84"/>
      <c r="BC397" s="84"/>
      <c r="BD397" s="84"/>
      <c r="BE397" s="84"/>
      <c r="BF397" s="84"/>
      <c r="BG397" s="84"/>
      <c r="BH397" s="84"/>
      <c r="BI397" s="84"/>
      <c r="BJ397" s="84"/>
      <c r="BK397" s="84"/>
      <c r="BL397" s="84"/>
      <c r="BM397" s="590" t="s">
        <v>602</v>
      </c>
      <c r="BN397" s="84"/>
      <c r="BO397" s="84"/>
      <c r="BP397" s="84"/>
      <c r="BQ397" s="84"/>
      <c r="BR397" s="84"/>
      <c r="BS397" s="84"/>
      <c r="BT397" s="84"/>
      <c r="BU397" s="84"/>
      <c r="BV397" s="84"/>
      <c r="BW397" s="84"/>
      <c r="BX397" s="84"/>
      <c r="BY397" s="84"/>
      <c r="BZ397" s="84"/>
      <c r="CA397" s="84"/>
      <c r="CB397" s="84"/>
      <c r="CC397" s="84"/>
      <c r="CD397" s="84"/>
      <c r="CE397" s="84"/>
      <c r="CF397" s="84"/>
      <c r="CG397" s="84"/>
      <c r="CH397" s="84"/>
    </row>
    <row r="398" spans="53:86">
      <c r="BA398" s="84"/>
      <c r="BB398" s="84"/>
      <c r="BC398" s="84"/>
      <c r="BD398" s="84"/>
      <c r="BE398" s="84"/>
      <c r="BF398" s="84"/>
      <c r="BG398" s="84"/>
      <c r="BH398" s="84"/>
      <c r="BI398" s="84"/>
      <c r="BJ398" s="84"/>
      <c r="BK398" s="84"/>
      <c r="BL398" s="84"/>
      <c r="BM398" s="590" t="s">
        <v>603</v>
      </c>
      <c r="BN398" s="84"/>
      <c r="BO398" s="84"/>
      <c r="BP398" s="84"/>
      <c r="BQ398" s="84"/>
      <c r="BR398" s="84"/>
      <c r="BS398" s="84"/>
      <c r="BT398" s="84"/>
      <c r="BU398" s="84"/>
      <c r="BV398" s="84"/>
      <c r="BW398" s="84"/>
      <c r="BX398" s="84"/>
      <c r="BY398" s="84"/>
      <c r="BZ398" s="84"/>
      <c r="CA398" s="84"/>
      <c r="CB398" s="84"/>
      <c r="CC398" s="84"/>
      <c r="CD398" s="84"/>
      <c r="CE398" s="84"/>
      <c r="CF398" s="84"/>
      <c r="CG398" s="84"/>
      <c r="CH398" s="84"/>
    </row>
    <row r="399" spans="53:86">
      <c r="BA399" s="84"/>
      <c r="BB399" s="84"/>
      <c r="BC399" s="84"/>
      <c r="BD399" s="84"/>
      <c r="BE399" s="84"/>
      <c r="BF399" s="84"/>
      <c r="BG399" s="84"/>
      <c r="BH399" s="84"/>
      <c r="BI399" s="84"/>
      <c r="BJ399" s="84"/>
      <c r="BK399" s="84"/>
      <c r="BL399" s="84"/>
      <c r="BM399" s="590" t="s">
        <v>604</v>
      </c>
      <c r="BN399" s="84"/>
      <c r="BO399" s="84"/>
      <c r="BP399" s="84"/>
      <c r="BQ399" s="84"/>
      <c r="BR399" s="84"/>
      <c r="BS399" s="84"/>
      <c r="BT399" s="84"/>
      <c r="BU399" s="84"/>
      <c r="BV399" s="84"/>
      <c r="BW399" s="84"/>
      <c r="BX399" s="84"/>
      <c r="BY399" s="84"/>
      <c r="BZ399" s="84"/>
      <c r="CA399" s="84"/>
      <c r="CB399" s="84"/>
      <c r="CC399" s="84"/>
      <c r="CD399" s="84"/>
      <c r="CE399" s="84"/>
      <c r="CF399" s="84"/>
      <c r="CG399" s="84"/>
      <c r="CH399" s="84"/>
    </row>
    <row r="400" spans="53:86">
      <c r="BA400" s="84"/>
      <c r="BB400" s="84"/>
      <c r="BC400" s="84"/>
      <c r="BD400" s="84"/>
      <c r="BE400" s="84"/>
      <c r="BF400" s="84"/>
      <c r="BG400" s="84"/>
      <c r="BH400" s="84"/>
      <c r="BI400" s="84"/>
      <c r="BJ400" s="84"/>
      <c r="BK400" s="84"/>
      <c r="BL400" s="84"/>
      <c r="BM400" s="590" t="s">
        <v>605</v>
      </c>
      <c r="BN400" s="84"/>
      <c r="BO400" s="84"/>
      <c r="BP400" s="84"/>
      <c r="BQ400" s="84"/>
      <c r="BR400" s="84"/>
      <c r="BS400" s="84"/>
      <c r="BT400" s="84"/>
      <c r="BU400" s="84"/>
      <c r="BV400" s="84"/>
      <c r="BW400" s="84"/>
      <c r="BX400" s="84"/>
      <c r="BY400" s="84"/>
      <c r="BZ400" s="84"/>
      <c r="CA400" s="84"/>
      <c r="CB400" s="84"/>
      <c r="CC400" s="84"/>
      <c r="CD400" s="84"/>
      <c r="CE400" s="84"/>
      <c r="CF400" s="84"/>
      <c r="CG400" s="84"/>
      <c r="CH400" s="84"/>
    </row>
    <row r="401" spans="53:86">
      <c r="BA401" s="84"/>
      <c r="BB401" s="84"/>
      <c r="BC401" s="84"/>
      <c r="BD401" s="84"/>
      <c r="BE401" s="84"/>
      <c r="BF401" s="84"/>
      <c r="BG401" s="84"/>
      <c r="BH401" s="84"/>
      <c r="BI401" s="84"/>
      <c r="BJ401" s="84"/>
      <c r="BK401" s="84"/>
      <c r="BL401" s="84"/>
      <c r="BM401" s="590" t="s">
        <v>606</v>
      </c>
      <c r="BN401" s="84"/>
      <c r="BO401" s="84"/>
      <c r="BP401" s="84"/>
      <c r="BQ401" s="84"/>
      <c r="BR401" s="84"/>
      <c r="BS401" s="84"/>
      <c r="BT401" s="84"/>
      <c r="BU401" s="84"/>
      <c r="BV401" s="84"/>
      <c r="BW401" s="84"/>
      <c r="BX401" s="84"/>
      <c r="BY401" s="84"/>
      <c r="BZ401" s="84"/>
      <c r="CA401" s="84"/>
      <c r="CB401" s="84"/>
      <c r="CC401" s="84"/>
      <c r="CD401" s="84"/>
      <c r="CE401" s="84"/>
      <c r="CF401" s="84"/>
      <c r="CG401" s="84"/>
      <c r="CH401" s="84"/>
    </row>
    <row r="402" spans="53:86">
      <c r="BA402" s="84"/>
      <c r="BB402" s="84"/>
      <c r="BC402" s="84"/>
      <c r="BD402" s="84"/>
      <c r="BE402" s="84"/>
      <c r="BF402" s="84"/>
      <c r="BG402" s="84"/>
      <c r="BH402" s="84"/>
      <c r="BI402" s="84"/>
      <c r="BJ402" s="84"/>
      <c r="BK402" s="84"/>
      <c r="BL402" s="84"/>
      <c r="BM402" s="590" t="s">
        <v>607</v>
      </c>
      <c r="BN402" s="84"/>
      <c r="BO402" s="84"/>
      <c r="BP402" s="84"/>
      <c r="BQ402" s="84"/>
      <c r="BR402" s="84"/>
      <c r="BS402" s="84"/>
      <c r="BT402" s="84"/>
      <c r="BU402" s="84"/>
      <c r="BV402" s="84"/>
      <c r="BW402" s="84"/>
      <c r="BX402" s="84"/>
      <c r="BY402" s="84"/>
      <c r="BZ402" s="84"/>
      <c r="CA402" s="84"/>
      <c r="CB402" s="84"/>
      <c r="CC402" s="84"/>
      <c r="CD402" s="84"/>
      <c r="CE402" s="84"/>
      <c r="CF402" s="84"/>
      <c r="CG402" s="84"/>
      <c r="CH402" s="84"/>
    </row>
    <row r="403" spans="53:86">
      <c r="BA403" s="84"/>
      <c r="BB403" s="84"/>
      <c r="BC403" s="84"/>
      <c r="BD403" s="84"/>
      <c r="BE403" s="84"/>
      <c r="BF403" s="84"/>
      <c r="BG403" s="84"/>
      <c r="BH403" s="84"/>
      <c r="BI403" s="84"/>
      <c r="BJ403" s="84"/>
      <c r="BK403" s="84"/>
      <c r="BL403" s="84"/>
      <c r="BM403" s="606" t="s">
        <v>608</v>
      </c>
      <c r="BN403" s="84"/>
      <c r="BO403" s="84"/>
      <c r="BP403" s="84"/>
      <c r="BQ403" s="84"/>
      <c r="BR403" s="84"/>
      <c r="BS403" s="84"/>
      <c r="BT403" s="84"/>
      <c r="BU403" s="84"/>
      <c r="BV403" s="84"/>
      <c r="BW403" s="84"/>
      <c r="BX403" s="84"/>
      <c r="BY403" s="84"/>
      <c r="BZ403" s="84"/>
      <c r="CA403" s="84"/>
      <c r="CB403" s="84"/>
      <c r="CC403" s="84"/>
      <c r="CD403" s="84"/>
      <c r="CE403" s="84"/>
      <c r="CF403" s="84"/>
      <c r="CG403" s="84"/>
      <c r="CH403" s="84"/>
    </row>
    <row r="404" spans="53:86">
      <c r="BA404" s="84"/>
      <c r="BB404" s="84"/>
      <c r="BC404" s="84"/>
      <c r="BD404" s="84"/>
      <c r="BE404" s="84"/>
      <c r="BF404" s="84"/>
      <c r="BG404" s="84"/>
      <c r="BH404" s="84"/>
      <c r="BI404" s="84"/>
      <c r="BJ404" s="84"/>
      <c r="BK404" s="84"/>
      <c r="BL404" s="84"/>
      <c r="BM404" s="590" t="s">
        <v>609</v>
      </c>
      <c r="BN404" s="84"/>
      <c r="BO404" s="84"/>
      <c r="BP404" s="84"/>
      <c r="BQ404" s="84"/>
      <c r="BR404" s="84"/>
      <c r="BS404" s="84"/>
      <c r="BT404" s="84"/>
      <c r="BU404" s="84"/>
      <c r="BV404" s="84"/>
      <c r="BW404" s="84"/>
      <c r="BX404" s="84"/>
      <c r="BY404" s="84"/>
      <c r="BZ404" s="84"/>
      <c r="CA404" s="84"/>
      <c r="CB404" s="84"/>
      <c r="CC404" s="84"/>
      <c r="CD404" s="84"/>
      <c r="CE404" s="84"/>
      <c r="CF404" s="84"/>
      <c r="CG404" s="84"/>
      <c r="CH404" s="84"/>
    </row>
    <row r="405" spans="53:86">
      <c r="BA405" s="84"/>
      <c r="BB405" s="84"/>
      <c r="BC405" s="84"/>
      <c r="BD405" s="84"/>
      <c r="BE405" s="84"/>
      <c r="BF405" s="84"/>
      <c r="BG405" s="84"/>
      <c r="BH405" s="84"/>
      <c r="BI405" s="84"/>
      <c r="BJ405" s="84"/>
      <c r="BK405" s="84"/>
      <c r="BL405" s="84"/>
      <c r="BM405" s="590" t="s">
        <v>610</v>
      </c>
      <c r="BN405" s="84"/>
      <c r="BO405" s="84"/>
      <c r="BP405" s="84"/>
      <c r="BQ405" s="84"/>
      <c r="BR405" s="84"/>
      <c r="BS405" s="84"/>
      <c r="BT405" s="84"/>
      <c r="BU405" s="84"/>
      <c r="BV405" s="84"/>
      <c r="BW405" s="84"/>
      <c r="BX405" s="84"/>
      <c r="BY405" s="84"/>
      <c r="BZ405" s="84"/>
      <c r="CA405" s="84"/>
      <c r="CB405" s="84"/>
      <c r="CC405" s="84"/>
      <c r="CD405" s="84"/>
      <c r="CE405" s="84"/>
      <c r="CF405" s="84"/>
      <c r="CG405" s="84"/>
      <c r="CH405" s="84"/>
    </row>
    <row r="406" spans="53:86">
      <c r="BA406" s="84"/>
      <c r="BB406" s="84"/>
      <c r="BC406" s="84"/>
      <c r="BD406" s="84"/>
      <c r="BE406" s="84"/>
      <c r="BF406" s="84"/>
      <c r="BG406" s="84"/>
      <c r="BH406" s="84"/>
      <c r="BI406" s="84"/>
      <c r="BJ406" s="84"/>
      <c r="BK406" s="84"/>
      <c r="BL406" s="84"/>
      <c r="BM406" s="590" t="s">
        <v>611</v>
      </c>
      <c r="BN406" s="84"/>
      <c r="BO406" s="84"/>
      <c r="BP406" s="84"/>
      <c r="BQ406" s="84"/>
      <c r="BR406" s="84"/>
      <c r="BS406" s="84"/>
      <c r="BT406" s="84"/>
      <c r="BU406" s="84"/>
      <c r="BV406" s="84"/>
      <c r="BW406" s="84"/>
      <c r="BX406" s="84"/>
      <c r="BY406" s="84"/>
      <c r="BZ406" s="84"/>
      <c r="CA406" s="84"/>
      <c r="CB406" s="84"/>
      <c r="CC406" s="84"/>
      <c r="CD406" s="84"/>
      <c r="CE406" s="84"/>
      <c r="CF406" s="84"/>
      <c r="CG406" s="84"/>
      <c r="CH406" s="84"/>
    </row>
    <row r="407" spans="53:86">
      <c r="BA407" s="84"/>
      <c r="BB407" s="84"/>
      <c r="BC407" s="84"/>
      <c r="BD407" s="84"/>
      <c r="BE407" s="84"/>
      <c r="BF407" s="84"/>
      <c r="BG407" s="84"/>
      <c r="BH407" s="84"/>
      <c r="BI407" s="84"/>
      <c r="BJ407" s="84"/>
      <c r="BK407" s="84"/>
      <c r="BL407" s="84"/>
      <c r="BM407" s="590" t="s">
        <v>612</v>
      </c>
      <c r="BN407" s="84"/>
      <c r="BO407" s="84"/>
      <c r="BP407" s="84"/>
      <c r="BQ407" s="84"/>
      <c r="BR407" s="84"/>
      <c r="BS407" s="84"/>
      <c r="BT407" s="84"/>
      <c r="BU407" s="84"/>
      <c r="BV407" s="84"/>
      <c r="BW407" s="84"/>
      <c r="BX407" s="84"/>
      <c r="BY407" s="84"/>
      <c r="BZ407" s="84"/>
      <c r="CA407" s="84"/>
      <c r="CB407" s="84"/>
      <c r="CC407" s="84"/>
      <c r="CD407" s="84"/>
      <c r="CE407" s="84"/>
      <c r="CF407" s="84"/>
      <c r="CG407" s="84"/>
      <c r="CH407" s="84"/>
    </row>
    <row r="408" spans="53:86">
      <c r="BA408" s="84"/>
      <c r="BB408" s="84"/>
      <c r="BC408" s="84"/>
      <c r="BD408" s="84"/>
      <c r="BE408" s="84"/>
      <c r="BF408" s="84"/>
      <c r="BG408" s="84"/>
      <c r="BH408" s="84"/>
      <c r="BI408" s="84"/>
      <c r="BJ408" s="84"/>
      <c r="BK408" s="84"/>
      <c r="BL408" s="84"/>
      <c r="BM408" s="590" t="s">
        <v>613</v>
      </c>
      <c r="BN408" s="84"/>
      <c r="BO408" s="84"/>
      <c r="BP408" s="84"/>
      <c r="BQ408" s="84"/>
      <c r="BR408" s="84"/>
      <c r="BS408" s="84"/>
      <c r="BT408" s="84"/>
      <c r="BU408" s="84"/>
      <c r="BV408" s="84"/>
      <c r="BW408" s="84"/>
      <c r="BX408" s="84"/>
      <c r="BY408" s="84"/>
      <c r="BZ408" s="84"/>
      <c r="CA408" s="84"/>
      <c r="CB408" s="84"/>
      <c r="CC408" s="84"/>
      <c r="CD408" s="84"/>
      <c r="CE408" s="84"/>
      <c r="CF408" s="84"/>
      <c r="CG408" s="84"/>
      <c r="CH408" s="84"/>
    </row>
    <row r="409" spans="53:86">
      <c r="BA409" s="84"/>
      <c r="BB409" s="84"/>
      <c r="BC409" s="84"/>
      <c r="BD409" s="84"/>
      <c r="BE409" s="84"/>
      <c r="BF409" s="84"/>
      <c r="BG409" s="84"/>
      <c r="BH409" s="84"/>
      <c r="BI409" s="84"/>
      <c r="BJ409" s="84"/>
      <c r="BK409" s="84"/>
      <c r="BL409" s="84"/>
      <c r="BM409" s="590" t="s">
        <v>614</v>
      </c>
      <c r="BN409" s="84"/>
      <c r="BO409" s="84"/>
      <c r="BP409" s="84"/>
      <c r="BQ409" s="84"/>
      <c r="BR409" s="84"/>
      <c r="BS409" s="84"/>
      <c r="BT409" s="84"/>
      <c r="BU409" s="84"/>
      <c r="BV409" s="84"/>
      <c r="BW409" s="84"/>
      <c r="BX409" s="84"/>
      <c r="BY409" s="84"/>
      <c r="BZ409" s="84"/>
      <c r="CA409" s="84"/>
      <c r="CB409" s="84"/>
      <c r="CC409" s="84"/>
      <c r="CD409" s="84"/>
      <c r="CE409" s="84"/>
      <c r="CF409" s="84"/>
      <c r="CG409" s="84"/>
      <c r="CH409" s="84"/>
    </row>
    <row r="410" spans="53:86">
      <c r="BA410" s="84"/>
      <c r="BB410" s="84"/>
      <c r="BC410" s="84"/>
      <c r="BD410" s="84"/>
      <c r="BE410" s="84"/>
      <c r="BF410" s="84"/>
      <c r="BG410" s="84"/>
      <c r="BH410" s="84"/>
      <c r="BI410" s="84"/>
      <c r="BJ410" s="84"/>
      <c r="BK410" s="84"/>
      <c r="BL410" s="84"/>
      <c r="BM410" s="590" t="s">
        <v>615</v>
      </c>
      <c r="BN410" s="84"/>
      <c r="BO410" s="84"/>
      <c r="BP410" s="84"/>
      <c r="BQ410" s="84"/>
      <c r="BR410" s="84"/>
      <c r="BS410" s="84"/>
      <c r="BT410" s="84"/>
      <c r="BU410" s="84"/>
      <c r="BV410" s="84"/>
      <c r="BW410" s="84"/>
      <c r="BX410" s="84"/>
      <c r="BY410" s="84"/>
      <c r="BZ410" s="84"/>
      <c r="CA410" s="84"/>
      <c r="CB410" s="84"/>
      <c r="CC410" s="84"/>
      <c r="CD410" s="84"/>
      <c r="CE410" s="84"/>
      <c r="CF410" s="84"/>
      <c r="CG410" s="84"/>
      <c r="CH410" s="84"/>
    </row>
    <row r="411" spans="53:86">
      <c r="BA411" s="84"/>
      <c r="BB411" s="84"/>
      <c r="BC411" s="84"/>
      <c r="BD411" s="84"/>
      <c r="BE411" s="84"/>
      <c r="BF411" s="84"/>
      <c r="BG411" s="84"/>
      <c r="BH411" s="84"/>
      <c r="BI411" s="84"/>
      <c r="BJ411" s="84"/>
      <c r="BK411" s="84"/>
      <c r="BL411" s="84"/>
      <c r="BM411" s="590" t="s">
        <v>616</v>
      </c>
      <c r="BN411" s="84"/>
      <c r="BO411" s="84"/>
      <c r="BP411" s="84"/>
      <c r="BQ411" s="84"/>
      <c r="BR411" s="84"/>
      <c r="BS411" s="84"/>
      <c r="BT411" s="84"/>
      <c r="BU411" s="84"/>
      <c r="BV411" s="84"/>
      <c r="BW411" s="84"/>
      <c r="BX411" s="84"/>
      <c r="BY411" s="84"/>
      <c r="BZ411" s="84"/>
      <c r="CA411" s="84"/>
      <c r="CB411" s="84"/>
      <c r="CC411" s="84"/>
      <c r="CD411" s="84"/>
      <c r="CE411" s="84"/>
      <c r="CF411" s="84"/>
      <c r="CG411" s="84"/>
      <c r="CH411" s="84"/>
    </row>
    <row r="412" spans="53:86">
      <c r="BA412" s="84"/>
      <c r="BB412" s="84"/>
      <c r="BC412" s="84"/>
      <c r="BD412" s="84"/>
      <c r="BE412" s="84"/>
      <c r="BF412" s="84"/>
      <c r="BG412" s="84"/>
      <c r="BH412" s="84"/>
      <c r="BI412" s="84"/>
      <c r="BJ412" s="84"/>
      <c r="BK412" s="84"/>
      <c r="BL412" s="84"/>
      <c r="BM412" s="590" t="s">
        <v>617</v>
      </c>
      <c r="BN412" s="84"/>
      <c r="BO412" s="84"/>
      <c r="BP412" s="84"/>
      <c r="BQ412" s="84"/>
      <c r="BR412" s="84"/>
      <c r="BS412" s="84"/>
      <c r="BT412" s="84"/>
      <c r="BU412" s="84"/>
      <c r="BV412" s="84"/>
      <c r="BW412" s="84"/>
      <c r="BX412" s="84"/>
      <c r="BY412" s="84"/>
      <c r="BZ412" s="84"/>
      <c r="CA412" s="84"/>
      <c r="CB412" s="84"/>
      <c r="CC412" s="84"/>
      <c r="CD412" s="84"/>
      <c r="CE412" s="84"/>
      <c r="CF412" s="84"/>
      <c r="CG412" s="84"/>
      <c r="CH412" s="84"/>
    </row>
    <row r="413" spans="53:86">
      <c r="BA413" s="84"/>
      <c r="BB413" s="84"/>
      <c r="BC413" s="84"/>
      <c r="BD413" s="84"/>
      <c r="BE413" s="84"/>
      <c r="BF413" s="84"/>
      <c r="BG413" s="84"/>
      <c r="BH413" s="84"/>
      <c r="BI413" s="84"/>
      <c r="BJ413" s="84"/>
      <c r="BK413" s="84"/>
      <c r="BL413" s="84"/>
      <c r="BM413" s="590" t="s">
        <v>618</v>
      </c>
      <c r="BN413" s="84"/>
      <c r="BO413" s="84"/>
      <c r="BP413" s="84"/>
      <c r="BQ413" s="84"/>
      <c r="BR413" s="84"/>
      <c r="BS413" s="84"/>
      <c r="BT413" s="84"/>
      <c r="BU413" s="84"/>
      <c r="BV413" s="84"/>
      <c r="BW413" s="84"/>
      <c r="BX413" s="84"/>
      <c r="BY413" s="84"/>
      <c r="BZ413" s="84"/>
      <c r="CA413" s="84"/>
      <c r="CB413" s="84"/>
      <c r="CC413" s="84"/>
      <c r="CD413" s="84"/>
      <c r="CE413" s="84"/>
      <c r="CF413" s="84"/>
      <c r="CG413" s="84"/>
      <c r="CH413" s="84"/>
    </row>
    <row r="414" spans="53:86">
      <c r="BA414" s="84"/>
      <c r="BB414" s="84"/>
      <c r="BC414" s="84"/>
      <c r="BD414" s="84"/>
      <c r="BE414" s="84"/>
      <c r="BF414" s="84"/>
      <c r="BG414" s="84"/>
      <c r="BH414" s="84"/>
      <c r="BI414" s="84"/>
      <c r="BJ414" s="84"/>
      <c r="BK414" s="84"/>
      <c r="BL414" s="84"/>
      <c r="BM414" s="590" t="s">
        <v>619</v>
      </c>
      <c r="BN414" s="84"/>
      <c r="BO414" s="84"/>
      <c r="BP414" s="84"/>
      <c r="BQ414" s="84"/>
      <c r="BR414" s="84"/>
      <c r="BS414" s="84"/>
      <c r="BT414" s="84"/>
      <c r="BU414" s="84"/>
      <c r="BV414" s="84"/>
      <c r="BW414" s="84"/>
      <c r="BX414" s="84"/>
      <c r="BY414" s="84"/>
      <c r="BZ414" s="84"/>
      <c r="CA414" s="84"/>
      <c r="CB414" s="84"/>
      <c r="CC414" s="84"/>
      <c r="CD414" s="84"/>
      <c r="CE414" s="84"/>
      <c r="CF414" s="84"/>
      <c r="CG414" s="84"/>
      <c r="CH414" s="84"/>
    </row>
    <row r="415" spans="53:86">
      <c r="BA415" s="84"/>
      <c r="BB415" s="84"/>
      <c r="BC415" s="84"/>
      <c r="BD415" s="84"/>
      <c r="BE415" s="84"/>
      <c r="BF415" s="84"/>
      <c r="BG415" s="84"/>
      <c r="BH415" s="84"/>
      <c r="BI415" s="84"/>
      <c r="BJ415" s="84"/>
      <c r="BK415" s="84"/>
      <c r="BL415" s="84"/>
      <c r="BM415" s="590" t="s">
        <v>620</v>
      </c>
      <c r="BN415" s="84"/>
      <c r="BO415" s="84"/>
      <c r="BP415" s="84"/>
      <c r="BQ415" s="84"/>
      <c r="BR415" s="84"/>
      <c r="BS415" s="84"/>
      <c r="BT415" s="84"/>
      <c r="BU415" s="84"/>
      <c r="BV415" s="84"/>
      <c r="BW415" s="84"/>
      <c r="BX415" s="84"/>
      <c r="BY415" s="84"/>
      <c r="BZ415" s="84"/>
      <c r="CA415" s="84"/>
      <c r="CB415" s="84"/>
      <c r="CC415" s="84"/>
      <c r="CD415" s="84"/>
      <c r="CE415" s="84"/>
      <c r="CF415" s="84"/>
      <c r="CG415" s="84"/>
      <c r="CH415" s="84"/>
    </row>
    <row r="416" spans="53:86">
      <c r="BA416" s="84"/>
      <c r="BB416" s="84"/>
      <c r="BC416" s="84"/>
      <c r="BD416" s="84"/>
      <c r="BE416" s="84"/>
      <c r="BF416" s="84"/>
      <c r="BG416" s="84"/>
      <c r="BH416" s="84"/>
      <c r="BI416" s="84"/>
      <c r="BJ416" s="84"/>
      <c r="BK416" s="84"/>
      <c r="BL416" s="84"/>
      <c r="BM416" s="590" t="s">
        <v>621</v>
      </c>
      <c r="BN416" s="84"/>
      <c r="BO416" s="84"/>
      <c r="BP416" s="84"/>
      <c r="BQ416" s="84"/>
      <c r="BR416" s="84"/>
      <c r="BS416" s="84"/>
      <c r="BT416" s="84"/>
      <c r="BU416" s="84"/>
      <c r="BV416" s="84"/>
      <c r="BW416" s="84"/>
      <c r="BX416" s="84"/>
      <c r="BY416" s="84"/>
      <c r="BZ416" s="84"/>
      <c r="CA416" s="84"/>
      <c r="CB416" s="84"/>
      <c r="CC416" s="84"/>
      <c r="CD416" s="84"/>
      <c r="CE416" s="84"/>
      <c r="CF416" s="84"/>
      <c r="CG416" s="84"/>
      <c r="CH416" s="84"/>
    </row>
    <row r="417" spans="53:86">
      <c r="BA417" s="84"/>
      <c r="BB417" s="84"/>
      <c r="BC417" s="84"/>
      <c r="BD417" s="84"/>
      <c r="BE417" s="84"/>
      <c r="BF417" s="84"/>
      <c r="BG417" s="84"/>
      <c r="BH417" s="84"/>
      <c r="BI417" s="84"/>
      <c r="BJ417" s="84"/>
      <c r="BK417" s="84"/>
      <c r="BL417" s="84"/>
      <c r="BM417" s="590" t="s">
        <v>835</v>
      </c>
      <c r="BN417" s="84"/>
      <c r="BO417" s="84"/>
      <c r="BP417" s="84"/>
      <c r="BQ417" s="84"/>
      <c r="BR417" s="84"/>
      <c r="BS417" s="84"/>
      <c r="BT417" s="84"/>
      <c r="BU417" s="84"/>
      <c r="BV417" s="84"/>
      <c r="BW417" s="84"/>
      <c r="BX417" s="84"/>
      <c r="BY417" s="84"/>
      <c r="BZ417" s="84"/>
      <c r="CA417" s="84"/>
      <c r="CB417" s="84"/>
      <c r="CC417" s="84"/>
      <c r="CD417" s="84"/>
      <c r="CE417" s="84"/>
      <c r="CF417" s="84"/>
      <c r="CG417" s="84"/>
      <c r="CH417" s="84"/>
    </row>
    <row r="418" spans="53:86">
      <c r="BA418" s="84"/>
      <c r="BB418" s="84"/>
      <c r="BC418" s="84"/>
      <c r="BD418" s="84"/>
      <c r="BE418" s="84"/>
      <c r="BF418" s="84"/>
      <c r="BG418" s="84"/>
      <c r="BH418" s="84"/>
      <c r="BI418" s="84"/>
      <c r="BJ418" s="84"/>
      <c r="BK418" s="84"/>
      <c r="BL418" s="84"/>
      <c r="BM418" s="590" t="s">
        <v>622</v>
      </c>
      <c r="BN418" s="84"/>
      <c r="BO418" s="84"/>
      <c r="BP418" s="84"/>
      <c r="BQ418" s="84"/>
      <c r="BR418" s="84"/>
      <c r="BS418" s="84"/>
      <c r="BT418" s="84"/>
      <c r="BU418" s="84"/>
      <c r="BV418" s="84"/>
      <c r="BW418" s="84"/>
      <c r="BX418" s="84"/>
      <c r="BY418" s="84"/>
      <c r="BZ418" s="84"/>
      <c r="CA418" s="84"/>
      <c r="CB418" s="84"/>
      <c r="CC418" s="84"/>
      <c r="CD418" s="84"/>
      <c r="CE418" s="84"/>
      <c r="CF418" s="84"/>
      <c r="CG418" s="84"/>
      <c r="CH418" s="84"/>
    </row>
    <row r="419" spans="53:86">
      <c r="BA419" s="84"/>
      <c r="BB419" s="84"/>
      <c r="BC419" s="84"/>
      <c r="BD419" s="84"/>
      <c r="BE419" s="84"/>
      <c r="BF419" s="84"/>
      <c r="BG419" s="84"/>
      <c r="BH419" s="84"/>
      <c r="BI419" s="84"/>
      <c r="BJ419" s="84"/>
      <c r="BK419" s="84"/>
      <c r="BL419" s="84"/>
      <c r="BM419" s="590" t="s">
        <v>623</v>
      </c>
      <c r="BN419" s="84"/>
      <c r="BO419" s="84"/>
      <c r="BP419" s="84"/>
      <c r="BQ419" s="84"/>
      <c r="BR419" s="84"/>
      <c r="BS419" s="84"/>
      <c r="BT419" s="84"/>
      <c r="BU419" s="84"/>
      <c r="BV419" s="84"/>
      <c r="BW419" s="84"/>
      <c r="BX419" s="84"/>
      <c r="BY419" s="84"/>
      <c r="BZ419" s="84"/>
      <c r="CA419" s="84"/>
      <c r="CB419" s="84"/>
      <c r="CC419" s="84"/>
      <c r="CD419" s="84"/>
      <c r="CE419" s="84"/>
      <c r="CF419" s="84"/>
      <c r="CG419" s="84"/>
      <c r="CH419" s="84"/>
    </row>
    <row r="420" spans="53:86">
      <c r="BA420" s="84"/>
      <c r="BB420" s="84"/>
      <c r="BC420" s="84"/>
      <c r="BD420" s="84"/>
      <c r="BE420" s="84"/>
      <c r="BF420" s="84"/>
      <c r="BG420" s="84"/>
      <c r="BH420" s="84"/>
      <c r="BI420" s="84"/>
      <c r="BJ420" s="84"/>
      <c r="BK420" s="84"/>
      <c r="BL420" s="84"/>
      <c r="BM420" s="590" t="s">
        <v>624</v>
      </c>
      <c r="BN420" s="84"/>
      <c r="BO420" s="84"/>
      <c r="BP420" s="84"/>
      <c r="BQ420" s="84"/>
      <c r="BR420" s="84"/>
      <c r="BS420" s="84"/>
      <c r="BT420" s="84"/>
      <c r="BU420" s="84"/>
      <c r="BV420" s="84"/>
      <c r="BW420" s="84"/>
      <c r="BX420" s="84"/>
      <c r="BY420" s="84"/>
      <c r="BZ420" s="84"/>
      <c r="CA420" s="84"/>
      <c r="CB420" s="84"/>
      <c r="CC420" s="84"/>
      <c r="CD420" s="84"/>
      <c r="CE420" s="84"/>
      <c r="CF420" s="84"/>
      <c r="CG420" s="84"/>
      <c r="CH420" s="84"/>
    </row>
    <row r="421" spans="53:86">
      <c r="BA421" s="84"/>
      <c r="BB421" s="84"/>
      <c r="BC421" s="84"/>
      <c r="BD421" s="84"/>
      <c r="BE421" s="84"/>
      <c r="BF421" s="84"/>
      <c r="BG421" s="84"/>
      <c r="BH421" s="84"/>
      <c r="BI421" s="84"/>
      <c r="BJ421" s="84"/>
      <c r="BK421" s="84"/>
      <c r="BL421" s="84"/>
      <c r="BM421" s="590" t="s">
        <v>836</v>
      </c>
      <c r="BN421" s="84"/>
      <c r="BO421" s="84"/>
      <c r="BP421" s="84"/>
      <c r="BQ421" s="84"/>
      <c r="BR421" s="84"/>
      <c r="BS421" s="84"/>
      <c r="BT421" s="84"/>
      <c r="BU421" s="84"/>
      <c r="BV421" s="84"/>
      <c r="BW421" s="84"/>
      <c r="BX421" s="84"/>
      <c r="BY421" s="84"/>
      <c r="BZ421" s="84"/>
      <c r="CA421" s="84"/>
      <c r="CB421" s="84"/>
      <c r="CC421" s="84"/>
      <c r="CD421" s="84"/>
      <c r="CE421" s="84"/>
      <c r="CF421" s="84"/>
      <c r="CG421" s="84"/>
      <c r="CH421" s="84"/>
    </row>
    <row r="422" spans="53:86">
      <c r="BA422" s="84"/>
      <c r="BB422" s="84"/>
      <c r="BC422" s="84"/>
      <c r="BD422" s="84"/>
      <c r="BE422" s="84"/>
      <c r="BF422" s="84"/>
      <c r="BG422" s="84"/>
      <c r="BH422" s="84"/>
      <c r="BI422" s="84"/>
      <c r="BJ422" s="84"/>
      <c r="BK422" s="84"/>
      <c r="BL422" s="84"/>
      <c r="BM422" s="606" t="s">
        <v>625</v>
      </c>
      <c r="BN422" s="84"/>
      <c r="BO422" s="84"/>
      <c r="BP422" s="84"/>
      <c r="BQ422" s="84"/>
      <c r="BR422" s="84"/>
      <c r="BS422" s="84"/>
      <c r="BT422" s="84"/>
      <c r="BU422" s="84"/>
      <c r="BV422" s="84"/>
      <c r="BW422" s="84"/>
      <c r="BX422" s="84"/>
      <c r="BY422" s="84"/>
      <c r="BZ422" s="84"/>
      <c r="CA422" s="84"/>
      <c r="CB422" s="84"/>
      <c r="CC422" s="84"/>
      <c r="CD422" s="84"/>
      <c r="CE422" s="84"/>
      <c r="CF422" s="84"/>
      <c r="CG422" s="84"/>
      <c r="CH422" s="84"/>
    </row>
    <row r="423" spans="53:86">
      <c r="BA423" s="84"/>
      <c r="BB423" s="84"/>
      <c r="BC423" s="84"/>
      <c r="BD423" s="84"/>
      <c r="BE423" s="84"/>
      <c r="BF423" s="84"/>
      <c r="BG423" s="84"/>
      <c r="BH423" s="84"/>
      <c r="BI423" s="84"/>
      <c r="BJ423" s="84"/>
      <c r="BK423" s="84"/>
      <c r="BL423" s="84"/>
      <c r="BM423" s="590" t="s">
        <v>626</v>
      </c>
      <c r="BN423" s="84"/>
      <c r="BO423" s="84"/>
      <c r="BP423" s="84"/>
      <c r="BQ423" s="84"/>
      <c r="BR423" s="84"/>
      <c r="BS423" s="84"/>
      <c r="BT423" s="84"/>
      <c r="BU423" s="84"/>
      <c r="BV423" s="84"/>
      <c r="BW423" s="84"/>
      <c r="BX423" s="84"/>
      <c r="BY423" s="84"/>
      <c r="BZ423" s="84"/>
      <c r="CA423" s="84"/>
      <c r="CB423" s="84"/>
      <c r="CC423" s="84"/>
      <c r="CD423" s="84"/>
      <c r="CE423" s="84"/>
      <c r="CF423" s="84"/>
      <c r="CG423" s="84"/>
      <c r="CH423" s="84"/>
    </row>
    <row r="424" spans="53:86">
      <c r="BA424" s="84"/>
      <c r="BB424" s="84"/>
      <c r="BC424" s="84"/>
      <c r="BD424" s="84"/>
      <c r="BE424" s="84"/>
      <c r="BF424" s="84"/>
      <c r="BG424" s="84"/>
      <c r="BH424" s="84"/>
      <c r="BI424" s="84"/>
      <c r="BJ424" s="84"/>
      <c r="BK424" s="84"/>
      <c r="BL424" s="84"/>
      <c r="BM424" s="590" t="s">
        <v>627</v>
      </c>
      <c r="BN424" s="84"/>
      <c r="BO424" s="84"/>
      <c r="BP424" s="84"/>
      <c r="BQ424" s="84"/>
      <c r="BR424" s="84"/>
      <c r="BS424" s="84"/>
      <c r="BT424" s="84"/>
      <c r="BU424" s="84"/>
      <c r="BV424" s="84"/>
      <c r="BW424" s="84"/>
      <c r="BX424" s="84"/>
      <c r="BY424" s="84"/>
      <c r="BZ424" s="84"/>
      <c r="CA424" s="84"/>
      <c r="CB424" s="84"/>
      <c r="CC424" s="84"/>
      <c r="CD424" s="84"/>
      <c r="CE424" s="84"/>
      <c r="CF424" s="84"/>
      <c r="CG424" s="84"/>
      <c r="CH424" s="84"/>
    </row>
    <row r="425" spans="53:86">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c r="CB425" s="84"/>
      <c r="CC425" s="84"/>
      <c r="CD425" s="84"/>
      <c r="CE425" s="84"/>
      <c r="CF425" s="84"/>
      <c r="CG425" s="84"/>
      <c r="CH425" s="84"/>
    </row>
    <row r="426" spans="53:86">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row>
    <row r="427" spans="53:86">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row>
    <row r="428" spans="53:86">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row>
    <row r="429" spans="53:86">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row>
    <row r="430" spans="53:86">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row>
    <row r="431" spans="53:86">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row>
  </sheetData>
  <mergeCells count="1">
    <mergeCell ref="A249:C249"/>
  </mergeCells>
  <dataValidations count="3">
    <dataValidation type="list" allowBlank="1" showInputMessage="1" showErrorMessage="1" sqref="H4:H241">
      <formula1>$BD$2:$BD$10</formula1>
    </dataValidation>
    <dataValidation type="list" allowBlank="1" showInputMessage="1" showErrorMessage="1" sqref="I4:I241">
      <formula1>$BD$279:$BD$282</formula1>
    </dataValidation>
    <dataValidation type="list" allowBlank="1" showInputMessage="1" showErrorMessage="1" sqref="A4:A241">
      <formula1>$BB$2:$BB$33</formula1>
    </dataValidation>
  </dataValidations>
  <pageMargins left="0.78740157480314965" right="0.78740157480314965" top="1.0629921259842521" bottom="1.0629921259842521" header="0.78740157480314965" footer="0.78740157480314965"/>
  <pageSetup paperSize="9" scale="57" firstPageNumber="0" orientation="landscape" horizontalDpi="300" verticalDpi="300"/>
  <headerFooter alignWithMargins="0">
    <oddHeader>&amp;C&amp;"Times New Roman,Normal"&amp;12&amp;A</oddHeader>
    <oddFooter>&amp;C&amp;"Times New Roman,Normal"&amp;12Page &amp;P</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Custom_lists!$B$2:$B$29</xm:f>
          </x14:formula1>
          <xm:sqref>A4:A6</xm:sqref>
        </x14:dataValidation>
        <x14:dataValidation type="list" allowBlank="1" showInputMessage="1" showErrorMessage="1">
          <x14:formula1>
            <xm:f>Custom_lists!$A$41:$A$43</xm:f>
          </x14:formula1>
          <xm:sqref>B4:B6</xm:sqref>
        </x14:dataValidation>
        <x14:dataValidation type="list" allowBlank="1" showInputMessage="1" showErrorMessage="1">
          <x14:formula1>
            <xm:f>Custom_lists!$D$13:$D$23</xm:f>
          </x14:formula1>
          <xm:sqref>C4:C6</xm:sqref>
        </x14:dataValidation>
        <x14:dataValidation type="list" allowBlank="1" showInputMessage="1" showErrorMessage="1">
          <x14:formula1>
            <xm:f>Custom_lists!$D$27:$D$44</xm:f>
          </x14:formula1>
          <xm:sqref>D4:D6</xm:sqref>
        </x14:dataValidation>
        <x14:dataValidation type="list" allowBlank="1" showInputMessage="1" showErrorMessage="1">
          <x14:formula1>
            <xm:f>Custom_lists!$D$48:$D$50</xm:f>
          </x14:formula1>
          <xm:sqref>I4:I6</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Φύλλα εργασίας</vt:lpstr>
      </vt:variant>
      <vt:variant>
        <vt:i4>26</vt:i4>
      </vt:variant>
      <vt:variant>
        <vt:lpstr>Περιοχές με ονόματα</vt:lpstr>
      </vt:variant>
      <vt:variant>
        <vt:i4>28</vt:i4>
      </vt:variant>
    </vt:vector>
  </HeadingPairs>
  <TitlesOfParts>
    <vt:vector size="54" baseType="lpstr">
      <vt:lpstr>Custom_lists</vt:lpstr>
      <vt:lpstr>I_A_1</vt:lpstr>
      <vt:lpstr>I_A_2</vt:lpstr>
      <vt:lpstr>II_B_1</vt:lpstr>
      <vt:lpstr>II_B_2</vt:lpstr>
      <vt:lpstr>III_A_1</vt:lpstr>
      <vt:lpstr>III_B_1</vt:lpstr>
      <vt:lpstr>III_B_2</vt:lpstr>
      <vt:lpstr>III_B_3</vt:lpstr>
      <vt:lpstr>III_C_1</vt:lpstr>
      <vt:lpstr>III_C_3</vt:lpstr>
      <vt:lpstr>III_C_4</vt:lpstr>
      <vt:lpstr>III.C.6</vt:lpstr>
      <vt:lpstr>III_D_1</vt:lpstr>
      <vt:lpstr>III_E_1</vt:lpstr>
      <vt:lpstr>III_E_2</vt:lpstr>
      <vt:lpstr>III_E_3</vt:lpstr>
      <vt:lpstr>III_F_1 </vt:lpstr>
      <vt:lpstr>III_G_1</vt:lpstr>
      <vt:lpstr>IV_A_1</vt:lpstr>
      <vt:lpstr>IV_A_2</vt:lpstr>
      <vt:lpstr>IV_A_3 </vt:lpstr>
      <vt:lpstr>IV_B_1</vt:lpstr>
      <vt:lpstr>IV_B_2</vt:lpstr>
      <vt:lpstr>V_1</vt:lpstr>
      <vt:lpstr>VI_I</vt:lpstr>
      <vt:lpstr>Excel_BuiltIn_Print_Area_1_1</vt:lpstr>
      <vt:lpstr>Excel_BuiltIn_Print_Area_1_1_1</vt:lpstr>
      <vt:lpstr>Excel_BuiltIn_Print_Area_12_1</vt:lpstr>
      <vt:lpstr>Excel_BuiltIn_Print_Area_12_1_1</vt:lpstr>
      <vt:lpstr>Excel_BuiltIn_Print_Area_14_1</vt:lpstr>
      <vt:lpstr>III_D_1!Excel_BuiltIn_Print_Area_15_1</vt:lpstr>
      <vt:lpstr>'III_F_1 '!Excel_BuiltIn_Print_Area_15_1</vt:lpstr>
      <vt:lpstr>III_B_2!Excel_BuiltIn_Print_Area_4_1</vt:lpstr>
      <vt:lpstr>III_B_3!Excel_BuiltIn_Print_Area_5_1</vt:lpstr>
      <vt:lpstr>Excel_BuiltIn_Print_Area_8_1</vt:lpstr>
      <vt:lpstr>II_B_1!Print_Area</vt:lpstr>
      <vt:lpstr>III_A_1!Print_Area</vt:lpstr>
      <vt:lpstr>III_B_1!Print_Area</vt:lpstr>
      <vt:lpstr>III_B_2!Print_Area</vt:lpstr>
      <vt:lpstr>III_B_3!Print_Area</vt:lpstr>
      <vt:lpstr>III_C_1!Print_Area</vt:lpstr>
      <vt:lpstr>III_C_3!Print_Area</vt:lpstr>
      <vt:lpstr>III_D_1!Print_Area</vt:lpstr>
      <vt:lpstr>III_E_1!Print_Area</vt:lpstr>
      <vt:lpstr>III_E_3!Print_Area</vt:lpstr>
      <vt:lpstr>'III_F_1 '!Print_Area</vt:lpstr>
      <vt:lpstr>III_G_1!Print_Area</vt:lpstr>
      <vt:lpstr>IV_A_1!Print_Area</vt:lpstr>
      <vt:lpstr>IV_A_2!Print_Area</vt:lpstr>
      <vt:lpstr>'IV_A_3 '!Print_Area</vt:lpstr>
      <vt:lpstr>IV_B_1!Print_Area</vt:lpstr>
      <vt:lpstr>IV_B_2!Print_Area</vt:lpstr>
      <vt:lpstr>V_1!Print_Area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 Stransky</dc:creator>
  <cp:lastModifiedBy>ΜΚ</cp:lastModifiedBy>
  <cp:lastPrinted>2017-05-17T09:21:13Z</cp:lastPrinted>
  <dcterms:created xsi:type="dcterms:W3CDTF">2009-11-05T10:40:17Z</dcterms:created>
  <dcterms:modified xsi:type="dcterms:W3CDTF">2017-05-31T13:13:55Z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